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7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<sst xmlns="http://schemas.openxmlformats.org/spreadsheetml/2006/main" count="71" uniqueCount="59">
  <si>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第１表</t>
  </si>
  <si>
    <t>市町村、経営組織別事業所数</t>
  </si>
  <si>
    <t>（事業所に関する集計）</t>
  </si>
  <si>
    <t>市町村</t>
  </si>
  <si>
    <t>民営</t>
  </si>
  <si>
    <t>うち個人</t>
  </si>
  <si>
    <t>うち法人</t>
  </si>
  <si>
    <t>会社</t>
  </si>
  <si>
    <t>会社以外の法人</t>
  </si>
  <si>
    <t>平成24年</t>
  </si>
  <si>
    <t>平成21年</t>
  </si>
  <si>
    <t>増減率
（％）</t>
  </si>
  <si>
    <t>群馬県</t>
  </si>
  <si>
    <t>市部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</si>
  <si>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</si>
  <si>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</si>
  <si>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</si>
  <si>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</si>
  <si>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</si>
  <si>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</si>
  <si>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</si>
  <si>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</si>
  <si>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</si>
  <si>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</si>
  <si>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</si>
  <si>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</si>
  <si>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郡部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</si>
  <si>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</si>
  <si>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</si>
  <si>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</si>
  <si>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</si>
  <si>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</si>
  <si>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</si>
  <si>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</si>
  <si>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</si>
  <si>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</si>
  <si>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</si>
  <si>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</si>
  <si>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</si>
  <si>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（六合村）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</si>
  <si>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</si>
  <si>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</si>
  <si>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</si>
  <si>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</si>
  <si>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</si>
  <si>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</si>
  <si>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</si>
  <si>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</si>
  <si>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</si>
  <si>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</si>
  <si>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</si>
  <si>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</si>
  <si>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</si>
  <si>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</si>
  <si>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</si>
  <si>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</si>
  <si>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</si>
  <si>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</si>
  <si>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注：「事業所数」は必要な数値が得られた事業所を対象として集計した。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</si>
</sst>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▲ &quot;#,##0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 wrapText="1" shrinkToFit="1"/>
    </xf>
    <xf numFmtId="0" fontId="0" fillId="33" borderId="14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6" xfId="0" applyFont="1" applyFill="1" applyBorder="1" applyAlignment="1">
      <alignment/>
    </xf>
    <xf numFmtId="176" fontId="0" fillId="0" borderId="13" xfId="0" applyNumberFormat="1" applyBorder="1" applyAlignment="1">
      <alignment/>
    </xf>
    <xf numFmtId="177" fontId="0" fillId="0" borderId="13" xfId="0" applyNumberFormat="1" applyFont="1" applyBorder="1" applyAlignment="1">
      <alignment/>
    </xf>
    <xf numFmtId="0" fontId="0" fillId="34" borderId="16" xfId="0" applyFill="1" applyBorder="1" applyAlignment="1">
      <alignment/>
    </xf>
    <xf numFmtId="176" fontId="0" fillId="0" borderId="13" xfId="0" applyNumberFormat="1" applyFont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2" xfId="0" applyFill="1" applyBorder="1" applyAlignment="1">
      <alignment/>
    </xf>
    <xf numFmtId="176" fontId="0" fillId="0" borderId="14" xfId="0" applyNumberFormat="1" applyBorder="1" applyAlignment="1">
      <alignment/>
    </xf>
    <xf numFmtId="177" fontId="0" fillId="0" borderId="20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0" xfId="0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pane xSplit="3" ySplit="7" topLeftCell="D8" activePane="bottomRight" state="frozen"/>
      <selection pane="topLeft" activeCell="A33" sqref="A33:IV33"/>
      <selection pane="topRight" activeCell="A33" sqref="A33:IV33"/>
      <selection pane="bottomLeft" activeCell="A33" sqref="A33:IV33"/>
      <selection pane="bottomRight" activeCell="D8" sqref="D8"/>
    </sheetView>
  </sheetViews>
  <sheetFormatPr defaultColWidth="9.00390625" defaultRowHeight="13.5"/>
  <cols>
    <col min="1" max="1" width="2.125" style="0" customWidth="1"/>
    <col min="2" max="2" width="2.00390625" style="0" customWidth="1"/>
    <col min="3" max="3" width="12.25390625" style="0" customWidth="1"/>
  </cols>
  <sheetData>
    <row r="1" spans="1:4" ht="17.25" customHeight="1">
      <c r="A1" t="s">
        <v>0</v>
      </c>
      <c r="D1" t="s">
        <v>1</v>
      </c>
    </row>
    <row r="2" ht="17.25" customHeight="1">
      <c r="A2" t="s">
        <v>2</v>
      </c>
    </row>
    <row r="4" spans="1:18" ht="12" customHeight="1">
      <c r="A4" s="28" t="s">
        <v>3</v>
      </c>
      <c r="B4" s="28"/>
      <c r="C4" s="28"/>
      <c r="D4" s="29" t="s">
        <v>4</v>
      </c>
      <c r="E4" s="30"/>
      <c r="F4" s="30"/>
      <c r="G4" s="37"/>
      <c r="H4" s="37"/>
      <c r="I4" s="38"/>
      <c r="J4" s="39"/>
      <c r="K4" s="39"/>
      <c r="L4" s="40"/>
      <c r="M4" s="39"/>
      <c r="N4" s="39"/>
      <c r="O4" s="40"/>
      <c r="P4" s="39"/>
      <c r="Q4" s="39"/>
      <c r="R4" s="41"/>
    </row>
    <row r="5" spans="1:19" ht="12" customHeight="1">
      <c r="A5" s="28"/>
      <c r="B5" s="28"/>
      <c r="C5" s="28"/>
      <c r="D5" s="31"/>
      <c r="E5" s="32"/>
      <c r="F5" s="33"/>
      <c r="G5" s="38" t="s">
        <v>5</v>
      </c>
      <c r="H5" s="42"/>
      <c r="I5" s="37"/>
      <c r="J5" s="38" t="s">
        <v>6</v>
      </c>
      <c r="K5" s="42"/>
      <c r="L5" s="42"/>
      <c r="M5" s="1"/>
      <c r="N5" s="1"/>
      <c r="O5" s="1"/>
      <c r="P5" s="2"/>
      <c r="Q5" s="2"/>
      <c r="R5" s="2"/>
      <c r="S5" s="3"/>
    </row>
    <row r="6" spans="1:18" ht="24.75" customHeight="1">
      <c r="A6" s="28"/>
      <c r="B6" s="28"/>
      <c r="C6" s="28"/>
      <c r="D6" s="34"/>
      <c r="E6" s="35"/>
      <c r="F6" s="36"/>
      <c r="G6" s="43"/>
      <c r="H6" s="44"/>
      <c r="I6" s="45"/>
      <c r="J6" s="43"/>
      <c r="K6" s="44"/>
      <c r="L6" s="44"/>
      <c r="M6" s="46" t="s">
        <v>7</v>
      </c>
      <c r="N6" s="46"/>
      <c r="O6" s="46"/>
      <c r="P6" s="46" t="s">
        <v>8</v>
      </c>
      <c r="Q6" s="46"/>
      <c r="R6" s="46"/>
    </row>
    <row r="7" spans="1:18" s="8" customFormat="1" ht="30" customHeight="1">
      <c r="A7" s="28"/>
      <c r="B7" s="28"/>
      <c r="C7" s="28"/>
      <c r="D7" s="4" t="s">
        <v>9</v>
      </c>
      <c r="E7" s="4" t="s">
        <v>10</v>
      </c>
      <c r="F7" s="5" t="s">
        <v>11</v>
      </c>
      <c r="G7" s="4" t="s">
        <v>9</v>
      </c>
      <c r="H7" s="6" t="s">
        <v>10</v>
      </c>
      <c r="I7" s="5" t="s">
        <v>11</v>
      </c>
      <c r="J7" s="4" t="s">
        <v>9</v>
      </c>
      <c r="K7" s="6" t="s">
        <v>10</v>
      </c>
      <c r="L7" s="5" t="s">
        <v>11</v>
      </c>
      <c r="M7" s="7" t="s">
        <v>9</v>
      </c>
      <c r="N7" s="7" t="s">
        <v>10</v>
      </c>
      <c r="O7" s="5" t="s">
        <v>11</v>
      </c>
      <c r="P7" s="7" t="s">
        <v>9</v>
      </c>
      <c r="Q7" s="7" t="s">
        <v>10</v>
      </c>
      <c r="R7" s="5" t="s">
        <v>11</v>
      </c>
    </row>
    <row r="8" spans="1:18" ht="24.75" customHeight="1">
      <c r="A8" s="9" t="s">
        <v>12</v>
      </c>
      <c r="B8" s="10"/>
      <c r="C8" s="11"/>
      <c r="D8" s="12">
        <v>93556</v>
      </c>
      <c r="E8" s="12">
        <v>101841</v>
      </c>
      <c r="F8" s="13">
        <f aca="true" t="shared" si="0" ref="F8:F53">ROUND((D8/E8-1)*100,1)</f>
        <v>-8.1</v>
      </c>
      <c r="G8" s="12">
        <v>41037</v>
      </c>
      <c r="H8" s="12">
        <v>46093</v>
      </c>
      <c r="I8" s="13">
        <f aca="true" t="shared" si="1" ref="I8:I53">ROUND((G8/H8-1)*100,1)</f>
        <v>-11</v>
      </c>
      <c r="J8" s="12">
        <v>52184</v>
      </c>
      <c r="K8" s="12">
        <v>55424</v>
      </c>
      <c r="L8" s="13">
        <f aca="true" t="shared" si="2" ref="L8:L53">ROUND((J8/K8-1)*100,1)</f>
        <v>-5.8</v>
      </c>
      <c r="M8" s="12">
        <v>46278</v>
      </c>
      <c r="N8" s="12">
        <v>49308</v>
      </c>
      <c r="O8" s="13">
        <f aca="true" t="shared" si="3" ref="O8:O53">ROUND((M8/N8-1)*100,1)</f>
        <v>-6.1</v>
      </c>
      <c r="P8" s="12">
        <v>5906</v>
      </c>
      <c r="Q8" s="12">
        <v>6116</v>
      </c>
      <c r="R8" s="13">
        <f aca="true" t="shared" si="4" ref="R8:R53">ROUND((P8/Q8-1)*100,1)</f>
        <v>-3.4</v>
      </c>
    </row>
    <row r="9" spans="1:18" ht="24.75" customHeight="1">
      <c r="A9" s="9"/>
      <c r="B9" s="10" t="s">
        <v>13</v>
      </c>
      <c r="C9" s="14"/>
      <c r="D9" s="15">
        <f>SUM(D10:D21)</f>
        <v>80043</v>
      </c>
      <c r="E9" s="12">
        <v>87068</v>
      </c>
      <c r="F9" s="13">
        <f t="shared" si="0"/>
        <v>-8.1</v>
      </c>
      <c r="G9" s="15">
        <f>SUM(G10:G21)</f>
        <v>34648</v>
      </c>
      <c r="H9" s="12">
        <v>38856</v>
      </c>
      <c r="I9" s="13">
        <f t="shared" si="1"/>
        <v>-10.8</v>
      </c>
      <c r="J9" s="15">
        <f>SUM(J10:J21)</f>
        <v>45123</v>
      </c>
      <c r="K9" s="12">
        <v>47937</v>
      </c>
      <c r="L9" s="13">
        <f t="shared" si="2"/>
        <v>-5.9</v>
      </c>
      <c r="M9" s="15">
        <f>SUM(M10:M21)</f>
        <v>40110</v>
      </c>
      <c r="N9" s="12">
        <v>42781</v>
      </c>
      <c r="O9" s="13">
        <f t="shared" si="3"/>
        <v>-6.2</v>
      </c>
      <c r="P9" s="15">
        <f>SUM(P10:P21)</f>
        <v>5013</v>
      </c>
      <c r="Q9" s="12">
        <v>5156</v>
      </c>
      <c r="R9" s="13">
        <f t="shared" si="4"/>
        <v>-2.8</v>
      </c>
    </row>
    <row r="10" spans="1:18" ht="24.75" customHeight="1">
      <c r="A10" s="9"/>
      <c r="B10" s="10"/>
      <c r="C10" s="14" t="s">
        <v>14</v>
      </c>
      <c r="D10" s="12">
        <v>16360</v>
      </c>
      <c r="E10" s="12">
        <v>17774</v>
      </c>
      <c r="F10" s="13">
        <f t="shared" si="0"/>
        <v>-8</v>
      </c>
      <c r="G10" s="12">
        <v>6630</v>
      </c>
      <c r="H10" s="12">
        <v>7381</v>
      </c>
      <c r="I10" s="13">
        <f t="shared" si="1"/>
        <v>-10.2</v>
      </c>
      <c r="J10" s="12">
        <v>9661</v>
      </c>
      <c r="K10" s="12">
        <v>10312</v>
      </c>
      <c r="L10" s="13">
        <f t="shared" si="2"/>
        <v>-6.3</v>
      </c>
      <c r="M10" s="12">
        <v>8442</v>
      </c>
      <c r="N10" s="12">
        <v>9060</v>
      </c>
      <c r="O10" s="13">
        <f t="shared" si="3"/>
        <v>-6.8</v>
      </c>
      <c r="P10" s="12">
        <v>1219</v>
      </c>
      <c r="Q10" s="12">
        <v>1252</v>
      </c>
      <c r="R10" s="13">
        <f t="shared" si="4"/>
        <v>-2.6</v>
      </c>
    </row>
    <row r="11" spans="1:18" ht="24.75" customHeight="1">
      <c r="A11" s="9"/>
      <c r="B11" s="10"/>
      <c r="C11" s="14" t="s">
        <v>15</v>
      </c>
      <c r="D11" s="12">
        <v>16985</v>
      </c>
      <c r="E11" s="12">
        <v>18542</v>
      </c>
      <c r="F11" s="13">
        <f t="shared" si="0"/>
        <v>-8.4</v>
      </c>
      <c r="G11" s="12">
        <v>6507</v>
      </c>
      <c r="H11" s="12">
        <v>7432</v>
      </c>
      <c r="I11" s="13">
        <f t="shared" si="1"/>
        <v>-12.4</v>
      </c>
      <c r="J11" s="12">
        <v>10441</v>
      </c>
      <c r="K11" s="12">
        <v>11066</v>
      </c>
      <c r="L11" s="13">
        <f t="shared" si="2"/>
        <v>-5.6</v>
      </c>
      <c r="M11" s="12">
        <v>9389</v>
      </c>
      <c r="N11" s="12">
        <v>10007</v>
      </c>
      <c r="O11" s="13">
        <f t="shared" si="3"/>
        <v>-6.2</v>
      </c>
      <c r="P11" s="12">
        <v>1052</v>
      </c>
      <c r="Q11" s="12">
        <v>1059</v>
      </c>
      <c r="R11" s="13">
        <f t="shared" si="4"/>
        <v>-0.7</v>
      </c>
    </row>
    <row r="12" spans="1:18" ht="24.75" customHeight="1">
      <c r="A12" s="9"/>
      <c r="B12" s="10"/>
      <c r="C12" s="14" t="s">
        <v>16</v>
      </c>
      <c r="D12" s="12">
        <v>6399</v>
      </c>
      <c r="E12" s="12">
        <v>7166</v>
      </c>
      <c r="F12" s="13">
        <f t="shared" si="0"/>
        <v>-10.7</v>
      </c>
      <c r="G12" s="12">
        <v>3427</v>
      </c>
      <c r="H12" s="12">
        <v>3909</v>
      </c>
      <c r="I12" s="13">
        <f t="shared" si="1"/>
        <v>-12.3</v>
      </c>
      <c r="J12" s="12">
        <v>2960</v>
      </c>
      <c r="K12" s="12">
        <v>3246</v>
      </c>
      <c r="L12" s="13">
        <f t="shared" si="2"/>
        <v>-8.8</v>
      </c>
      <c r="M12" s="12">
        <v>2619</v>
      </c>
      <c r="N12" s="12">
        <v>2876</v>
      </c>
      <c r="O12" s="13">
        <f t="shared" si="3"/>
        <v>-8.9</v>
      </c>
      <c r="P12" s="12">
        <v>341</v>
      </c>
      <c r="Q12" s="12">
        <v>370</v>
      </c>
      <c r="R12" s="13">
        <f t="shared" si="4"/>
        <v>-7.8</v>
      </c>
    </row>
    <row r="13" spans="1:18" ht="24.75" customHeight="1">
      <c r="A13" s="9"/>
      <c r="B13" s="10"/>
      <c r="C13" s="14" t="s">
        <v>17</v>
      </c>
      <c r="D13" s="12">
        <v>8845</v>
      </c>
      <c r="E13" s="12">
        <v>9440</v>
      </c>
      <c r="F13" s="13">
        <f t="shared" si="0"/>
        <v>-6.3</v>
      </c>
      <c r="G13" s="12">
        <v>3669</v>
      </c>
      <c r="H13" s="12">
        <v>4033</v>
      </c>
      <c r="I13" s="13">
        <f t="shared" si="1"/>
        <v>-9</v>
      </c>
      <c r="J13" s="12">
        <v>5147</v>
      </c>
      <c r="K13" s="12">
        <v>5390</v>
      </c>
      <c r="L13" s="13">
        <f t="shared" si="2"/>
        <v>-4.5</v>
      </c>
      <c r="M13" s="12">
        <v>4701</v>
      </c>
      <c r="N13" s="12">
        <v>4930</v>
      </c>
      <c r="O13" s="13">
        <f t="shared" si="3"/>
        <v>-4.6</v>
      </c>
      <c r="P13" s="12">
        <v>446</v>
      </c>
      <c r="Q13" s="12">
        <v>460</v>
      </c>
      <c r="R13" s="13">
        <f t="shared" si="4"/>
        <v>-3</v>
      </c>
    </row>
    <row r="14" spans="1:18" ht="24.75" customHeight="1">
      <c r="A14" s="9"/>
      <c r="B14" s="10"/>
      <c r="C14" s="14" t="s">
        <v>18</v>
      </c>
      <c r="D14" s="12">
        <v>10287</v>
      </c>
      <c r="E14" s="12">
        <v>11111</v>
      </c>
      <c r="F14" s="13">
        <f t="shared" si="0"/>
        <v>-7.4</v>
      </c>
      <c r="G14" s="12">
        <v>4239</v>
      </c>
      <c r="H14" s="12">
        <v>4694</v>
      </c>
      <c r="I14" s="13">
        <f t="shared" si="1"/>
        <v>-9.7</v>
      </c>
      <c r="J14" s="12">
        <v>6020</v>
      </c>
      <c r="K14" s="12">
        <v>6386</v>
      </c>
      <c r="L14" s="13">
        <f t="shared" si="2"/>
        <v>-5.7</v>
      </c>
      <c r="M14" s="12">
        <v>5470</v>
      </c>
      <c r="N14" s="12">
        <v>5824</v>
      </c>
      <c r="O14" s="13">
        <f t="shared" si="3"/>
        <v>-6.1</v>
      </c>
      <c r="P14" s="12">
        <v>550</v>
      </c>
      <c r="Q14" s="12">
        <v>562</v>
      </c>
      <c r="R14" s="13">
        <f t="shared" si="4"/>
        <v>-2.1</v>
      </c>
    </row>
    <row r="15" spans="1:18" ht="24.75" customHeight="1">
      <c r="A15" s="9"/>
      <c r="B15" s="10"/>
      <c r="C15" s="14" t="s">
        <v>19</v>
      </c>
      <c r="D15" s="12">
        <v>2765</v>
      </c>
      <c r="E15" s="12">
        <v>2961</v>
      </c>
      <c r="F15" s="13">
        <f t="shared" si="0"/>
        <v>-6.6</v>
      </c>
      <c r="G15" s="12">
        <v>1414</v>
      </c>
      <c r="H15" s="12">
        <v>1555</v>
      </c>
      <c r="I15" s="13">
        <f t="shared" si="1"/>
        <v>-9.1</v>
      </c>
      <c r="J15" s="12">
        <v>1336</v>
      </c>
      <c r="K15" s="12">
        <v>1394</v>
      </c>
      <c r="L15" s="13">
        <f t="shared" si="2"/>
        <v>-4.2</v>
      </c>
      <c r="M15" s="12">
        <v>1140</v>
      </c>
      <c r="N15" s="12">
        <v>1194</v>
      </c>
      <c r="O15" s="13">
        <f t="shared" si="3"/>
        <v>-4.5</v>
      </c>
      <c r="P15" s="12">
        <v>196</v>
      </c>
      <c r="Q15" s="12">
        <v>200</v>
      </c>
      <c r="R15" s="13">
        <f t="shared" si="4"/>
        <v>-2</v>
      </c>
    </row>
    <row r="16" spans="1:18" ht="24.75" customHeight="1">
      <c r="A16" s="9"/>
      <c r="B16" s="10"/>
      <c r="C16" s="14" t="s">
        <v>20</v>
      </c>
      <c r="D16" s="12">
        <v>3737</v>
      </c>
      <c r="E16" s="12">
        <v>4014</v>
      </c>
      <c r="F16" s="13">
        <f t="shared" si="0"/>
        <v>-6.9</v>
      </c>
      <c r="G16" s="12">
        <v>1788</v>
      </c>
      <c r="H16" s="12">
        <v>1949</v>
      </c>
      <c r="I16" s="13">
        <f t="shared" si="1"/>
        <v>-8.3</v>
      </c>
      <c r="J16" s="12">
        <v>1934</v>
      </c>
      <c r="K16" s="12">
        <v>2047</v>
      </c>
      <c r="L16" s="13">
        <f t="shared" si="2"/>
        <v>-5.5</v>
      </c>
      <c r="M16" s="12">
        <v>1728</v>
      </c>
      <c r="N16" s="12">
        <v>1844</v>
      </c>
      <c r="O16" s="13">
        <f t="shared" si="3"/>
        <v>-6.3</v>
      </c>
      <c r="P16" s="12">
        <v>206</v>
      </c>
      <c r="Q16" s="12">
        <v>203</v>
      </c>
      <c r="R16" s="13">
        <f t="shared" si="4"/>
        <v>1.5</v>
      </c>
    </row>
    <row r="17" spans="1:18" ht="24.75" customHeight="1">
      <c r="A17" s="9"/>
      <c r="B17" s="10"/>
      <c r="C17" s="14" t="s">
        <v>21</v>
      </c>
      <c r="D17" s="12">
        <v>4109</v>
      </c>
      <c r="E17" s="12">
        <v>4478</v>
      </c>
      <c r="F17" s="13">
        <f t="shared" si="0"/>
        <v>-8.2</v>
      </c>
      <c r="G17" s="12">
        <v>1962</v>
      </c>
      <c r="H17" s="12">
        <v>2188</v>
      </c>
      <c r="I17" s="13">
        <f t="shared" si="1"/>
        <v>-10.3</v>
      </c>
      <c r="J17" s="12">
        <v>2119</v>
      </c>
      <c r="K17" s="12">
        <v>2263</v>
      </c>
      <c r="L17" s="13">
        <f t="shared" si="2"/>
        <v>-6.4</v>
      </c>
      <c r="M17" s="12">
        <v>1837</v>
      </c>
      <c r="N17" s="12">
        <v>1972</v>
      </c>
      <c r="O17" s="13">
        <f t="shared" si="3"/>
        <v>-6.8</v>
      </c>
      <c r="P17" s="12">
        <v>282</v>
      </c>
      <c r="Q17" s="12">
        <v>291</v>
      </c>
      <c r="R17" s="13">
        <f t="shared" si="4"/>
        <v>-3.1</v>
      </c>
    </row>
    <row r="18" spans="1:18" ht="24.75" customHeight="1">
      <c r="A18" s="9"/>
      <c r="B18" s="10"/>
      <c r="C18" s="14" t="s">
        <v>22</v>
      </c>
      <c r="D18" s="12">
        <v>2950</v>
      </c>
      <c r="E18" s="12">
        <v>3236</v>
      </c>
      <c r="F18" s="13">
        <f t="shared" si="0"/>
        <v>-8.8</v>
      </c>
      <c r="G18" s="12">
        <v>1283</v>
      </c>
      <c r="H18" s="12">
        <v>1473</v>
      </c>
      <c r="I18" s="13">
        <f t="shared" si="1"/>
        <v>-12.9</v>
      </c>
      <c r="J18" s="12">
        <v>1658</v>
      </c>
      <c r="K18" s="12">
        <v>1757</v>
      </c>
      <c r="L18" s="13">
        <f t="shared" si="2"/>
        <v>-5.6</v>
      </c>
      <c r="M18" s="12">
        <v>1438</v>
      </c>
      <c r="N18" s="12">
        <v>1531</v>
      </c>
      <c r="O18" s="13">
        <f t="shared" si="3"/>
        <v>-6.1</v>
      </c>
      <c r="P18" s="12">
        <v>220</v>
      </c>
      <c r="Q18" s="12">
        <v>226</v>
      </c>
      <c r="R18" s="13">
        <f t="shared" si="4"/>
        <v>-2.7</v>
      </c>
    </row>
    <row r="19" spans="1:18" ht="24.75" customHeight="1">
      <c r="A19" s="9"/>
      <c r="B19" s="10"/>
      <c r="C19" s="14" t="s">
        <v>23</v>
      </c>
      <c r="D19" s="12">
        <v>2876</v>
      </c>
      <c r="E19" s="12">
        <v>3146</v>
      </c>
      <c r="F19" s="13">
        <f t="shared" si="0"/>
        <v>-8.6</v>
      </c>
      <c r="G19" s="12">
        <v>1494</v>
      </c>
      <c r="H19" s="12">
        <v>1702</v>
      </c>
      <c r="I19" s="13">
        <f t="shared" si="1"/>
        <v>-12.2</v>
      </c>
      <c r="J19" s="12">
        <v>1363</v>
      </c>
      <c r="K19" s="12">
        <v>1426</v>
      </c>
      <c r="L19" s="13">
        <f t="shared" si="2"/>
        <v>-4.4</v>
      </c>
      <c r="M19" s="12">
        <v>1179</v>
      </c>
      <c r="N19" s="12">
        <v>1234</v>
      </c>
      <c r="O19" s="13">
        <f t="shared" si="3"/>
        <v>-4.5</v>
      </c>
      <c r="P19" s="12">
        <v>184</v>
      </c>
      <c r="Q19" s="12">
        <v>192</v>
      </c>
      <c r="R19" s="13">
        <f t="shared" si="4"/>
        <v>-4.2</v>
      </c>
    </row>
    <row r="20" spans="1:18" ht="24.75" customHeight="1">
      <c r="A20" s="9"/>
      <c r="B20" s="10"/>
      <c r="C20" s="14" t="s">
        <v>24</v>
      </c>
      <c r="D20" s="12">
        <v>2308</v>
      </c>
      <c r="E20" s="12">
        <v>2546</v>
      </c>
      <c r="F20" s="13">
        <f t="shared" si="0"/>
        <v>-9.3</v>
      </c>
      <c r="G20" s="12">
        <v>1037</v>
      </c>
      <c r="H20" s="12">
        <v>1198</v>
      </c>
      <c r="I20" s="13">
        <f t="shared" si="1"/>
        <v>-13.4</v>
      </c>
      <c r="J20" s="12">
        <v>1266</v>
      </c>
      <c r="K20" s="12">
        <v>1342</v>
      </c>
      <c r="L20" s="13">
        <f t="shared" si="2"/>
        <v>-5.7</v>
      </c>
      <c r="M20" s="12">
        <v>1068</v>
      </c>
      <c r="N20" s="12">
        <v>1129</v>
      </c>
      <c r="O20" s="13">
        <f t="shared" si="3"/>
        <v>-5.4</v>
      </c>
      <c r="P20" s="12">
        <v>198</v>
      </c>
      <c r="Q20" s="12">
        <v>213</v>
      </c>
      <c r="R20" s="13">
        <f t="shared" si="4"/>
        <v>-7</v>
      </c>
    </row>
    <row r="21" spans="1:18" ht="24.75" customHeight="1">
      <c r="A21" s="9"/>
      <c r="B21" s="10"/>
      <c r="C21" s="14" t="s">
        <v>25</v>
      </c>
      <c r="D21" s="12">
        <v>2422</v>
      </c>
      <c r="E21" s="12">
        <v>2654</v>
      </c>
      <c r="F21" s="13">
        <f t="shared" si="0"/>
        <v>-8.7</v>
      </c>
      <c r="G21" s="12">
        <v>1198</v>
      </c>
      <c r="H21" s="12">
        <v>1342</v>
      </c>
      <c r="I21" s="13">
        <f t="shared" si="1"/>
        <v>-10.7</v>
      </c>
      <c r="J21" s="12">
        <v>1218</v>
      </c>
      <c r="K21" s="12">
        <v>1308</v>
      </c>
      <c r="L21" s="13">
        <f t="shared" si="2"/>
        <v>-6.9</v>
      </c>
      <c r="M21" s="12">
        <v>1099</v>
      </c>
      <c r="N21" s="12">
        <v>1180</v>
      </c>
      <c r="O21" s="13">
        <f t="shared" si="3"/>
        <v>-6.9</v>
      </c>
      <c r="P21" s="12">
        <v>119</v>
      </c>
      <c r="Q21" s="12">
        <v>128</v>
      </c>
      <c r="R21" s="13">
        <f t="shared" si="4"/>
        <v>-7</v>
      </c>
    </row>
    <row r="22" spans="1:18" ht="24.75" customHeight="1">
      <c r="A22" s="9"/>
      <c r="B22" s="10" t="s">
        <v>26</v>
      </c>
      <c r="C22" s="14"/>
      <c r="D22" s="12">
        <f>SUM(D23,D26,D29,D33,D41,D46,D48)</f>
        <v>13513</v>
      </c>
      <c r="E22" s="12">
        <v>14773</v>
      </c>
      <c r="F22" s="13">
        <f t="shared" si="0"/>
        <v>-8.5</v>
      </c>
      <c r="G22" s="12">
        <f>SUM(G23,G26,G29,G33,G41,G46,G48)</f>
        <v>6389</v>
      </c>
      <c r="H22" s="12">
        <v>7237</v>
      </c>
      <c r="I22" s="13">
        <f t="shared" si="1"/>
        <v>-11.7</v>
      </c>
      <c r="J22" s="12">
        <f>SUM(J23,J26,J29,J33,J41,J46,J48)</f>
        <v>7061</v>
      </c>
      <c r="K22" s="12">
        <v>7487</v>
      </c>
      <c r="L22" s="13">
        <f t="shared" si="2"/>
        <v>-5.7</v>
      </c>
      <c r="M22" s="12">
        <f>SUM(M23,M26,M29,M33,M41,M46,M48)</f>
        <v>6168</v>
      </c>
      <c r="N22" s="12">
        <v>6527</v>
      </c>
      <c r="O22" s="13">
        <f t="shared" si="3"/>
        <v>-5.5</v>
      </c>
      <c r="P22" s="12">
        <f>SUM(P23,P26,P29,P33,P41,P46,P48)</f>
        <v>893</v>
      </c>
      <c r="Q22" s="12">
        <v>960</v>
      </c>
      <c r="R22" s="13">
        <f t="shared" si="4"/>
        <v>-7</v>
      </c>
    </row>
    <row r="23" spans="1:18" ht="24.75" customHeight="1">
      <c r="A23" s="9"/>
      <c r="B23" s="10" t="s">
        <v>27</v>
      </c>
      <c r="C23" s="14"/>
      <c r="D23" s="12">
        <v>1078</v>
      </c>
      <c r="E23" s="12">
        <v>1119</v>
      </c>
      <c r="F23" s="13">
        <f t="shared" si="0"/>
        <v>-3.7</v>
      </c>
      <c r="G23" s="12">
        <v>454</v>
      </c>
      <c r="H23" s="12">
        <v>482</v>
      </c>
      <c r="I23" s="13">
        <f t="shared" si="1"/>
        <v>-5.8</v>
      </c>
      <c r="J23" s="12">
        <v>624</v>
      </c>
      <c r="K23" s="12">
        <v>636</v>
      </c>
      <c r="L23" s="13">
        <f t="shared" si="2"/>
        <v>-1.9</v>
      </c>
      <c r="M23" s="12">
        <v>546</v>
      </c>
      <c r="N23" s="12">
        <v>564</v>
      </c>
      <c r="O23" s="13">
        <f t="shared" si="3"/>
        <v>-3.2</v>
      </c>
      <c r="P23" s="12">
        <v>78</v>
      </c>
      <c r="Q23" s="12">
        <v>72</v>
      </c>
      <c r="R23" s="13">
        <f t="shared" si="4"/>
        <v>8.3</v>
      </c>
    </row>
    <row r="24" spans="1:18" ht="24.75" customHeight="1">
      <c r="A24" s="9"/>
      <c r="B24" s="10"/>
      <c r="C24" s="14" t="s">
        <v>28</v>
      </c>
      <c r="D24" s="12">
        <v>415</v>
      </c>
      <c r="E24" s="12">
        <v>452</v>
      </c>
      <c r="F24" s="13">
        <f t="shared" si="0"/>
        <v>-8.2</v>
      </c>
      <c r="G24" s="12">
        <v>178</v>
      </c>
      <c r="H24" s="12">
        <v>194</v>
      </c>
      <c r="I24" s="13">
        <f t="shared" si="1"/>
        <v>-8.2</v>
      </c>
      <c r="J24" s="12">
        <v>237</v>
      </c>
      <c r="K24" s="12">
        <v>258</v>
      </c>
      <c r="L24" s="13">
        <f t="shared" si="2"/>
        <v>-8.1</v>
      </c>
      <c r="M24" s="12">
        <v>210</v>
      </c>
      <c r="N24" s="12">
        <v>231</v>
      </c>
      <c r="O24" s="13">
        <f t="shared" si="3"/>
        <v>-9.1</v>
      </c>
      <c r="P24" s="12">
        <v>27</v>
      </c>
      <c r="Q24" s="12">
        <v>27</v>
      </c>
      <c r="R24" s="13">
        <f t="shared" si="4"/>
        <v>0</v>
      </c>
    </row>
    <row r="25" spans="1:18" ht="24.75" customHeight="1">
      <c r="A25" s="9"/>
      <c r="B25" s="10"/>
      <c r="C25" s="14" t="s">
        <v>29</v>
      </c>
      <c r="D25" s="12">
        <v>663</v>
      </c>
      <c r="E25" s="12">
        <v>667</v>
      </c>
      <c r="F25" s="13">
        <f t="shared" si="0"/>
        <v>-0.6</v>
      </c>
      <c r="G25" s="12">
        <v>276</v>
      </c>
      <c r="H25" s="12">
        <v>288</v>
      </c>
      <c r="I25" s="13">
        <f t="shared" si="1"/>
        <v>-4.2</v>
      </c>
      <c r="J25" s="12">
        <v>387</v>
      </c>
      <c r="K25" s="12">
        <v>378</v>
      </c>
      <c r="L25" s="13">
        <f t="shared" si="2"/>
        <v>2.4</v>
      </c>
      <c r="M25" s="12">
        <v>336</v>
      </c>
      <c r="N25" s="12">
        <v>333</v>
      </c>
      <c r="O25" s="13">
        <f t="shared" si="3"/>
        <v>0.9</v>
      </c>
      <c r="P25" s="12">
        <v>51</v>
      </c>
      <c r="Q25" s="12">
        <v>45</v>
      </c>
      <c r="R25" s="13">
        <f t="shared" si="4"/>
        <v>13.3</v>
      </c>
    </row>
    <row r="26" spans="1:18" ht="24.75" customHeight="1">
      <c r="A26" s="9"/>
      <c r="B26" s="10" t="s">
        <v>30</v>
      </c>
      <c r="C26" s="14"/>
      <c r="D26" s="12">
        <v>324</v>
      </c>
      <c r="E26" s="12">
        <v>349</v>
      </c>
      <c r="F26" s="13">
        <f t="shared" si="0"/>
        <v>-7.2</v>
      </c>
      <c r="G26" s="12">
        <v>234</v>
      </c>
      <c r="H26" s="12">
        <v>246</v>
      </c>
      <c r="I26" s="13">
        <f t="shared" si="1"/>
        <v>-4.9</v>
      </c>
      <c r="J26" s="12">
        <v>86</v>
      </c>
      <c r="K26" s="12">
        <v>102</v>
      </c>
      <c r="L26" s="13">
        <f t="shared" si="2"/>
        <v>-15.7</v>
      </c>
      <c r="M26" s="12">
        <v>58</v>
      </c>
      <c r="N26" s="12">
        <v>67</v>
      </c>
      <c r="O26" s="13">
        <f t="shared" si="3"/>
        <v>-13.4</v>
      </c>
      <c r="P26" s="12">
        <v>28</v>
      </c>
      <c r="Q26" s="12">
        <v>35</v>
      </c>
      <c r="R26" s="13">
        <f t="shared" si="4"/>
        <v>-20</v>
      </c>
    </row>
    <row r="27" spans="1:18" ht="24.75" customHeight="1">
      <c r="A27" s="9"/>
      <c r="B27" s="10"/>
      <c r="C27" s="14" t="s">
        <v>31</v>
      </c>
      <c r="D27" s="12">
        <v>103</v>
      </c>
      <c r="E27" s="12">
        <v>108</v>
      </c>
      <c r="F27" s="13">
        <f t="shared" si="0"/>
        <v>-4.6</v>
      </c>
      <c r="G27" s="12">
        <v>69</v>
      </c>
      <c r="H27" s="12">
        <v>69</v>
      </c>
      <c r="I27" s="13">
        <f t="shared" si="1"/>
        <v>0</v>
      </c>
      <c r="J27" s="12">
        <v>33</v>
      </c>
      <c r="K27" s="12">
        <v>39</v>
      </c>
      <c r="L27" s="13">
        <f t="shared" si="2"/>
        <v>-15.4</v>
      </c>
      <c r="M27" s="12">
        <v>18</v>
      </c>
      <c r="N27" s="12">
        <v>23</v>
      </c>
      <c r="O27" s="13">
        <f t="shared" si="3"/>
        <v>-21.7</v>
      </c>
      <c r="P27" s="12">
        <v>15</v>
      </c>
      <c r="Q27" s="12">
        <v>16</v>
      </c>
      <c r="R27" s="13">
        <f t="shared" si="4"/>
        <v>-6.3</v>
      </c>
    </row>
    <row r="28" spans="1:18" ht="24.75" customHeight="1">
      <c r="A28" s="9"/>
      <c r="B28" s="10"/>
      <c r="C28" s="14" t="s">
        <v>32</v>
      </c>
      <c r="D28" s="12">
        <v>221</v>
      </c>
      <c r="E28" s="12">
        <v>241</v>
      </c>
      <c r="F28" s="13">
        <f t="shared" si="0"/>
        <v>-8.3</v>
      </c>
      <c r="G28" s="12">
        <v>165</v>
      </c>
      <c r="H28" s="12">
        <v>177</v>
      </c>
      <c r="I28" s="13">
        <f t="shared" si="1"/>
        <v>-6.8</v>
      </c>
      <c r="J28" s="12">
        <v>53</v>
      </c>
      <c r="K28" s="12">
        <v>63</v>
      </c>
      <c r="L28" s="13">
        <f t="shared" si="2"/>
        <v>-15.9</v>
      </c>
      <c r="M28" s="12">
        <v>40</v>
      </c>
      <c r="N28" s="12">
        <v>44</v>
      </c>
      <c r="O28" s="13">
        <f t="shared" si="3"/>
        <v>-9.1</v>
      </c>
      <c r="P28" s="12">
        <v>13</v>
      </c>
      <c r="Q28" s="12">
        <v>19</v>
      </c>
      <c r="R28" s="13">
        <f t="shared" si="4"/>
        <v>-31.6</v>
      </c>
    </row>
    <row r="29" spans="1:18" ht="24.75" customHeight="1">
      <c r="A29" s="9"/>
      <c r="B29" s="10" t="s">
        <v>33</v>
      </c>
      <c r="C29" s="14"/>
      <c r="D29" s="12">
        <v>1386</v>
      </c>
      <c r="E29" s="12">
        <v>1517</v>
      </c>
      <c r="F29" s="13">
        <f t="shared" si="0"/>
        <v>-8.6</v>
      </c>
      <c r="G29" s="12">
        <v>786</v>
      </c>
      <c r="H29" s="12">
        <v>887</v>
      </c>
      <c r="I29" s="13">
        <f t="shared" si="1"/>
        <v>-11.4</v>
      </c>
      <c r="J29" s="12">
        <v>596</v>
      </c>
      <c r="K29" s="12">
        <v>627</v>
      </c>
      <c r="L29" s="13">
        <f t="shared" si="2"/>
        <v>-4.9</v>
      </c>
      <c r="M29" s="12">
        <v>494</v>
      </c>
      <c r="N29" s="12">
        <v>519</v>
      </c>
      <c r="O29" s="13">
        <f t="shared" si="3"/>
        <v>-4.8</v>
      </c>
      <c r="P29" s="12">
        <v>102</v>
      </c>
      <c r="Q29" s="12">
        <v>108</v>
      </c>
      <c r="R29" s="13">
        <f t="shared" si="4"/>
        <v>-5.6</v>
      </c>
    </row>
    <row r="30" spans="1:18" ht="24.75" customHeight="1">
      <c r="A30" s="9"/>
      <c r="B30" s="10"/>
      <c r="C30" s="14" t="s">
        <v>34</v>
      </c>
      <c r="D30" s="12">
        <v>552</v>
      </c>
      <c r="E30" s="12">
        <v>615</v>
      </c>
      <c r="F30" s="13">
        <f t="shared" si="0"/>
        <v>-10.2</v>
      </c>
      <c r="G30" s="12">
        <v>293</v>
      </c>
      <c r="H30" s="12">
        <v>341</v>
      </c>
      <c r="I30" s="13">
        <f t="shared" si="1"/>
        <v>-14.1</v>
      </c>
      <c r="J30" s="12">
        <v>259</v>
      </c>
      <c r="K30" s="12">
        <v>273</v>
      </c>
      <c r="L30" s="13">
        <f t="shared" si="2"/>
        <v>-5.1</v>
      </c>
      <c r="M30" s="12">
        <v>212</v>
      </c>
      <c r="N30" s="12">
        <v>223</v>
      </c>
      <c r="O30" s="13">
        <f t="shared" si="3"/>
        <v>-4.9</v>
      </c>
      <c r="P30" s="12">
        <v>47</v>
      </c>
      <c r="Q30" s="12">
        <v>50</v>
      </c>
      <c r="R30" s="13">
        <f t="shared" si="4"/>
        <v>-6</v>
      </c>
    </row>
    <row r="31" spans="1:18" ht="24.75" customHeight="1">
      <c r="A31" s="9"/>
      <c r="B31" s="10"/>
      <c r="C31" s="14" t="s">
        <v>35</v>
      </c>
      <c r="D31" s="12">
        <v>123</v>
      </c>
      <c r="E31" s="12">
        <v>137</v>
      </c>
      <c r="F31" s="13">
        <f t="shared" si="0"/>
        <v>-10.2</v>
      </c>
      <c r="G31" s="12">
        <v>84</v>
      </c>
      <c r="H31" s="12">
        <v>96</v>
      </c>
      <c r="I31" s="13">
        <f t="shared" si="1"/>
        <v>-12.5</v>
      </c>
      <c r="J31" s="12">
        <v>38</v>
      </c>
      <c r="K31" s="12">
        <v>39</v>
      </c>
      <c r="L31" s="13">
        <f t="shared" si="2"/>
        <v>-2.6</v>
      </c>
      <c r="M31" s="12">
        <v>19</v>
      </c>
      <c r="N31" s="12">
        <v>20</v>
      </c>
      <c r="O31" s="13">
        <f t="shared" si="3"/>
        <v>-5</v>
      </c>
      <c r="P31" s="12">
        <v>19</v>
      </c>
      <c r="Q31" s="12">
        <v>19</v>
      </c>
      <c r="R31" s="13">
        <f t="shared" si="4"/>
        <v>0</v>
      </c>
    </row>
    <row r="32" spans="1:18" ht="24.75" customHeight="1">
      <c r="A32" s="9"/>
      <c r="B32" s="10"/>
      <c r="C32" s="14" t="s">
        <v>36</v>
      </c>
      <c r="D32" s="12">
        <v>711</v>
      </c>
      <c r="E32" s="12">
        <v>765</v>
      </c>
      <c r="F32" s="13">
        <f t="shared" si="0"/>
        <v>-7.1</v>
      </c>
      <c r="G32" s="12">
        <v>409</v>
      </c>
      <c r="H32" s="12">
        <v>450</v>
      </c>
      <c r="I32" s="13">
        <f t="shared" si="1"/>
        <v>-9.1</v>
      </c>
      <c r="J32" s="12">
        <v>299</v>
      </c>
      <c r="K32" s="12">
        <v>315</v>
      </c>
      <c r="L32" s="13">
        <f t="shared" si="2"/>
        <v>-5.1</v>
      </c>
      <c r="M32" s="12">
        <v>263</v>
      </c>
      <c r="N32" s="12">
        <v>276</v>
      </c>
      <c r="O32" s="13">
        <f t="shared" si="3"/>
        <v>-4.7</v>
      </c>
      <c r="P32" s="12">
        <v>36</v>
      </c>
      <c r="Q32" s="12">
        <v>39</v>
      </c>
      <c r="R32" s="13">
        <f t="shared" si="4"/>
        <v>-7.7</v>
      </c>
    </row>
    <row r="33" spans="1:18" ht="24.75" customHeight="1">
      <c r="A33" s="9"/>
      <c r="B33" s="10" t="s">
        <v>37</v>
      </c>
      <c r="C33" s="14"/>
      <c r="D33" s="12">
        <v>3566</v>
      </c>
      <c r="E33" s="12">
        <v>3958</v>
      </c>
      <c r="F33" s="13">
        <f t="shared" si="0"/>
        <v>-9.9</v>
      </c>
      <c r="G33" s="12">
        <v>1750</v>
      </c>
      <c r="H33" s="12">
        <v>2007</v>
      </c>
      <c r="I33" s="13">
        <f t="shared" si="1"/>
        <v>-12.8</v>
      </c>
      <c r="J33" s="12">
        <v>1788</v>
      </c>
      <c r="K33" s="12">
        <v>1928</v>
      </c>
      <c r="L33" s="13">
        <f t="shared" si="2"/>
        <v>-7.3</v>
      </c>
      <c r="M33" s="12">
        <v>1544</v>
      </c>
      <c r="N33" s="12">
        <v>1645</v>
      </c>
      <c r="O33" s="13">
        <f t="shared" si="3"/>
        <v>-6.1</v>
      </c>
      <c r="P33" s="12">
        <v>244</v>
      </c>
      <c r="Q33" s="12">
        <v>283</v>
      </c>
      <c r="R33" s="13">
        <f t="shared" si="4"/>
        <v>-13.8</v>
      </c>
    </row>
    <row r="34" spans="1:18" ht="24.75" customHeight="1">
      <c r="A34" s="16"/>
      <c r="B34" s="17"/>
      <c r="C34" s="18" t="s">
        <v>38</v>
      </c>
      <c r="D34" s="19">
        <v>1035</v>
      </c>
      <c r="E34" s="20">
        <v>1056</v>
      </c>
      <c r="F34" s="25">
        <f>ROUND((D34/(E34+E35)-1)*100,1)</f>
        <v>-10.6</v>
      </c>
      <c r="G34" s="19">
        <v>573</v>
      </c>
      <c r="H34" s="20">
        <v>616</v>
      </c>
      <c r="I34" s="25">
        <f>ROUND((G34/(H34+H35)-1)*100,1)</f>
        <v>-13.6</v>
      </c>
      <c r="J34" s="19">
        <v>448</v>
      </c>
      <c r="K34" s="20">
        <v>430</v>
      </c>
      <c r="L34" s="25">
        <f>ROUND((J34/(K34+K35)-1)*100,1)</f>
        <v>-7.4</v>
      </c>
      <c r="M34" s="19">
        <v>367</v>
      </c>
      <c r="N34" s="20">
        <v>347</v>
      </c>
      <c r="O34" s="25">
        <f>ROUND((M34/(N34+N35)-1)*100,1)</f>
        <v>-5.9</v>
      </c>
      <c r="P34" s="19">
        <v>81</v>
      </c>
      <c r="Q34" s="20">
        <v>83</v>
      </c>
      <c r="R34" s="25">
        <f>ROUND((P34/(Q34+Q35)-1)*100,1)</f>
        <v>-13.8</v>
      </c>
    </row>
    <row r="35" spans="1:18" ht="24.75" customHeight="1">
      <c r="A35" s="21"/>
      <c r="B35" s="22"/>
      <c r="C35" s="23" t="s">
        <v>39</v>
      </c>
      <c r="D35" s="24"/>
      <c r="E35" s="24">
        <v>102</v>
      </c>
      <c r="F35" s="26"/>
      <c r="G35" s="24"/>
      <c r="H35" s="24">
        <v>47</v>
      </c>
      <c r="I35" s="26"/>
      <c r="J35" s="24"/>
      <c r="K35" s="24">
        <v>54</v>
      </c>
      <c r="L35" s="26"/>
      <c r="M35" s="24"/>
      <c r="N35" s="24">
        <v>43</v>
      </c>
      <c r="O35" s="26"/>
      <c r="P35" s="24"/>
      <c r="Q35" s="24">
        <v>11</v>
      </c>
      <c r="R35" s="27"/>
    </row>
    <row r="36" spans="1:18" ht="24.75" customHeight="1">
      <c r="A36" s="9"/>
      <c r="B36" s="10"/>
      <c r="C36" s="14" t="s">
        <v>40</v>
      </c>
      <c r="D36" s="12">
        <v>419</v>
      </c>
      <c r="E36" s="12">
        <v>468</v>
      </c>
      <c r="F36" s="13">
        <f t="shared" si="0"/>
        <v>-10.5</v>
      </c>
      <c r="G36" s="12">
        <v>165</v>
      </c>
      <c r="H36" s="12">
        <v>198</v>
      </c>
      <c r="I36" s="13">
        <f t="shared" si="1"/>
        <v>-16.7</v>
      </c>
      <c r="J36" s="12">
        <v>246</v>
      </c>
      <c r="K36" s="12">
        <v>262</v>
      </c>
      <c r="L36" s="13">
        <f t="shared" si="2"/>
        <v>-6.1</v>
      </c>
      <c r="M36" s="12">
        <v>220</v>
      </c>
      <c r="N36" s="12">
        <v>234</v>
      </c>
      <c r="O36" s="13">
        <f t="shared" si="3"/>
        <v>-6</v>
      </c>
      <c r="P36" s="12">
        <v>26</v>
      </c>
      <c r="Q36" s="12">
        <v>28</v>
      </c>
      <c r="R36" s="13">
        <f t="shared" si="4"/>
        <v>-7.1</v>
      </c>
    </row>
    <row r="37" spans="1:18" ht="24.75" customHeight="1">
      <c r="A37" s="9"/>
      <c r="B37" s="10"/>
      <c r="C37" s="14" t="s">
        <v>41</v>
      </c>
      <c r="D37" s="12">
        <v>592</v>
      </c>
      <c r="E37" s="12">
        <v>697</v>
      </c>
      <c r="F37" s="13">
        <f t="shared" si="0"/>
        <v>-15.1</v>
      </c>
      <c r="G37" s="12">
        <v>237</v>
      </c>
      <c r="H37" s="12">
        <v>293</v>
      </c>
      <c r="I37" s="13">
        <f t="shared" si="1"/>
        <v>-19.1</v>
      </c>
      <c r="J37" s="12">
        <v>353</v>
      </c>
      <c r="K37" s="12">
        <v>400</v>
      </c>
      <c r="L37" s="13">
        <f t="shared" si="2"/>
        <v>-11.8</v>
      </c>
      <c r="M37" s="12">
        <v>315</v>
      </c>
      <c r="N37" s="12">
        <v>357</v>
      </c>
      <c r="O37" s="13">
        <f t="shared" si="3"/>
        <v>-11.8</v>
      </c>
      <c r="P37" s="12">
        <v>38</v>
      </c>
      <c r="Q37" s="12">
        <v>43</v>
      </c>
      <c r="R37" s="13">
        <f t="shared" si="4"/>
        <v>-11.6</v>
      </c>
    </row>
    <row r="38" spans="1:18" ht="24.75" customHeight="1">
      <c r="A38" s="9"/>
      <c r="B38" s="10"/>
      <c r="C38" s="14" t="s">
        <v>42</v>
      </c>
      <c r="D38" s="12">
        <v>686</v>
      </c>
      <c r="E38" s="12">
        <v>731</v>
      </c>
      <c r="F38" s="13">
        <f t="shared" si="0"/>
        <v>-6.2</v>
      </c>
      <c r="G38" s="12">
        <v>336</v>
      </c>
      <c r="H38" s="12">
        <v>373</v>
      </c>
      <c r="I38" s="13">
        <f t="shared" si="1"/>
        <v>-9.9</v>
      </c>
      <c r="J38" s="12">
        <v>349</v>
      </c>
      <c r="K38" s="12">
        <v>358</v>
      </c>
      <c r="L38" s="13">
        <f t="shared" si="2"/>
        <v>-2.5</v>
      </c>
      <c r="M38" s="12">
        <v>325</v>
      </c>
      <c r="N38" s="12">
        <v>330</v>
      </c>
      <c r="O38" s="13">
        <f t="shared" si="3"/>
        <v>-1.5</v>
      </c>
      <c r="P38" s="12">
        <v>24</v>
      </c>
      <c r="Q38" s="12">
        <v>28</v>
      </c>
      <c r="R38" s="13">
        <f t="shared" si="4"/>
        <v>-14.3</v>
      </c>
    </row>
    <row r="39" spans="1:18" ht="24.75" customHeight="1">
      <c r="A39" s="9"/>
      <c r="B39" s="10"/>
      <c r="C39" s="14" t="s">
        <v>43</v>
      </c>
      <c r="D39" s="12">
        <v>127</v>
      </c>
      <c r="E39" s="12">
        <v>151</v>
      </c>
      <c r="F39" s="13">
        <f t="shared" si="0"/>
        <v>-15.9</v>
      </c>
      <c r="G39" s="12">
        <v>66</v>
      </c>
      <c r="H39" s="12">
        <v>79</v>
      </c>
      <c r="I39" s="13">
        <f t="shared" si="1"/>
        <v>-16.5</v>
      </c>
      <c r="J39" s="12">
        <v>60</v>
      </c>
      <c r="K39" s="12">
        <v>72</v>
      </c>
      <c r="L39" s="13">
        <f t="shared" si="2"/>
        <v>-16.7</v>
      </c>
      <c r="M39" s="12">
        <v>45</v>
      </c>
      <c r="N39" s="12">
        <v>49</v>
      </c>
      <c r="O39" s="13">
        <f t="shared" si="3"/>
        <v>-8.2</v>
      </c>
      <c r="P39" s="12">
        <v>15</v>
      </c>
      <c r="Q39" s="12">
        <v>23</v>
      </c>
      <c r="R39" s="13">
        <f t="shared" si="4"/>
        <v>-34.8</v>
      </c>
    </row>
    <row r="40" spans="1:18" ht="24.75" customHeight="1">
      <c r="A40" s="9"/>
      <c r="B40" s="10"/>
      <c r="C40" s="14" t="s">
        <v>44</v>
      </c>
      <c r="D40" s="12">
        <v>707</v>
      </c>
      <c r="E40" s="12">
        <v>753</v>
      </c>
      <c r="F40" s="13">
        <f t="shared" si="0"/>
        <v>-6.1</v>
      </c>
      <c r="G40" s="12">
        <v>373</v>
      </c>
      <c r="H40" s="12">
        <v>401</v>
      </c>
      <c r="I40" s="13">
        <f t="shared" si="1"/>
        <v>-7</v>
      </c>
      <c r="J40" s="12">
        <v>332</v>
      </c>
      <c r="K40" s="12">
        <v>352</v>
      </c>
      <c r="L40" s="13">
        <f t="shared" si="2"/>
        <v>-5.7</v>
      </c>
      <c r="M40" s="12">
        <v>272</v>
      </c>
      <c r="N40" s="12">
        <v>285</v>
      </c>
      <c r="O40" s="13">
        <f t="shared" si="3"/>
        <v>-4.6</v>
      </c>
      <c r="P40" s="12">
        <v>60</v>
      </c>
      <c r="Q40" s="12">
        <v>67</v>
      </c>
      <c r="R40" s="13">
        <f t="shared" si="4"/>
        <v>-10.4</v>
      </c>
    </row>
    <row r="41" spans="1:18" ht="24.75" customHeight="1">
      <c r="A41" s="9"/>
      <c r="B41" s="10" t="s">
        <v>45</v>
      </c>
      <c r="C41" s="14"/>
      <c r="D41" s="12">
        <v>1978</v>
      </c>
      <c r="E41" s="12">
        <v>2204</v>
      </c>
      <c r="F41" s="13">
        <f t="shared" si="0"/>
        <v>-10.3</v>
      </c>
      <c r="G41" s="12">
        <v>1053</v>
      </c>
      <c r="H41" s="12">
        <v>1227</v>
      </c>
      <c r="I41" s="13">
        <f t="shared" si="1"/>
        <v>-14.2</v>
      </c>
      <c r="J41" s="12">
        <v>917</v>
      </c>
      <c r="K41" s="12">
        <v>968</v>
      </c>
      <c r="L41" s="13">
        <f t="shared" si="2"/>
        <v>-5.3</v>
      </c>
      <c r="M41" s="12">
        <v>763</v>
      </c>
      <c r="N41" s="12">
        <v>796</v>
      </c>
      <c r="O41" s="13">
        <f t="shared" si="3"/>
        <v>-4.1</v>
      </c>
      <c r="P41" s="12">
        <v>154</v>
      </c>
      <c r="Q41" s="12">
        <v>172</v>
      </c>
      <c r="R41" s="13">
        <f t="shared" si="4"/>
        <v>-10.5</v>
      </c>
    </row>
    <row r="42" spans="1:18" ht="24.75" customHeight="1">
      <c r="A42" s="9"/>
      <c r="B42" s="10"/>
      <c r="C42" s="14" t="s">
        <v>46</v>
      </c>
      <c r="D42" s="12">
        <v>421</v>
      </c>
      <c r="E42" s="12">
        <v>461</v>
      </c>
      <c r="F42" s="13">
        <f t="shared" si="0"/>
        <v>-8.7</v>
      </c>
      <c r="G42" s="12">
        <v>272</v>
      </c>
      <c r="H42" s="12">
        <v>315</v>
      </c>
      <c r="I42" s="13">
        <f t="shared" si="1"/>
        <v>-13.7</v>
      </c>
      <c r="J42" s="12">
        <v>147</v>
      </c>
      <c r="K42" s="12">
        <v>145</v>
      </c>
      <c r="L42" s="13">
        <f t="shared" si="2"/>
        <v>1.4</v>
      </c>
      <c r="M42" s="12">
        <v>130</v>
      </c>
      <c r="N42" s="12">
        <v>126</v>
      </c>
      <c r="O42" s="13">
        <f t="shared" si="3"/>
        <v>3.2</v>
      </c>
      <c r="P42" s="12">
        <v>17</v>
      </c>
      <c r="Q42" s="12">
        <v>19</v>
      </c>
      <c r="R42" s="13">
        <f t="shared" si="4"/>
        <v>-10.5</v>
      </c>
    </row>
    <row r="43" spans="1:18" ht="24.75" customHeight="1">
      <c r="A43" s="9"/>
      <c r="B43" s="10"/>
      <c r="C43" s="14" t="s">
        <v>47</v>
      </c>
      <c r="D43" s="12">
        <v>135</v>
      </c>
      <c r="E43" s="12">
        <v>143</v>
      </c>
      <c r="F43" s="13">
        <f t="shared" si="0"/>
        <v>-5.6</v>
      </c>
      <c r="G43" s="12">
        <v>57</v>
      </c>
      <c r="H43" s="12">
        <v>63</v>
      </c>
      <c r="I43" s="13">
        <f t="shared" si="1"/>
        <v>-9.5</v>
      </c>
      <c r="J43" s="12">
        <v>77</v>
      </c>
      <c r="K43" s="12">
        <v>79</v>
      </c>
      <c r="L43" s="13">
        <f t="shared" si="2"/>
        <v>-2.5</v>
      </c>
      <c r="M43" s="12">
        <v>58</v>
      </c>
      <c r="N43" s="12">
        <v>57</v>
      </c>
      <c r="O43" s="13">
        <f t="shared" si="3"/>
        <v>1.8</v>
      </c>
      <c r="P43" s="12">
        <v>19</v>
      </c>
      <c r="Q43" s="12">
        <v>22</v>
      </c>
      <c r="R43" s="13">
        <f t="shared" si="4"/>
        <v>-13.6</v>
      </c>
    </row>
    <row r="44" spans="1:18" ht="24.75" customHeight="1">
      <c r="A44" s="9"/>
      <c r="B44" s="10"/>
      <c r="C44" s="14" t="s">
        <v>48</v>
      </c>
      <c r="D44" s="12">
        <v>229</v>
      </c>
      <c r="E44" s="12">
        <v>248</v>
      </c>
      <c r="F44" s="13">
        <f t="shared" si="0"/>
        <v>-7.7</v>
      </c>
      <c r="G44" s="12">
        <v>101</v>
      </c>
      <c r="H44" s="12">
        <v>111</v>
      </c>
      <c r="I44" s="13">
        <f t="shared" si="1"/>
        <v>-9</v>
      </c>
      <c r="J44" s="12">
        <v>128</v>
      </c>
      <c r="K44" s="12">
        <v>137</v>
      </c>
      <c r="L44" s="13">
        <f t="shared" si="2"/>
        <v>-6.6</v>
      </c>
      <c r="M44" s="12">
        <v>97</v>
      </c>
      <c r="N44" s="12">
        <v>104</v>
      </c>
      <c r="O44" s="13">
        <f t="shared" si="3"/>
        <v>-6.7</v>
      </c>
      <c r="P44" s="12">
        <v>31</v>
      </c>
      <c r="Q44" s="12">
        <v>33</v>
      </c>
      <c r="R44" s="13">
        <f t="shared" si="4"/>
        <v>-6.1</v>
      </c>
    </row>
    <row r="45" spans="1:18" ht="24.75" customHeight="1">
      <c r="A45" s="21"/>
      <c r="B45" s="22"/>
      <c r="C45" s="23" t="s">
        <v>49</v>
      </c>
      <c r="D45" s="12">
        <v>1193</v>
      </c>
      <c r="E45" s="12">
        <v>1352</v>
      </c>
      <c r="F45" s="13">
        <f t="shared" si="0"/>
        <v>-11.8</v>
      </c>
      <c r="G45" s="12">
        <v>623</v>
      </c>
      <c r="H45" s="12">
        <v>738</v>
      </c>
      <c r="I45" s="13">
        <f t="shared" si="1"/>
        <v>-15.6</v>
      </c>
      <c r="J45" s="12">
        <v>565</v>
      </c>
      <c r="K45" s="12">
        <v>607</v>
      </c>
      <c r="L45" s="13">
        <f t="shared" si="2"/>
        <v>-6.9</v>
      </c>
      <c r="M45" s="12">
        <v>478</v>
      </c>
      <c r="N45" s="12">
        <v>509</v>
      </c>
      <c r="O45" s="13">
        <f t="shared" si="3"/>
        <v>-6.1</v>
      </c>
      <c r="P45" s="12">
        <v>87</v>
      </c>
      <c r="Q45" s="12">
        <v>98</v>
      </c>
      <c r="R45" s="13">
        <f t="shared" si="4"/>
        <v>-11.2</v>
      </c>
    </row>
    <row r="46" spans="1:18" ht="24.75" customHeight="1">
      <c r="A46" s="9"/>
      <c r="B46" s="10" t="s">
        <v>50</v>
      </c>
      <c r="C46" s="14"/>
      <c r="D46" s="12">
        <v>1163</v>
      </c>
      <c r="E46" s="12">
        <v>1276</v>
      </c>
      <c r="F46" s="13">
        <f t="shared" si="0"/>
        <v>-8.9</v>
      </c>
      <c r="G46" s="12">
        <v>453</v>
      </c>
      <c r="H46" s="12">
        <v>508</v>
      </c>
      <c r="I46" s="13">
        <f t="shared" si="1"/>
        <v>-10.8</v>
      </c>
      <c r="J46" s="12">
        <v>707</v>
      </c>
      <c r="K46" s="12">
        <v>765</v>
      </c>
      <c r="L46" s="13">
        <f t="shared" si="2"/>
        <v>-7.6</v>
      </c>
      <c r="M46" s="12">
        <v>648</v>
      </c>
      <c r="N46" s="12">
        <v>704</v>
      </c>
      <c r="O46" s="13">
        <f t="shared" si="3"/>
        <v>-8</v>
      </c>
      <c r="P46" s="12">
        <v>59</v>
      </c>
      <c r="Q46" s="12">
        <v>61</v>
      </c>
      <c r="R46" s="13">
        <f t="shared" si="4"/>
        <v>-3.3</v>
      </c>
    </row>
    <row r="47" spans="1:18" ht="24.75" customHeight="1">
      <c r="A47" s="9"/>
      <c r="B47" s="10"/>
      <c r="C47" s="14" t="s">
        <v>51</v>
      </c>
      <c r="D47" s="12">
        <v>1163</v>
      </c>
      <c r="E47" s="12">
        <v>1276</v>
      </c>
      <c r="F47" s="13">
        <f t="shared" si="0"/>
        <v>-8.9</v>
      </c>
      <c r="G47" s="12">
        <v>453</v>
      </c>
      <c r="H47" s="12">
        <v>508</v>
      </c>
      <c r="I47" s="13">
        <f t="shared" si="1"/>
        <v>-10.8</v>
      </c>
      <c r="J47" s="12">
        <v>707</v>
      </c>
      <c r="K47" s="12">
        <v>765</v>
      </c>
      <c r="L47" s="13">
        <f t="shared" si="2"/>
        <v>-7.6</v>
      </c>
      <c r="M47" s="12">
        <v>648</v>
      </c>
      <c r="N47" s="12">
        <v>704</v>
      </c>
      <c r="O47" s="13">
        <f t="shared" si="3"/>
        <v>-8</v>
      </c>
      <c r="P47" s="12">
        <v>59</v>
      </c>
      <c r="Q47" s="12">
        <v>61</v>
      </c>
      <c r="R47" s="13">
        <f t="shared" si="4"/>
        <v>-3.3</v>
      </c>
    </row>
    <row r="48" spans="1:18" ht="24.75" customHeight="1">
      <c r="A48" s="9"/>
      <c r="B48" s="10" t="s">
        <v>52</v>
      </c>
      <c r="C48" s="14"/>
      <c r="D48" s="12">
        <v>4018</v>
      </c>
      <c r="E48" s="12">
        <v>4350</v>
      </c>
      <c r="F48" s="13">
        <f t="shared" si="0"/>
        <v>-7.6</v>
      </c>
      <c r="G48" s="12">
        <v>1659</v>
      </c>
      <c r="H48" s="12">
        <v>1880</v>
      </c>
      <c r="I48" s="13">
        <f t="shared" si="1"/>
        <v>-11.8</v>
      </c>
      <c r="J48" s="12">
        <v>2343</v>
      </c>
      <c r="K48" s="12">
        <v>2461</v>
      </c>
      <c r="L48" s="13">
        <f t="shared" si="2"/>
        <v>-4.8</v>
      </c>
      <c r="M48" s="12">
        <v>2115</v>
      </c>
      <c r="N48" s="12">
        <v>2232</v>
      </c>
      <c r="O48" s="13">
        <f t="shared" si="3"/>
        <v>-5.2</v>
      </c>
      <c r="P48" s="12">
        <v>228</v>
      </c>
      <c r="Q48" s="12">
        <v>229</v>
      </c>
      <c r="R48" s="13">
        <f t="shared" si="4"/>
        <v>-0.4</v>
      </c>
    </row>
    <row r="49" spans="1:18" ht="24.75" customHeight="1">
      <c r="A49" s="9"/>
      <c r="B49" s="10"/>
      <c r="C49" s="14" t="s">
        <v>53</v>
      </c>
      <c r="D49" s="12">
        <v>616</v>
      </c>
      <c r="E49" s="12">
        <v>658</v>
      </c>
      <c r="F49" s="13">
        <f t="shared" si="0"/>
        <v>-6.4</v>
      </c>
      <c r="G49" s="12">
        <v>299</v>
      </c>
      <c r="H49" s="12">
        <v>330</v>
      </c>
      <c r="I49" s="13">
        <f t="shared" si="1"/>
        <v>-9.4</v>
      </c>
      <c r="J49" s="12">
        <v>315</v>
      </c>
      <c r="K49" s="12">
        <v>327</v>
      </c>
      <c r="L49" s="13">
        <f t="shared" si="2"/>
        <v>-3.7</v>
      </c>
      <c r="M49" s="12">
        <v>272</v>
      </c>
      <c r="N49" s="12">
        <v>281</v>
      </c>
      <c r="O49" s="13">
        <f t="shared" si="3"/>
        <v>-3.2</v>
      </c>
      <c r="P49" s="12">
        <v>43</v>
      </c>
      <c r="Q49" s="12">
        <v>46</v>
      </c>
      <c r="R49" s="13">
        <f t="shared" si="4"/>
        <v>-6.5</v>
      </c>
    </row>
    <row r="50" spans="1:18" ht="24.75" customHeight="1">
      <c r="A50" s="9"/>
      <c r="B50" s="10"/>
      <c r="C50" s="14" t="s">
        <v>54</v>
      </c>
      <c r="D50" s="12">
        <v>407</v>
      </c>
      <c r="E50" s="12">
        <v>440</v>
      </c>
      <c r="F50" s="13">
        <f t="shared" si="0"/>
        <v>-7.5</v>
      </c>
      <c r="G50" s="12">
        <v>190</v>
      </c>
      <c r="H50" s="12">
        <v>211</v>
      </c>
      <c r="I50" s="13">
        <f t="shared" si="1"/>
        <v>-10</v>
      </c>
      <c r="J50" s="12">
        <v>214</v>
      </c>
      <c r="K50" s="12">
        <v>227</v>
      </c>
      <c r="L50" s="13">
        <f t="shared" si="2"/>
        <v>-5.7</v>
      </c>
      <c r="M50" s="12">
        <v>189</v>
      </c>
      <c r="N50" s="12">
        <v>202</v>
      </c>
      <c r="O50" s="13">
        <f t="shared" si="3"/>
        <v>-6.4</v>
      </c>
      <c r="P50" s="12">
        <v>25</v>
      </c>
      <c r="Q50" s="12">
        <v>25</v>
      </c>
      <c r="R50" s="13">
        <f t="shared" si="4"/>
        <v>0</v>
      </c>
    </row>
    <row r="51" spans="1:18" ht="24.75" customHeight="1">
      <c r="A51" s="9"/>
      <c r="B51" s="10"/>
      <c r="C51" s="14" t="s">
        <v>55</v>
      </c>
      <c r="D51" s="12">
        <v>513</v>
      </c>
      <c r="E51" s="12">
        <v>531</v>
      </c>
      <c r="F51" s="13">
        <f t="shared" si="0"/>
        <v>-3.4</v>
      </c>
      <c r="G51" s="12">
        <v>183</v>
      </c>
      <c r="H51" s="12">
        <v>209</v>
      </c>
      <c r="I51" s="13">
        <f t="shared" si="1"/>
        <v>-12.4</v>
      </c>
      <c r="J51" s="12">
        <v>330</v>
      </c>
      <c r="K51" s="12">
        <v>321</v>
      </c>
      <c r="L51" s="13">
        <f t="shared" si="2"/>
        <v>2.8</v>
      </c>
      <c r="M51" s="12">
        <v>308</v>
      </c>
      <c r="N51" s="12">
        <v>300</v>
      </c>
      <c r="O51" s="13">
        <f t="shared" si="3"/>
        <v>2.7</v>
      </c>
      <c r="P51" s="12">
        <v>22</v>
      </c>
      <c r="Q51" s="12">
        <v>21</v>
      </c>
      <c r="R51" s="13">
        <f t="shared" si="4"/>
        <v>4.8</v>
      </c>
    </row>
    <row r="52" spans="1:18" ht="24.75" customHeight="1">
      <c r="A52" s="9"/>
      <c r="B52" s="10"/>
      <c r="C52" s="14" t="s">
        <v>56</v>
      </c>
      <c r="D52" s="12">
        <v>1512</v>
      </c>
      <c r="E52" s="12">
        <v>1702</v>
      </c>
      <c r="F52" s="13">
        <f t="shared" si="0"/>
        <v>-11.2</v>
      </c>
      <c r="G52" s="12">
        <v>601</v>
      </c>
      <c r="H52" s="12">
        <v>705</v>
      </c>
      <c r="I52" s="13">
        <f t="shared" si="1"/>
        <v>-14.8</v>
      </c>
      <c r="J52" s="12">
        <v>905</v>
      </c>
      <c r="K52" s="12">
        <v>993</v>
      </c>
      <c r="L52" s="13">
        <f t="shared" si="2"/>
        <v>-8.9</v>
      </c>
      <c r="M52" s="12">
        <v>823</v>
      </c>
      <c r="N52" s="12">
        <v>905</v>
      </c>
      <c r="O52" s="13">
        <f t="shared" si="3"/>
        <v>-9.1</v>
      </c>
      <c r="P52" s="12">
        <v>82</v>
      </c>
      <c r="Q52" s="12">
        <v>88</v>
      </c>
      <c r="R52" s="13">
        <f t="shared" si="4"/>
        <v>-6.8</v>
      </c>
    </row>
    <row r="53" spans="1:18" ht="24.75" customHeight="1">
      <c r="A53" s="9"/>
      <c r="B53" s="10"/>
      <c r="C53" s="14" t="s">
        <v>57</v>
      </c>
      <c r="D53" s="12">
        <v>970</v>
      </c>
      <c r="E53" s="12">
        <v>1019</v>
      </c>
      <c r="F53" s="13">
        <f t="shared" si="0"/>
        <v>-4.8</v>
      </c>
      <c r="G53" s="12">
        <v>386</v>
      </c>
      <c r="H53" s="12">
        <v>425</v>
      </c>
      <c r="I53" s="13">
        <f t="shared" si="1"/>
        <v>-9.2</v>
      </c>
      <c r="J53" s="12">
        <v>579</v>
      </c>
      <c r="K53" s="12">
        <v>593</v>
      </c>
      <c r="L53" s="13">
        <f t="shared" si="2"/>
        <v>-2.4</v>
      </c>
      <c r="M53" s="12">
        <v>523</v>
      </c>
      <c r="N53" s="12">
        <v>544</v>
      </c>
      <c r="O53" s="13">
        <f t="shared" si="3"/>
        <v>-3.9</v>
      </c>
      <c r="P53" s="12">
        <v>56</v>
      </c>
      <c r="Q53" s="12">
        <v>49</v>
      </c>
      <c r="R53" s="13">
        <f t="shared" si="4"/>
        <v>14.3</v>
      </c>
    </row>
    <row r="55" ht="13.5">
      <c r="B55" t="s">
        <v>58</v>
      </c>
    </row>
  </sheetData>
  <sheetProtection/>
  <mergeCells count="15">
    <mergeCell ref="P4:R4"/>
    <mergeCell ref="G5:I6"/>
    <mergeCell ref="J5:L6"/>
    <mergeCell ref="M6:O6"/>
    <mergeCell ref="P6:R6"/>
    <mergeCell ref="F34:F35"/>
    <mergeCell ref="I34:I35"/>
    <mergeCell ref="L34:L35"/>
    <mergeCell ref="O34:O35"/>
    <mergeCell ref="R34:R35"/>
    <mergeCell ref="A4:C7"/>
    <mergeCell ref="D4:F6"/>
    <mergeCell ref="G4:I4"/>
    <mergeCell ref="J4:L4"/>
    <mergeCell ref="M4:O4"/>
  </mergeCells>
  <printOptions/>
  <pageMargins left="0.5905511811023623" right="0.3937007874015748" top="0.984251968503937" bottom="0.5905511811023623" header="0.11811023622047245" footer="0.26"/>
  <pageSetup firstPageNumber="1" useFirstPageNumber="1" horizontalDpi="300" verticalDpi="300" orientation="portrait" paperSize="9" scale="59" r:id="rId1"/>
  <headerFooter alignWithMargins="0">
    <oddFooter>&amp;C&amp;12-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tateki</dc:creator>
  <cp:keywords/>
  <dc:description/>
  <cp:lastModifiedBy>立見 干城３６</cp:lastModifiedBy>
  <dcterms:created xsi:type="dcterms:W3CDTF">2014-05-05T07:54:52Z</dcterms:created>
  <dcterms:modified xsi:type="dcterms:W3CDTF">2014-05-13T01:50:17Z</dcterms:modified>
  <cp:category/>
  <cp:version/>
  <cp:contentType/>
  <cp:contentStatus/>
</cp:coreProperties>
</file>