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tabRatio="672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<sst xmlns="http://schemas.openxmlformats.org/spreadsheetml/2006/main" count="95" uniqueCount="88">
  <si>
    <t>平成３年</t>
  </si>
  <si>
    <t>８年</t>
  </si>
  <si>
    <t xml:space="preserve"> 伊勢崎市</t>
  </si>
  <si>
    <t xml:space="preserve"> 富士見村</t>
  </si>
  <si>
    <t xml:space="preserve"> 黒保根村</t>
  </si>
  <si>
    <t xml:space="preserve"> 小野上村</t>
  </si>
  <si>
    <t xml:space="preserve"> 伊香保町</t>
  </si>
  <si>
    <t xml:space="preserve"> 下仁田町</t>
  </si>
  <si>
    <t xml:space="preserve"> 松井田町</t>
  </si>
  <si>
    <t xml:space="preserve"> 中之条町</t>
  </si>
  <si>
    <t xml:space="preserve"> 長野原町</t>
  </si>
  <si>
    <t xml:space="preserve"> 月夜野町</t>
  </si>
  <si>
    <t xml:space="preserve"> 薮塚本町</t>
  </si>
  <si>
    <t xml:space="preserve"> 大間々町</t>
  </si>
  <si>
    <t xml:space="preserve"> 千代田町</t>
  </si>
  <si>
    <t xml:space="preserve"> 前橋市</t>
  </si>
  <si>
    <t xml:space="preserve"> 高崎市</t>
  </si>
  <si>
    <t xml:space="preserve"> 桐生市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</si>
  <si>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</si>
  <si>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</si>
  <si>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</si>
  <si>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</si>
  <si>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</si>
  <si>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</si>
  <si>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</si>
  <si>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 xml:space="preserve"> 北橘村</t>
  </si>
  <si>
    <t xml:space="preserve"> 赤城村</t>
  </si>
  <si>
    <t xml:space="preserve"> 大胡町</t>
  </si>
  <si>
    <t xml:space="preserve"> 宮城村</t>
  </si>
  <si>
    <t xml:space="preserve"> 粕川村</t>
  </si>
  <si>
    <t xml:space="preserve"> 新里村</t>
  </si>
  <si>
    <t xml:space="preserve"> (勢)東村</t>
  </si>
  <si>
    <t xml:space="preserve"> 榛名町</t>
  </si>
  <si>
    <t xml:space="preserve"> 箕郷町</t>
  </si>
  <si>
    <t xml:space="preserve"> 群馬町</t>
  </si>
  <si>
    <t xml:space="preserve"> 子持村</t>
  </si>
  <si>
    <t xml:space="preserve"> 榛東村</t>
  </si>
  <si>
    <t xml:space="preserve"> 吉岡町</t>
  </si>
  <si>
    <t xml:space="preserve"> 新町</t>
  </si>
  <si>
    <t xml:space="preserve"> 鬼石町</t>
  </si>
  <si>
    <t xml:space="preserve"> 吉井町</t>
  </si>
  <si>
    <t xml:space="preserve"> 万場町</t>
  </si>
  <si>
    <t xml:space="preserve"> 中里村</t>
  </si>
  <si>
    <t xml:space="preserve"> 上野村</t>
  </si>
  <si>
    <t xml:space="preserve"> 妙義町</t>
  </si>
  <si>
    <t xml:space="preserve"> 南牧村</t>
  </si>
  <si>
    <t xml:space="preserve"> 甘楽町</t>
  </si>
  <si>
    <t xml:space="preserve"> (吾)東村</t>
  </si>
  <si>
    <t xml:space="preserve"> 吾妻町</t>
  </si>
  <si>
    <t xml:space="preserve"> 嬬恋村</t>
  </si>
  <si>
    <t xml:space="preserve"> 草津町</t>
  </si>
  <si>
    <t xml:space="preserve"> 六合村</t>
  </si>
  <si>
    <t xml:space="preserve"> 高山村</t>
  </si>
  <si>
    <t xml:space="preserve"> 白沢村</t>
  </si>
  <si>
    <t xml:space="preserve"> 利根村</t>
  </si>
  <si>
    <t xml:space="preserve"> 片品村</t>
  </si>
  <si>
    <t xml:space="preserve"> 川場村</t>
  </si>
  <si>
    <t xml:space="preserve"> 水上町</t>
  </si>
  <si>
    <t xml:space="preserve"> 新治村</t>
  </si>
  <si>
    <t xml:space="preserve"> 昭和村</t>
  </si>
  <si>
    <t xml:space="preserve"> 赤堀町</t>
  </si>
  <si>
    <t xml:space="preserve"> (佐)東村</t>
  </si>
  <si>
    <t xml:space="preserve"> 境町</t>
  </si>
  <si>
    <t xml:space="preserve"> 玉村町</t>
  </si>
  <si>
    <t xml:space="preserve"> 尾島町</t>
  </si>
  <si>
    <t xml:space="preserve"> 新田町</t>
  </si>
  <si>
    <t xml:space="preserve"> 笠懸町</t>
  </si>
  <si>
    <t xml:space="preserve"> 板倉町</t>
  </si>
  <si>
    <t xml:space="preserve"> 明和町</t>
  </si>
  <si>
    <t xml:space="preserve"> 大泉町</t>
  </si>
  <si>
    <t xml:space="preserve"> 邑楽町</t>
  </si>
  <si>
    <t>平成８年</t>
  </si>
  <si>
    <t>市町村</t>
  </si>
  <si>
    <t>表７　市町村別事業所数とその構成比、増加数及び増加率</t>
  </si>
  <si>
    <t>実　数</t>
  </si>
  <si>
    <t>構成比</t>
  </si>
  <si>
    <t>（％）</t>
  </si>
  <si>
    <t>県　　計</t>
  </si>
  <si>
    <t>実　数</t>
  </si>
  <si>
    <t>構成比</t>
  </si>
  <si>
    <t>（％）</t>
  </si>
  <si>
    <t>～８年</t>
  </si>
  <si>
    <t>平成３年</t>
  </si>
  <si>
    <t>増加数</t>
  </si>
  <si>
    <t>増加率(％)</t>
  </si>
  <si>
    <t>13年</t>
  </si>
  <si>
    <t>～13年</t>
  </si>
  <si>
    <t xml:space="preserve"> 倉渕村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</si>
</sst>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176" fontId="4" fillId="0" borderId="2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0" fontId="3" fillId="4" borderId="5" xfId="0" applyFont="1" applyFill="1" applyBorder="1" applyAlignment="1">
      <alignment horizontal="left"/>
    </xf>
    <xf numFmtId="176" fontId="4" fillId="0" borderId="5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0" fontId="3" fillId="4" borderId="2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76" fontId="4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0" fontId="3" fillId="4" borderId="8" xfId="0" applyFont="1" applyFill="1" applyBorder="1" applyAlignment="1">
      <alignment horizontal="left"/>
    </xf>
    <xf numFmtId="176" fontId="4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3" fillId="3" borderId="10" xfId="0" applyFont="1" applyFill="1" applyBorder="1" applyAlignment="1">
      <alignment horizontal="left"/>
    </xf>
    <xf numFmtId="176" fontId="4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right"/>
    </xf>
    <xf numFmtId="176" fontId="6" fillId="0" borderId="1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3" fillId="5" borderId="22" xfId="0" applyFont="1" applyFill="1" applyBorder="1" applyAlignment="1">
      <alignment horizontal="center"/>
    </xf>
    <xf numFmtId="176" fontId="3" fillId="5" borderId="22" xfId="0" applyNumberFormat="1" applyFont="1" applyFill="1" applyBorder="1" applyAlignment="1">
      <alignment/>
    </xf>
    <xf numFmtId="177" fontId="3" fillId="5" borderId="23" xfId="0" applyNumberFormat="1" applyFont="1" applyFill="1" applyBorder="1" applyAlignment="1">
      <alignment/>
    </xf>
    <xf numFmtId="176" fontId="5" fillId="5" borderId="24" xfId="0" applyNumberFormat="1" applyFont="1" applyFill="1" applyBorder="1" applyAlignment="1">
      <alignment/>
    </xf>
    <xf numFmtId="177" fontId="5" fillId="5" borderId="25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176" fontId="5" fillId="5" borderId="23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3" fillId="2" borderId="2" xfId="0" applyFont="1" applyFill="1" applyBorder="1" applyAlignment="1">
      <alignment horizontal="right"/>
    </xf>
    <xf numFmtId="176" fontId="3" fillId="0" borderId="2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5" borderId="26" xfId="0" applyNumberFormat="1" applyFont="1" applyFill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workbookViewId="0" topLeftCell="A1">
      <pane xSplit="2" ySplit="5" topLeftCell="C6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.59765625" style="0" customWidth="1"/>
    <col min="2" max="2" width="9.69921875" style="0" bestFit="1" customWidth="1"/>
  </cols>
  <sheetData>
    <row r="1" ht="14.25" thickBot="1">
      <c r="B1" s="1" t="s">
        <v>73</v>
      </c>
    </row>
    <row r="2" spans="2:12" ht="13.5">
      <c r="B2" s="2"/>
      <c r="C2" s="68" t="s">
        <v>0</v>
      </c>
      <c r="D2" s="69"/>
      <c r="E2" s="68" t="s">
        <v>1</v>
      </c>
      <c r="F2" s="69"/>
      <c r="G2" s="70" t="s">
        <v>85</v>
      </c>
      <c r="H2" s="71"/>
      <c r="I2" s="68" t="s">
        <v>83</v>
      </c>
      <c r="J2" s="69"/>
      <c r="K2" s="68" t="s">
        <v>84</v>
      </c>
      <c r="L2" s="69"/>
    </row>
    <row r="3" spans="2:12" ht="13.5">
      <c r="B3" s="3" t="s">
        <v>72</v>
      </c>
      <c r="C3" s="3" t="s">
        <v>74</v>
      </c>
      <c r="D3" s="4" t="s">
        <v>75</v>
      </c>
      <c r="E3" s="3" t="s">
        <v>74</v>
      </c>
      <c r="F3" s="4" t="s">
        <v>75</v>
      </c>
      <c r="G3" s="23" t="s">
        <v>78</v>
      </c>
      <c r="H3" s="24" t="s">
        <v>79</v>
      </c>
      <c r="I3" s="5" t="s">
        <v>0</v>
      </c>
      <c r="J3" s="42" t="s">
        <v>71</v>
      </c>
      <c r="K3" s="5" t="s">
        <v>82</v>
      </c>
      <c r="L3" s="42" t="s">
        <v>71</v>
      </c>
    </row>
    <row r="4" spans="2:12" ht="14.25" thickBot="1">
      <c r="B4" s="5"/>
      <c r="C4" s="3"/>
      <c r="D4" s="6" t="s">
        <v>76</v>
      </c>
      <c r="E4" s="3"/>
      <c r="F4" s="6" t="s">
        <v>76</v>
      </c>
      <c r="G4" s="25"/>
      <c r="H4" s="26" t="s">
        <v>80</v>
      </c>
      <c r="I4" s="56" t="s">
        <v>81</v>
      </c>
      <c r="J4" s="43" t="s">
        <v>86</v>
      </c>
      <c r="K4" s="56" t="s">
        <v>81</v>
      </c>
      <c r="L4" s="43" t="s">
        <v>86</v>
      </c>
    </row>
    <row r="5" spans="2:12" ht="14.25" thickTop="1">
      <c r="B5" s="37" t="s">
        <v>77</v>
      </c>
      <c r="C5" s="38">
        <f>SUM(C6:C75)</f>
        <v>113101</v>
      </c>
      <c r="D5" s="39">
        <v>100</v>
      </c>
      <c r="E5" s="38">
        <f>SUM(E6:E75)</f>
        <v>112559</v>
      </c>
      <c r="F5" s="39">
        <v>100</v>
      </c>
      <c r="G5" s="40">
        <f>SUM(G6:G75)</f>
        <v>106036</v>
      </c>
      <c r="H5" s="41">
        <v>100</v>
      </c>
      <c r="I5" s="38">
        <f>E5-C5</f>
        <v>-542</v>
      </c>
      <c r="J5" s="44">
        <f aca="true" t="shared" si="0" ref="J5:J36">G5-E5</f>
        <v>-6523</v>
      </c>
      <c r="K5" s="62">
        <f>ROUND((E5/C5-1)*100,1)</f>
        <v>-0.5</v>
      </c>
      <c r="L5" s="50">
        <f aca="true" t="shared" si="1" ref="L5:L36">ROUND((G5/E5-1)*100,1)</f>
        <v>-5.8</v>
      </c>
    </row>
    <row r="6" spans="2:12" ht="13.5">
      <c r="B6" s="7" t="s">
        <v>15</v>
      </c>
      <c r="C6" s="8">
        <v>19008</v>
      </c>
      <c r="D6" s="9">
        <f>ROUND((C6/$C$5)*100,1)</f>
        <v>16.8</v>
      </c>
      <c r="E6" s="8">
        <v>18079</v>
      </c>
      <c r="F6" s="9">
        <f aca="true" t="shared" si="2" ref="F6:F37">ROUND((E6/$E$5)*100,1)</f>
        <v>16.1</v>
      </c>
      <c r="G6" s="27">
        <v>16276</v>
      </c>
      <c r="H6" s="28">
        <f>ROUND((G6/$G$5)*100,1)</f>
        <v>15.3</v>
      </c>
      <c r="I6" s="57">
        <f>E6-C6</f>
        <v>-929</v>
      </c>
      <c r="J6" s="45">
        <f t="shared" si="0"/>
        <v>-1803</v>
      </c>
      <c r="K6" s="63">
        <f aca="true" t="shared" si="3" ref="K6:K69">ROUND((E6/C6-1)*100,1)</f>
        <v>-4.9</v>
      </c>
      <c r="L6" s="51">
        <f t="shared" si="1"/>
        <v>-10</v>
      </c>
    </row>
    <row r="7" spans="2:12" ht="13.5">
      <c r="B7" s="7" t="s">
        <v>16</v>
      </c>
      <c r="C7" s="8">
        <v>14811</v>
      </c>
      <c r="D7" s="9">
        <f aca="true" t="shared" si="4" ref="D7:D70">ROUND((C7/$C$5)*100,1)</f>
        <v>13.1</v>
      </c>
      <c r="E7" s="8">
        <v>14597</v>
      </c>
      <c r="F7" s="9">
        <f t="shared" si="2"/>
        <v>13</v>
      </c>
      <c r="G7" s="27">
        <v>13493</v>
      </c>
      <c r="H7" s="28">
        <f aca="true" t="shared" si="5" ref="H7:H70">ROUND((G7/$G$5)*100,1)</f>
        <v>12.7</v>
      </c>
      <c r="I7" s="57">
        <f aca="true" t="shared" si="6" ref="I7:I69">E7-C7</f>
        <v>-214</v>
      </c>
      <c r="J7" s="45">
        <f t="shared" si="0"/>
        <v>-1104</v>
      </c>
      <c r="K7" s="63">
        <f t="shared" si="3"/>
        <v>-1.4</v>
      </c>
      <c r="L7" s="51">
        <f t="shared" si="1"/>
        <v>-7.6</v>
      </c>
    </row>
    <row r="8" spans="2:12" ht="13.5">
      <c r="B8" s="7" t="s">
        <v>17</v>
      </c>
      <c r="C8" s="8">
        <v>9971</v>
      </c>
      <c r="D8" s="9">
        <f t="shared" si="4"/>
        <v>8.8</v>
      </c>
      <c r="E8" s="8">
        <v>9005</v>
      </c>
      <c r="F8" s="9">
        <f t="shared" si="2"/>
        <v>8</v>
      </c>
      <c r="G8" s="27">
        <v>7673</v>
      </c>
      <c r="H8" s="28">
        <f t="shared" si="5"/>
        <v>7.2</v>
      </c>
      <c r="I8" s="57">
        <f t="shared" si="6"/>
        <v>-966</v>
      </c>
      <c r="J8" s="45">
        <f t="shared" si="0"/>
        <v>-1332</v>
      </c>
      <c r="K8" s="63">
        <f t="shared" si="3"/>
        <v>-9.7</v>
      </c>
      <c r="L8" s="51">
        <f t="shared" si="1"/>
        <v>-14.8</v>
      </c>
    </row>
    <row r="9" spans="2:12" ht="13.5">
      <c r="B9" s="7" t="s">
        <v>2</v>
      </c>
      <c r="C9" s="8">
        <v>6783</v>
      </c>
      <c r="D9" s="9">
        <f t="shared" si="4"/>
        <v>6</v>
      </c>
      <c r="E9" s="8">
        <v>6918</v>
      </c>
      <c r="F9" s="9">
        <f t="shared" si="2"/>
        <v>6.1</v>
      </c>
      <c r="G9" s="27">
        <v>6437</v>
      </c>
      <c r="H9" s="28">
        <f>ROUND((G9/$G$5)*100,1)</f>
        <v>6.1</v>
      </c>
      <c r="I9" s="57">
        <f t="shared" si="6"/>
        <v>135</v>
      </c>
      <c r="J9" s="45">
        <f t="shared" si="0"/>
        <v>-481</v>
      </c>
      <c r="K9" s="63">
        <f t="shared" si="3"/>
        <v>2</v>
      </c>
      <c r="L9" s="51">
        <f t="shared" si="1"/>
        <v>-7</v>
      </c>
    </row>
    <row r="10" spans="2:12" ht="13.5">
      <c r="B10" s="7" t="s">
        <v>18</v>
      </c>
      <c r="C10" s="8">
        <v>8712</v>
      </c>
      <c r="D10" s="9">
        <f t="shared" si="4"/>
        <v>7.7</v>
      </c>
      <c r="E10" s="8">
        <v>8692</v>
      </c>
      <c r="F10" s="9">
        <f t="shared" si="2"/>
        <v>7.7</v>
      </c>
      <c r="G10" s="27">
        <v>8577</v>
      </c>
      <c r="H10" s="28">
        <f>ROUND((G10/$G$5)*100,1)</f>
        <v>8.1</v>
      </c>
      <c r="I10" s="57">
        <f t="shared" si="6"/>
        <v>-20</v>
      </c>
      <c r="J10" s="45">
        <f t="shared" si="0"/>
        <v>-115</v>
      </c>
      <c r="K10" s="63">
        <f t="shared" si="3"/>
        <v>-0.2</v>
      </c>
      <c r="L10" s="51">
        <f t="shared" si="1"/>
        <v>-1.3</v>
      </c>
    </row>
    <row r="11" spans="2:12" ht="13.5">
      <c r="B11" s="7" t="s">
        <v>19</v>
      </c>
      <c r="C11" s="8">
        <v>3052</v>
      </c>
      <c r="D11" s="9">
        <f t="shared" si="4"/>
        <v>2.7</v>
      </c>
      <c r="E11" s="8">
        <v>3057</v>
      </c>
      <c r="F11" s="9">
        <f t="shared" si="2"/>
        <v>2.7</v>
      </c>
      <c r="G11" s="27">
        <v>2728</v>
      </c>
      <c r="H11" s="28">
        <f t="shared" si="5"/>
        <v>2.6</v>
      </c>
      <c r="I11" s="57">
        <f t="shared" si="6"/>
        <v>5</v>
      </c>
      <c r="J11" s="45">
        <f t="shared" si="0"/>
        <v>-329</v>
      </c>
      <c r="K11" s="63">
        <f t="shared" si="3"/>
        <v>0.2</v>
      </c>
      <c r="L11" s="51">
        <f t="shared" si="1"/>
        <v>-10.8</v>
      </c>
    </row>
    <row r="12" spans="2:12" ht="13.5">
      <c r="B12" s="7" t="s">
        <v>20</v>
      </c>
      <c r="C12" s="8">
        <v>4108</v>
      </c>
      <c r="D12" s="9">
        <f t="shared" si="4"/>
        <v>3.6</v>
      </c>
      <c r="E12" s="8">
        <v>4098</v>
      </c>
      <c r="F12" s="9">
        <f t="shared" si="2"/>
        <v>3.6</v>
      </c>
      <c r="G12" s="27">
        <v>4538</v>
      </c>
      <c r="H12" s="28">
        <f t="shared" si="5"/>
        <v>4.3</v>
      </c>
      <c r="I12" s="57">
        <f t="shared" si="6"/>
        <v>-10</v>
      </c>
      <c r="J12" s="45">
        <f t="shared" si="0"/>
        <v>440</v>
      </c>
      <c r="K12" s="63">
        <f t="shared" si="3"/>
        <v>-0.2</v>
      </c>
      <c r="L12" s="51">
        <f t="shared" si="1"/>
        <v>10.7</v>
      </c>
    </row>
    <row r="13" spans="2:12" ht="13.5">
      <c r="B13" s="7" t="s">
        <v>21</v>
      </c>
      <c r="C13" s="8">
        <v>2901</v>
      </c>
      <c r="D13" s="9">
        <f t="shared" si="4"/>
        <v>2.6</v>
      </c>
      <c r="E13" s="8">
        <v>3148</v>
      </c>
      <c r="F13" s="9">
        <f t="shared" si="2"/>
        <v>2.8</v>
      </c>
      <c r="G13" s="27">
        <v>2806</v>
      </c>
      <c r="H13" s="28">
        <f t="shared" si="5"/>
        <v>2.6</v>
      </c>
      <c r="I13" s="57">
        <f t="shared" si="6"/>
        <v>247</v>
      </c>
      <c r="J13" s="45">
        <f t="shared" si="0"/>
        <v>-342</v>
      </c>
      <c r="K13" s="63">
        <f t="shared" si="3"/>
        <v>8.5</v>
      </c>
      <c r="L13" s="51">
        <f t="shared" si="1"/>
        <v>-10.9</v>
      </c>
    </row>
    <row r="14" spans="2:12" ht="13.5">
      <c r="B14" s="7" t="s">
        <v>22</v>
      </c>
      <c r="C14" s="8">
        <v>2971</v>
      </c>
      <c r="D14" s="9">
        <f t="shared" si="4"/>
        <v>2.6</v>
      </c>
      <c r="E14" s="8">
        <v>3063</v>
      </c>
      <c r="F14" s="9">
        <f t="shared" si="2"/>
        <v>2.7</v>
      </c>
      <c r="G14" s="27">
        <v>3050</v>
      </c>
      <c r="H14" s="28">
        <f t="shared" si="5"/>
        <v>2.9</v>
      </c>
      <c r="I14" s="57">
        <f t="shared" si="6"/>
        <v>92</v>
      </c>
      <c r="J14" s="45">
        <f t="shared" si="0"/>
        <v>-13</v>
      </c>
      <c r="K14" s="63">
        <f t="shared" si="3"/>
        <v>3.1</v>
      </c>
      <c r="L14" s="51">
        <f t="shared" si="1"/>
        <v>-0.4</v>
      </c>
    </row>
    <row r="15" spans="2:12" ht="13.5">
      <c r="B15" s="7" t="s">
        <v>23</v>
      </c>
      <c r="C15" s="8">
        <v>3282</v>
      </c>
      <c r="D15" s="9">
        <f t="shared" si="4"/>
        <v>2.9</v>
      </c>
      <c r="E15" s="8">
        <v>3168</v>
      </c>
      <c r="F15" s="9">
        <f t="shared" si="2"/>
        <v>2.8</v>
      </c>
      <c r="G15" s="27">
        <v>3124</v>
      </c>
      <c r="H15" s="28">
        <f t="shared" si="5"/>
        <v>2.9</v>
      </c>
      <c r="I15" s="57">
        <f t="shared" si="6"/>
        <v>-114</v>
      </c>
      <c r="J15" s="45">
        <f t="shared" si="0"/>
        <v>-44</v>
      </c>
      <c r="K15" s="63">
        <f t="shared" si="3"/>
        <v>-3.5</v>
      </c>
      <c r="L15" s="51">
        <f t="shared" si="1"/>
        <v>-1.4</v>
      </c>
    </row>
    <row r="16" spans="2:12" ht="13.5">
      <c r="B16" s="7" t="s">
        <v>24</v>
      </c>
      <c r="C16" s="8">
        <v>2159</v>
      </c>
      <c r="D16" s="9">
        <f t="shared" si="4"/>
        <v>1.9</v>
      </c>
      <c r="E16" s="8">
        <v>2119</v>
      </c>
      <c r="F16" s="9">
        <f t="shared" si="2"/>
        <v>1.9</v>
      </c>
      <c r="G16" s="27">
        <v>1958</v>
      </c>
      <c r="H16" s="28">
        <f t="shared" si="5"/>
        <v>1.8</v>
      </c>
      <c r="I16" s="57">
        <f t="shared" si="6"/>
        <v>-40</v>
      </c>
      <c r="J16" s="45">
        <f t="shared" si="0"/>
        <v>-161</v>
      </c>
      <c r="K16" s="63">
        <f t="shared" si="3"/>
        <v>-1.9</v>
      </c>
      <c r="L16" s="51">
        <f t="shared" si="1"/>
        <v>-7.6</v>
      </c>
    </row>
    <row r="17" spans="2:12" ht="13.5">
      <c r="B17" s="10" t="s">
        <v>25</v>
      </c>
      <c r="C17" s="11">
        <v>401</v>
      </c>
      <c r="D17" s="12">
        <f t="shared" si="4"/>
        <v>0.4</v>
      </c>
      <c r="E17" s="11">
        <v>407</v>
      </c>
      <c r="F17" s="12">
        <f t="shared" si="2"/>
        <v>0.4</v>
      </c>
      <c r="G17" s="29">
        <v>391</v>
      </c>
      <c r="H17" s="30">
        <f t="shared" si="5"/>
        <v>0.4</v>
      </c>
      <c r="I17" s="58">
        <f t="shared" si="6"/>
        <v>6</v>
      </c>
      <c r="J17" s="46">
        <f t="shared" si="0"/>
        <v>-16</v>
      </c>
      <c r="K17" s="64">
        <f t="shared" si="3"/>
        <v>1.5</v>
      </c>
      <c r="L17" s="52">
        <f t="shared" si="1"/>
        <v>-3.9</v>
      </c>
    </row>
    <row r="18" spans="2:12" ht="13.5">
      <c r="B18" s="13" t="s">
        <v>26</v>
      </c>
      <c r="C18" s="8">
        <v>441</v>
      </c>
      <c r="D18" s="9">
        <f t="shared" si="4"/>
        <v>0.4</v>
      </c>
      <c r="E18" s="8">
        <v>537</v>
      </c>
      <c r="F18" s="9">
        <f t="shared" si="2"/>
        <v>0.5</v>
      </c>
      <c r="G18" s="27">
        <v>495</v>
      </c>
      <c r="H18" s="28">
        <f t="shared" si="5"/>
        <v>0.5</v>
      </c>
      <c r="I18" s="57">
        <f t="shared" si="6"/>
        <v>96</v>
      </c>
      <c r="J18" s="45">
        <f t="shared" si="0"/>
        <v>-42</v>
      </c>
      <c r="K18" s="63">
        <f t="shared" si="3"/>
        <v>21.8</v>
      </c>
      <c r="L18" s="51">
        <f t="shared" si="1"/>
        <v>-7.8</v>
      </c>
    </row>
    <row r="19" spans="2:12" ht="13.5">
      <c r="B19" s="13" t="s">
        <v>3</v>
      </c>
      <c r="C19" s="8">
        <v>551</v>
      </c>
      <c r="D19" s="9">
        <f t="shared" si="4"/>
        <v>0.5</v>
      </c>
      <c r="E19" s="8">
        <v>674</v>
      </c>
      <c r="F19" s="9">
        <f t="shared" si="2"/>
        <v>0.6</v>
      </c>
      <c r="G19" s="27">
        <v>665</v>
      </c>
      <c r="H19" s="28">
        <f t="shared" si="5"/>
        <v>0.6</v>
      </c>
      <c r="I19" s="57">
        <f t="shared" si="6"/>
        <v>123</v>
      </c>
      <c r="J19" s="45">
        <f t="shared" si="0"/>
        <v>-9</v>
      </c>
      <c r="K19" s="63">
        <f t="shared" si="3"/>
        <v>22.3</v>
      </c>
      <c r="L19" s="51">
        <f t="shared" si="1"/>
        <v>-1.3</v>
      </c>
    </row>
    <row r="20" spans="2:12" ht="13.5">
      <c r="B20" s="13" t="s">
        <v>27</v>
      </c>
      <c r="C20" s="8">
        <v>541</v>
      </c>
      <c r="D20" s="9">
        <f t="shared" si="4"/>
        <v>0.5</v>
      </c>
      <c r="E20" s="8">
        <v>589</v>
      </c>
      <c r="F20" s="9">
        <f t="shared" si="2"/>
        <v>0.5</v>
      </c>
      <c r="G20" s="27">
        <v>610</v>
      </c>
      <c r="H20" s="28">
        <f t="shared" si="5"/>
        <v>0.6</v>
      </c>
      <c r="I20" s="57">
        <f t="shared" si="6"/>
        <v>48</v>
      </c>
      <c r="J20" s="45">
        <f t="shared" si="0"/>
        <v>21</v>
      </c>
      <c r="K20" s="63">
        <f t="shared" si="3"/>
        <v>8.9</v>
      </c>
      <c r="L20" s="51">
        <f t="shared" si="1"/>
        <v>3.6</v>
      </c>
    </row>
    <row r="21" spans="2:12" ht="13.5">
      <c r="B21" s="13" t="s">
        <v>28</v>
      </c>
      <c r="C21" s="8">
        <v>350</v>
      </c>
      <c r="D21" s="9">
        <f t="shared" si="4"/>
        <v>0.3</v>
      </c>
      <c r="E21" s="8">
        <v>383</v>
      </c>
      <c r="F21" s="9">
        <f t="shared" si="2"/>
        <v>0.3</v>
      </c>
      <c r="G21" s="27">
        <v>360</v>
      </c>
      <c r="H21" s="28">
        <f t="shared" si="5"/>
        <v>0.3</v>
      </c>
      <c r="I21" s="57">
        <f t="shared" si="6"/>
        <v>33</v>
      </c>
      <c r="J21" s="45">
        <f t="shared" si="0"/>
        <v>-23</v>
      </c>
      <c r="K21" s="63">
        <f t="shared" si="3"/>
        <v>9.4</v>
      </c>
      <c r="L21" s="51">
        <f t="shared" si="1"/>
        <v>-6</v>
      </c>
    </row>
    <row r="22" spans="2:12" ht="13.5">
      <c r="B22" s="13" t="s">
        <v>29</v>
      </c>
      <c r="C22" s="8">
        <v>439</v>
      </c>
      <c r="D22" s="9">
        <f t="shared" si="4"/>
        <v>0.4</v>
      </c>
      <c r="E22" s="8">
        <v>428</v>
      </c>
      <c r="F22" s="9">
        <f t="shared" si="2"/>
        <v>0.4</v>
      </c>
      <c r="G22" s="27">
        <v>415</v>
      </c>
      <c r="H22" s="28">
        <f t="shared" si="5"/>
        <v>0.4</v>
      </c>
      <c r="I22" s="57">
        <f t="shared" si="6"/>
        <v>-11</v>
      </c>
      <c r="J22" s="45">
        <f t="shared" si="0"/>
        <v>-13</v>
      </c>
      <c r="K22" s="63">
        <f t="shared" si="3"/>
        <v>-2.5</v>
      </c>
      <c r="L22" s="51">
        <f t="shared" si="1"/>
        <v>-3</v>
      </c>
    </row>
    <row r="23" spans="2:12" ht="13.5">
      <c r="B23" s="13" t="s">
        <v>30</v>
      </c>
      <c r="C23" s="8">
        <v>488</v>
      </c>
      <c r="D23" s="9">
        <f t="shared" si="4"/>
        <v>0.4</v>
      </c>
      <c r="E23" s="8">
        <v>524</v>
      </c>
      <c r="F23" s="9">
        <f t="shared" si="2"/>
        <v>0.5</v>
      </c>
      <c r="G23" s="27">
        <v>531</v>
      </c>
      <c r="H23" s="28">
        <f t="shared" si="5"/>
        <v>0.5</v>
      </c>
      <c r="I23" s="57">
        <f t="shared" si="6"/>
        <v>36</v>
      </c>
      <c r="J23" s="45">
        <f t="shared" si="0"/>
        <v>7</v>
      </c>
      <c r="K23" s="63">
        <f t="shared" si="3"/>
        <v>7.4</v>
      </c>
      <c r="L23" s="51">
        <f t="shared" si="1"/>
        <v>1.3</v>
      </c>
    </row>
    <row r="24" spans="2:12" ht="13.5">
      <c r="B24" s="13" t="s">
        <v>4</v>
      </c>
      <c r="C24" s="8">
        <v>128</v>
      </c>
      <c r="D24" s="9">
        <f t="shared" si="4"/>
        <v>0.1</v>
      </c>
      <c r="E24" s="8">
        <v>117</v>
      </c>
      <c r="F24" s="9">
        <f t="shared" si="2"/>
        <v>0.1</v>
      </c>
      <c r="G24" s="27">
        <v>130</v>
      </c>
      <c r="H24" s="28">
        <f t="shared" si="5"/>
        <v>0.1</v>
      </c>
      <c r="I24" s="57">
        <f t="shared" si="6"/>
        <v>-11</v>
      </c>
      <c r="J24" s="45">
        <f t="shared" si="0"/>
        <v>13</v>
      </c>
      <c r="K24" s="63">
        <f t="shared" si="3"/>
        <v>-8.6</v>
      </c>
      <c r="L24" s="51">
        <f t="shared" si="1"/>
        <v>11.1</v>
      </c>
    </row>
    <row r="25" spans="2:12" ht="13.5">
      <c r="B25" s="14" t="s">
        <v>31</v>
      </c>
      <c r="C25" s="15">
        <v>241</v>
      </c>
      <c r="D25" s="16">
        <f t="shared" si="4"/>
        <v>0.2</v>
      </c>
      <c r="E25" s="15">
        <v>235</v>
      </c>
      <c r="F25" s="16">
        <f t="shared" si="2"/>
        <v>0.2</v>
      </c>
      <c r="G25" s="31">
        <v>209</v>
      </c>
      <c r="H25" s="32">
        <f t="shared" si="5"/>
        <v>0.2</v>
      </c>
      <c r="I25" s="59">
        <f t="shared" si="6"/>
        <v>-6</v>
      </c>
      <c r="J25" s="47">
        <f t="shared" si="0"/>
        <v>-26</v>
      </c>
      <c r="K25" s="65">
        <f t="shared" si="3"/>
        <v>-2.5</v>
      </c>
      <c r="L25" s="53">
        <f t="shared" si="1"/>
        <v>-11.1</v>
      </c>
    </row>
    <row r="26" spans="2:12" ht="13.5">
      <c r="B26" s="7" t="s">
        <v>32</v>
      </c>
      <c r="C26" s="8">
        <v>925</v>
      </c>
      <c r="D26" s="9">
        <f t="shared" si="4"/>
        <v>0.8</v>
      </c>
      <c r="E26" s="8">
        <v>924</v>
      </c>
      <c r="F26" s="9">
        <f t="shared" si="2"/>
        <v>0.8</v>
      </c>
      <c r="G26" s="27">
        <v>907</v>
      </c>
      <c r="H26" s="28">
        <f t="shared" si="5"/>
        <v>0.9</v>
      </c>
      <c r="I26" s="57">
        <f t="shared" si="6"/>
        <v>-1</v>
      </c>
      <c r="J26" s="45">
        <f t="shared" si="0"/>
        <v>-17</v>
      </c>
      <c r="K26" s="63">
        <f t="shared" si="3"/>
        <v>-0.1</v>
      </c>
      <c r="L26" s="51">
        <f t="shared" si="1"/>
        <v>-1.8</v>
      </c>
    </row>
    <row r="27" spans="2:12" ht="13.5">
      <c r="B27" s="7" t="s">
        <v>87</v>
      </c>
      <c r="C27" s="8">
        <v>276</v>
      </c>
      <c r="D27" s="9">
        <f t="shared" si="4"/>
        <v>0.2</v>
      </c>
      <c r="E27" s="8">
        <v>263</v>
      </c>
      <c r="F27" s="9">
        <f t="shared" si="2"/>
        <v>0.2</v>
      </c>
      <c r="G27" s="27">
        <v>252</v>
      </c>
      <c r="H27" s="28">
        <f t="shared" si="5"/>
        <v>0.2</v>
      </c>
      <c r="I27" s="57">
        <f t="shared" si="6"/>
        <v>-13</v>
      </c>
      <c r="J27" s="45">
        <f t="shared" si="0"/>
        <v>-11</v>
      </c>
      <c r="K27" s="63">
        <f t="shared" si="3"/>
        <v>-4.7</v>
      </c>
      <c r="L27" s="51">
        <f t="shared" si="1"/>
        <v>-4.2</v>
      </c>
    </row>
    <row r="28" spans="2:12" ht="13.5">
      <c r="B28" s="7" t="s">
        <v>33</v>
      </c>
      <c r="C28" s="8">
        <v>594</v>
      </c>
      <c r="D28" s="9">
        <f t="shared" si="4"/>
        <v>0.5</v>
      </c>
      <c r="E28" s="8">
        <v>644</v>
      </c>
      <c r="F28" s="9">
        <f t="shared" si="2"/>
        <v>0.6</v>
      </c>
      <c r="G28" s="27">
        <v>664</v>
      </c>
      <c r="H28" s="28">
        <f t="shared" si="5"/>
        <v>0.6</v>
      </c>
      <c r="I28" s="57">
        <f t="shared" si="6"/>
        <v>50</v>
      </c>
      <c r="J28" s="45">
        <f t="shared" si="0"/>
        <v>20</v>
      </c>
      <c r="K28" s="63">
        <f t="shared" si="3"/>
        <v>8.4</v>
      </c>
      <c r="L28" s="51">
        <f t="shared" si="1"/>
        <v>3.1</v>
      </c>
    </row>
    <row r="29" spans="2:12" ht="13.5">
      <c r="B29" s="7" t="s">
        <v>34</v>
      </c>
      <c r="C29" s="8">
        <v>1153</v>
      </c>
      <c r="D29" s="9">
        <f t="shared" si="4"/>
        <v>1</v>
      </c>
      <c r="E29" s="8">
        <v>1181</v>
      </c>
      <c r="F29" s="9">
        <f t="shared" si="2"/>
        <v>1</v>
      </c>
      <c r="G29" s="27">
        <v>1168</v>
      </c>
      <c r="H29" s="28">
        <f t="shared" si="5"/>
        <v>1.1</v>
      </c>
      <c r="I29" s="57">
        <f t="shared" si="6"/>
        <v>28</v>
      </c>
      <c r="J29" s="45">
        <f t="shared" si="0"/>
        <v>-13</v>
      </c>
      <c r="K29" s="63">
        <f t="shared" si="3"/>
        <v>2.4</v>
      </c>
      <c r="L29" s="51">
        <f t="shared" si="1"/>
        <v>-1.1</v>
      </c>
    </row>
    <row r="30" spans="2:12" ht="13.5">
      <c r="B30" s="10" t="s">
        <v>35</v>
      </c>
      <c r="C30" s="11">
        <v>480</v>
      </c>
      <c r="D30" s="12">
        <f t="shared" si="4"/>
        <v>0.4</v>
      </c>
      <c r="E30" s="11">
        <v>532</v>
      </c>
      <c r="F30" s="12">
        <f t="shared" si="2"/>
        <v>0.5</v>
      </c>
      <c r="G30" s="29">
        <v>504</v>
      </c>
      <c r="H30" s="30">
        <f t="shared" si="5"/>
        <v>0.5</v>
      </c>
      <c r="I30" s="58">
        <f t="shared" si="6"/>
        <v>52</v>
      </c>
      <c r="J30" s="46">
        <f t="shared" si="0"/>
        <v>-28</v>
      </c>
      <c r="K30" s="64">
        <f t="shared" si="3"/>
        <v>10.8</v>
      </c>
      <c r="L30" s="52">
        <f t="shared" si="1"/>
        <v>-5.3</v>
      </c>
    </row>
    <row r="31" spans="2:12" ht="13.5">
      <c r="B31" s="13" t="s">
        <v>5</v>
      </c>
      <c r="C31" s="8">
        <v>136</v>
      </c>
      <c r="D31" s="9">
        <f t="shared" si="4"/>
        <v>0.1</v>
      </c>
      <c r="E31" s="8">
        <v>135</v>
      </c>
      <c r="F31" s="9">
        <f t="shared" si="2"/>
        <v>0.1</v>
      </c>
      <c r="G31" s="27">
        <v>122</v>
      </c>
      <c r="H31" s="28">
        <f t="shared" si="5"/>
        <v>0.1</v>
      </c>
      <c r="I31" s="57">
        <f t="shared" si="6"/>
        <v>-1</v>
      </c>
      <c r="J31" s="45">
        <f t="shared" si="0"/>
        <v>-13</v>
      </c>
      <c r="K31" s="63">
        <f t="shared" si="3"/>
        <v>-0.7</v>
      </c>
      <c r="L31" s="51">
        <f t="shared" si="1"/>
        <v>-9.6</v>
      </c>
    </row>
    <row r="32" spans="2:12" ht="13.5">
      <c r="B32" s="13" t="s">
        <v>6</v>
      </c>
      <c r="C32" s="8">
        <v>449</v>
      </c>
      <c r="D32" s="9">
        <f t="shared" si="4"/>
        <v>0.4</v>
      </c>
      <c r="E32" s="8">
        <v>461</v>
      </c>
      <c r="F32" s="9">
        <f t="shared" si="2"/>
        <v>0.4</v>
      </c>
      <c r="G32" s="27">
        <v>415</v>
      </c>
      <c r="H32" s="28">
        <f t="shared" si="5"/>
        <v>0.4</v>
      </c>
      <c r="I32" s="57">
        <f t="shared" si="6"/>
        <v>12</v>
      </c>
      <c r="J32" s="45">
        <f t="shared" si="0"/>
        <v>-46</v>
      </c>
      <c r="K32" s="63">
        <f t="shared" si="3"/>
        <v>2.7</v>
      </c>
      <c r="L32" s="51">
        <f t="shared" si="1"/>
        <v>-10</v>
      </c>
    </row>
    <row r="33" spans="2:12" ht="13.5">
      <c r="B33" s="13" t="s">
        <v>36</v>
      </c>
      <c r="C33" s="8">
        <v>420</v>
      </c>
      <c r="D33" s="9">
        <f t="shared" si="4"/>
        <v>0.4</v>
      </c>
      <c r="E33" s="8">
        <v>432</v>
      </c>
      <c r="F33" s="9">
        <f t="shared" si="2"/>
        <v>0.4</v>
      </c>
      <c r="G33" s="27">
        <v>400</v>
      </c>
      <c r="H33" s="28">
        <f t="shared" si="5"/>
        <v>0.4</v>
      </c>
      <c r="I33" s="57">
        <f t="shared" si="6"/>
        <v>12</v>
      </c>
      <c r="J33" s="45">
        <f t="shared" si="0"/>
        <v>-32</v>
      </c>
      <c r="K33" s="63">
        <f t="shared" si="3"/>
        <v>2.9</v>
      </c>
      <c r="L33" s="51">
        <f t="shared" si="1"/>
        <v>-7.4</v>
      </c>
    </row>
    <row r="34" spans="2:12" ht="13.5">
      <c r="B34" s="14" t="s">
        <v>37</v>
      </c>
      <c r="C34" s="15">
        <v>556</v>
      </c>
      <c r="D34" s="16">
        <f t="shared" si="4"/>
        <v>0.5</v>
      </c>
      <c r="E34" s="15">
        <v>606</v>
      </c>
      <c r="F34" s="16">
        <f t="shared" si="2"/>
        <v>0.5</v>
      </c>
      <c r="G34" s="31">
        <v>552</v>
      </c>
      <c r="H34" s="32">
        <f t="shared" si="5"/>
        <v>0.5</v>
      </c>
      <c r="I34" s="59">
        <f t="shared" si="6"/>
        <v>50</v>
      </c>
      <c r="J34" s="47">
        <f t="shared" si="0"/>
        <v>-54</v>
      </c>
      <c r="K34" s="65">
        <f t="shared" si="3"/>
        <v>9</v>
      </c>
      <c r="L34" s="53">
        <f t="shared" si="1"/>
        <v>-8.9</v>
      </c>
    </row>
    <row r="35" spans="2:12" ht="13.5">
      <c r="B35" s="7" t="s">
        <v>38</v>
      </c>
      <c r="C35" s="8">
        <v>778</v>
      </c>
      <c r="D35" s="9">
        <f t="shared" si="4"/>
        <v>0.7</v>
      </c>
      <c r="E35" s="8">
        <v>714</v>
      </c>
      <c r="F35" s="9">
        <f t="shared" si="2"/>
        <v>0.6</v>
      </c>
      <c r="G35" s="27">
        <v>632</v>
      </c>
      <c r="H35" s="28">
        <f t="shared" si="5"/>
        <v>0.6</v>
      </c>
      <c r="I35" s="57">
        <f t="shared" si="6"/>
        <v>-64</v>
      </c>
      <c r="J35" s="45">
        <f t="shared" si="0"/>
        <v>-82</v>
      </c>
      <c r="K35" s="63">
        <f t="shared" si="3"/>
        <v>-8.2</v>
      </c>
      <c r="L35" s="51">
        <f t="shared" si="1"/>
        <v>-11.5</v>
      </c>
    </row>
    <row r="36" spans="2:12" ht="13.5">
      <c r="B36" s="7" t="s">
        <v>39</v>
      </c>
      <c r="C36" s="8">
        <v>459</v>
      </c>
      <c r="D36" s="9">
        <f t="shared" si="4"/>
        <v>0.4</v>
      </c>
      <c r="E36" s="8">
        <v>428</v>
      </c>
      <c r="F36" s="9">
        <f t="shared" si="2"/>
        <v>0.4</v>
      </c>
      <c r="G36" s="27">
        <v>366</v>
      </c>
      <c r="H36" s="28">
        <f t="shared" si="5"/>
        <v>0.3</v>
      </c>
      <c r="I36" s="57">
        <f t="shared" si="6"/>
        <v>-31</v>
      </c>
      <c r="J36" s="45">
        <f t="shared" si="0"/>
        <v>-62</v>
      </c>
      <c r="K36" s="63">
        <f t="shared" si="3"/>
        <v>-6.8</v>
      </c>
      <c r="L36" s="51">
        <f t="shared" si="1"/>
        <v>-14.5</v>
      </c>
    </row>
    <row r="37" spans="2:12" ht="13.5">
      <c r="B37" s="7" t="s">
        <v>40</v>
      </c>
      <c r="C37" s="8">
        <v>1098</v>
      </c>
      <c r="D37" s="9">
        <f t="shared" si="4"/>
        <v>1</v>
      </c>
      <c r="E37" s="8">
        <v>1125</v>
      </c>
      <c r="F37" s="9">
        <f t="shared" si="2"/>
        <v>1</v>
      </c>
      <c r="G37" s="27">
        <v>1089</v>
      </c>
      <c r="H37" s="28">
        <f t="shared" si="5"/>
        <v>1</v>
      </c>
      <c r="I37" s="57">
        <f t="shared" si="6"/>
        <v>27</v>
      </c>
      <c r="J37" s="45">
        <f aca="true" t="shared" si="7" ref="J37:J69">G37-E37</f>
        <v>-36</v>
      </c>
      <c r="K37" s="63">
        <f t="shared" si="3"/>
        <v>2.5</v>
      </c>
      <c r="L37" s="51">
        <f aca="true" t="shared" si="8" ref="L37:L69">ROUND((G37/E37-1)*100,1)</f>
        <v>-3.2</v>
      </c>
    </row>
    <row r="38" spans="2:12" ht="13.5">
      <c r="B38" s="7" t="s">
        <v>41</v>
      </c>
      <c r="C38" s="8">
        <v>382</v>
      </c>
      <c r="D38" s="9">
        <f t="shared" si="4"/>
        <v>0.3</v>
      </c>
      <c r="E38" s="8">
        <v>303</v>
      </c>
      <c r="F38" s="9">
        <f aca="true" t="shared" si="9" ref="F38:F69">ROUND((E38/$E$5)*100,1)</f>
        <v>0.3</v>
      </c>
      <c r="G38" s="27">
        <v>343</v>
      </c>
      <c r="H38" s="28">
        <f t="shared" si="5"/>
        <v>0.3</v>
      </c>
      <c r="I38" s="57">
        <f t="shared" si="6"/>
        <v>-79</v>
      </c>
      <c r="J38" s="45">
        <f t="shared" si="7"/>
        <v>40</v>
      </c>
      <c r="K38" s="63">
        <f t="shared" si="3"/>
        <v>-20.7</v>
      </c>
      <c r="L38" s="51">
        <f t="shared" si="8"/>
        <v>13.2</v>
      </c>
    </row>
    <row r="39" spans="2:12" ht="13.5">
      <c r="B39" s="7" t="s">
        <v>42</v>
      </c>
      <c r="C39" s="8">
        <v>62</v>
      </c>
      <c r="D39" s="9">
        <f t="shared" si="4"/>
        <v>0.1</v>
      </c>
      <c r="E39" s="8">
        <v>58</v>
      </c>
      <c r="F39" s="9">
        <f t="shared" si="9"/>
        <v>0.1</v>
      </c>
      <c r="G39" s="27">
        <v>54</v>
      </c>
      <c r="H39" s="28">
        <f t="shared" si="5"/>
        <v>0.1</v>
      </c>
      <c r="I39" s="57">
        <f t="shared" si="6"/>
        <v>-4</v>
      </c>
      <c r="J39" s="45">
        <f t="shared" si="7"/>
        <v>-4</v>
      </c>
      <c r="K39" s="63">
        <f t="shared" si="3"/>
        <v>-6.5</v>
      </c>
      <c r="L39" s="51">
        <f t="shared" si="8"/>
        <v>-6.9</v>
      </c>
    </row>
    <row r="40" spans="2:12" ht="13.5">
      <c r="B40" s="7" t="s">
        <v>43</v>
      </c>
      <c r="C40" s="8">
        <v>120</v>
      </c>
      <c r="D40" s="9">
        <f t="shared" si="4"/>
        <v>0.1</v>
      </c>
      <c r="E40" s="8">
        <v>125</v>
      </c>
      <c r="F40" s="9">
        <f t="shared" si="9"/>
        <v>0.1</v>
      </c>
      <c r="G40" s="27">
        <v>121</v>
      </c>
      <c r="H40" s="28">
        <f t="shared" si="5"/>
        <v>0.1</v>
      </c>
      <c r="I40" s="57">
        <f t="shared" si="6"/>
        <v>5</v>
      </c>
      <c r="J40" s="45">
        <f t="shared" si="7"/>
        <v>-4</v>
      </c>
      <c r="K40" s="63">
        <f t="shared" si="3"/>
        <v>4.2</v>
      </c>
      <c r="L40" s="51">
        <f t="shared" si="8"/>
        <v>-3.2</v>
      </c>
    </row>
    <row r="41" spans="2:12" ht="13.5">
      <c r="B41" s="10" t="s">
        <v>44</v>
      </c>
      <c r="C41" s="11">
        <v>209</v>
      </c>
      <c r="D41" s="12">
        <f t="shared" si="4"/>
        <v>0.2</v>
      </c>
      <c r="E41" s="11">
        <v>230</v>
      </c>
      <c r="F41" s="12">
        <f t="shared" si="9"/>
        <v>0.2</v>
      </c>
      <c r="G41" s="29">
        <v>218</v>
      </c>
      <c r="H41" s="30">
        <f t="shared" si="5"/>
        <v>0.2</v>
      </c>
      <c r="I41" s="58">
        <f t="shared" si="6"/>
        <v>21</v>
      </c>
      <c r="J41" s="46">
        <f t="shared" si="7"/>
        <v>-12</v>
      </c>
      <c r="K41" s="64">
        <f t="shared" si="3"/>
        <v>10</v>
      </c>
      <c r="L41" s="52">
        <f t="shared" si="8"/>
        <v>-5.2</v>
      </c>
    </row>
    <row r="42" spans="2:12" ht="13.5">
      <c r="B42" s="13" t="s">
        <v>7</v>
      </c>
      <c r="C42" s="8">
        <v>848</v>
      </c>
      <c r="D42" s="9">
        <f t="shared" si="4"/>
        <v>0.7</v>
      </c>
      <c r="E42" s="8">
        <v>778</v>
      </c>
      <c r="F42" s="9">
        <f t="shared" si="9"/>
        <v>0.7</v>
      </c>
      <c r="G42" s="27">
        <v>680</v>
      </c>
      <c r="H42" s="28">
        <f t="shared" si="5"/>
        <v>0.6</v>
      </c>
      <c r="I42" s="57">
        <f t="shared" si="6"/>
        <v>-70</v>
      </c>
      <c r="J42" s="45">
        <f t="shared" si="7"/>
        <v>-98</v>
      </c>
      <c r="K42" s="63">
        <f t="shared" si="3"/>
        <v>-8.3</v>
      </c>
      <c r="L42" s="51">
        <f t="shared" si="8"/>
        <v>-12.6</v>
      </c>
    </row>
    <row r="43" spans="2:12" ht="13.5">
      <c r="B43" s="13" t="s">
        <v>45</v>
      </c>
      <c r="C43" s="8">
        <v>244</v>
      </c>
      <c r="D43" s="9">
        <f t="shared" si="4"/>
        <v>0.2</v>
      </c>
      <c r="E43" s="8">
        <v>196</v>
      </c>
      <c r="F43" s="9">
        <f t="shared" si="9"/>
        <v>0.2</v>
      </c>
      <c r="G43" s="27">
        <v>173</v>
      </c>
      <c r="H43" s="28">
        <f t="shared" si="5"/>
        <v>0.2</v>
      </c>
      <c r="I43" s="57">
        <f t="shared" si="6"/>
        <v>-48</v>
      </c>
      <c r="J43" s="45">
        <f t="shared" si="7"/>
        <v>-23</v>
      </c>
      <c r="K43" s="63">
        <f t="shared" si="3"/>
        <v>-19.7</v>
      </c>
      <c r="L43" s="51">
        <f t="shared" si="8"/>
        <v>-11.7</v>
      </c>
    </row>
    <row r="44" spans="2:12" ht="13.5">
      <c r="B44" s="14" t="s">
        <v>46</v>
      </c>
      <c r="C44" s="15">
        <v>816</v>
      </c>
      <c r="D44" s="16">
        <f t="shared" si="4"/>
        <v>0.7</v>
      </c>
      <c r="E44" s="15">
        <v>881</v>
      </c>
      <c r="F44" s="16">
        <f t="shared" si="9"/>
        <v>0.8</v>
      </c>
      <c r="G44" s="31">
        <v>813</v>
      </c>
      <c r="H44" s="32">
        <f t="shared" si="5"/>
        <v>0.8</v>
      </c>
      <c r="I44" s="59">
        <f t="shared" si="6"/>
        <v>65</v>
      </c>
      <c r="J44" s="47">
        <f t="shared" si="7"/>
        <v>-68</v>
      </c>
      <c r="K44" s="65">
        <f t="shared" si="3"/>
        <v>8</v>
      </c>
      <c r="L44" s="53">
        <f t="shared" si="8"/>
        <v>-7.7</v>
      </c>
    </row>
    <row r="45" spans="2:12" ht="13.5">
      <c r="B45" s="7" t="s">
        <v>8</v>
      </c>
      <c r="C45" s="8">
        <v>779</v>
      </c>
      <c r="D45" s="9">
        <f t="shared" si="4"/>
        <v>0.7</v>
      </c>
      <c r="E45" s="8">
        <v>710</v>
      </c>
      <c r="F45" s="9">
        <f t="shared" si="9"/>
        <v>0.6</v>
      </c>
      <c r="G45" s="27">
        <v>681</v>
      </c>
      <c r="H45" s="28">
        <f t="shared" si="5"/>
        <v>0.6</v>
      </c>
      <c r="I45" s="57">
        <f t="shared" si="6"/>
        <v>-69</v>
      </c>
      <c r="J45" s="45">
        <f t="shared" si="7"/>
        <v>-29</v>
      </c>
      <c r="K45" s="63">
        <f t="shared" si="3"/>
        <v>-8.9</v>
      </c>
      <c r="L45" s="51">
        <f t="shared" si="8"/>
        <v>-4.1</v>
      </c>
    </row>
    <row r="46" spans="2:12" ht="13.5">
      <c r="B46" s="10" t="s">
        <v>9</v>
      </c>
      <c r="C46" s="11">
        <v>1291</v>
      </c>
      <c r="D46" s="12">
        <f t="shared" si="4"/>
        <v>1.1</v>
      </c>
      <c r="E46" s="11">
        <v>1281</v>
      </c>
      <c r="F46" s="12">
        <f t="shared" si="9"/>
        <v>1.1</v>
      </c>
      <c r="G46" s="29">
        <v>1217</v>
      </c>
      <c r="H46" s="30">
        <f t="shared" si="5"/>
        <v>1.1</v>
      </c>
      <c r="I46" s="58">
        <f t="shared" si="6"/>
        <v>-10</v>
      </c>
      <c r="J46" s="46">
        <f t="shared" si="7"/>
        <v>-64</v>
      </c>
      <c r="K46" s="64">
        <f t="shared" si="3"/>
        <v>-0.8</v>
      </c>
      <c r="L46" s="52">
        <f t="shared" si="8"/>
        <v>-5</v>
      </c>
    </row>
    <row r="47" spans="2:12" ht="13.5">
      <c r="B47" s="13" t="s">
        <v>47</v>
      </c>
      <c r="C47" s="8">
        <v>109</v>
      </c>
      <c r="D47" s="9">
        <f t="shared" si="4"/>
        <v>0.1</v>
      </c>
      <c r="E47" s="8">
        <v>102</v>
      </c>
      <c r="F47" s="9">
        <f t="shared" si="9"/>
        <v>0.1</v>
      </c>
      <c r="G47" s="27">
        <v>84</v>
      </c>
      <c r="H47" s="28">
        <f t="shared" si="5"/>
        <v>0.1</v>
      </c>
      <c r="I47" s="57">
        <f t="shared" si="6"/>
        <v>-7</v>
      </c>
      <c r="J47" s="45">
        <f t="shared" si="7"/>
        <v>-18</v>
      </c>
      <c r="K47" s="63">
        <f t="shared" si="3"/>
        <v>-6.4</v>
      </c>
      <c r="L47" s="51">
        <f t="shared" si="8"/>
        <v>-17.6</v>
      </c>
    </row>
    <row r="48" spans="2:12" ht="13.5">
      <c r="B48" s="13" t="s">
        <v>48</v>
      </c>
      <c r="C48" s="8">
        <v>745</v>
      </c>
      <c r="D48" s="9">
        <f t="shared" si="4"/>
        <v>0.7</v>
      </c>
      <c r="E48" s="8">
        <v>787</v>
      </c>
      <c r="F48" s="9">
        <f t="shared" si="9"/>
        <v>0.7</v>
      </c>
      <c r="G48" s="27">
        <v>727</v>
      </c>
      <c r="H48" s="28">
        <f t="shared" si="5"/>
        <v>0.7</v>
      </c>
      <c r="I48" s="57">
        <f t="shared" si="6"/>
        <v>42</v>
      </c>
      <c r="J48" s="45">
        <f t="shared" si="7"/>
        <v>-60</v>
      </c>
      <c r="K48" s="63">
        <f t="shared" si="3"/>
        <v>5.6</v>
      </c>
      <c r="L48" s="51">
        <f t="shared" si="8"/>
        <v>-7.6</v>
      </c>
    </row>
    <row r="49" spans="2:12" ht="13.5">
      <c r="B49" s="13" t="s">
        <v>10</v>
      </c>
      <c r="C49" s="8">
        <v>485</v>
      </c>
      <c r="D49" s="9">
        <f t="shared" si="4"/>
        <v>0.4</v>
      </c>
      <c r="E49" s="8">
        <v>556</v>
      </c>
      <c r="F49" s="9">
        <f t="shared" si="9"/>
        <v>0.5</v>
      </c>
      <c r="G49" s="27">
        <v>535</v>
      </c>
      <c r="H49" s="28">
        <f t="shared" si="5"/>
        <v>0.5</v>
      </c>
      <c r="I49" s="57">
        <f t="shared" si="6"/>
        <v>71</v>
      </c>
      <c r="J49" s="45">
        <f t="shared" si="7"/>
        <v>-21</v>
      </c>
      <c r="K49" s="63">
        <f t="shared" si="3"/>
        <v>14.6</v>
      </c>
      <c r="L49" s="51">
        <f t="shared" si="8"/>
        <v>-3.8</v>
      </c>
    </row>
    <row r="50" spans="2:12" ht="13.5">
      <c r="B50" s="13" t="s">
        <v>49</v>
      </c>
      <c r="C50" s="8">
        <v>647</v>
      </c>
      <c r="D50" s="9">
        <f t="shared" si="4"/>
        <v>0.6</v>
      </c>
      <c r="E50" s="8">
        <v>663</v>
      </c>
      <c r="F50" s="9">
        <f t="shared" si="9"/>
        <v>0.6</v>
      </c>
      <c r="G50" s="27">
        <v>679</v>
      </c>
      <c r="H50" s="28">
        <f t="shared" si="5"/>
        <v>0.6</v>
      </c>
      <c r="I50" s="57">
        <f t="shared" si="6"/>
        <v>16</v>
      </c>
      <c r="J50" s="45">
        <f t="shared" si="7"/>
        <v>16</v>
      </c>
      <c r="K50" s="63">
        <f t="shared" si="3"/>
        <v>2.5</v>
      </c>
      <c r="L50" s="51">
        <f t="shared" si="8"/>
        <v>2.4</v>
      </c>
    </row>
    <row r="51" spans="2:12" ht="13.5">
      <c r="B51" s="13" t="s">
        <v>50</v>
      </c>
      <c r="C51" s="8">
        <v>832</v>
      </c>
      <c r="D51" s="9">
        <f t="shared" si="4"/>
        <v>0.7</v>
      </c>
      <c r="E51" s="8">
        <v>822</v>
      </c>
      <c r="F51" s="9">
        <f t="shared" si="9"/>
        <v>0.7</v>
      </c>
      <c r="G51" s="27">
        <v>778</v>
      </c>
      <c r="H51" s="28">
        <f t="shared" si="5"/>
        <v>0.7</v>
      </c>
      <c r="I51" s="57">
        <f t="shared" si="6"/>
        <v>-10</v>
      </c>
      <c r="J51" s="45">
        <f t="shared" si="7"/>
        <v>-44</v>
      </c>
      <c r="K51" s="63">
        <f t="shared" si="3"/>
        <v>-1.2</v>
      </c>
      <c r="L51" s="51">
        <f t="shared" si="8"/>
        <v>-5.4</v>
      </c>
    </row>
    <row r="52" spans="2:12" ht="13.5">
      <c r="B52" s="13" t="s">
        <v>51</v>
      </c>
      <c r="C52" s="8">
        <v>115</v>
      </c>
      <c r="D52" s="9">
        <f t="shared" si="4"/>
        <v>0.1</v>
      </c>
      <c r="E52" s="8">
        <v>135</v>
      </c>
      <c r="F52" s="9">
        <f t="shared" si="9"/>
        <v>0.1</v>
      </c>
      <c r="G52" s="27">
        <v>129</v>
      </c>
      <c r="H52" s="28">
        <f t="shared" si="5"/>
        <v>0.1</v>
      </c>
      <c r="I52" s="57">
        <f t="shared" si="6"/>
        <v>20</v>
      </c>
      <c r="J52" s="45">
        <f t="shared" si="7"/>
        <v>-6</v>
      </c>
      <c r="K52" s="63">
        <f t="shared" si="3"/>
        <v>17.4</v>
      </c>
      <c r="L52" s="51">
        <f t="shared" si="8"/>
        <v>-4.4</v>
      </c>
    </row>
    <row r="53" spans="2:12" ht="13.5">
      <c r="B53" s="14" t="s">
        <v>52</v>
      </c>
      <c r="C53" s="15">
        <v>166</v>
      </c>
      <c r="D53" s="16">
        <f t="shared" si="4"/>
        <v>0.1</v>
      </c>
      <c r="E53" s="15">
        <v>166</v>
      </c>
      <c r="F53" s="16">
        <f t="shared" si="9"/>
        <v>0.1</v>
      </c>
      <c r="G53" s="31">
        <v>148</v>
      </c>
      <c r="H53" s="32">
        <f t="shared" si="5"/>
        <v>0.1</v>
      </c>
      <c r="I53" s="59">
        <f t="shared" si="6"/>
        <v>0</v>
      </c>
      <c r="J53" s="47">
        <f t="shared" si="7"/>
        <v>-18</v>
      </c>
      <c r="K53" s="65">
        <f t="shared" si="3"/>
        <v>0</v>
      </c>
      <c r="L53" s="53">
        <f t="shared" si="8"/>
        <v>-10.8</v>
      </c>
    </row>
    <row r="54" spans="2:12" ht="13.5">
      <c r="B54" s="7" t="s">
        <v>53</v>
      </c>
      <c r="C54" s="8">
        <v>179</v>
      </c>
      <c r="D54" s="9">
        <f t="shared" si="4"/>
        <v>0.2</v>
      </c>
      <c r="E54" s="8">
        <v>155</v>
      </c>
      <c r="F54" s="9">
        <f t="shared" si="9"/>
        <v>0.1</v>
      </c>
      <c r="G54" s="27">
        <v>163</v>
      </c>
      <c r="H54" s="28">
        <f t="shared" si="5"/>
        <v>0.2</v>
      </c>
      <c r="I54" s="57">
        <f t="shared" si="6"/>
        <v>-24</v>
      </c>
      <c r="J54" s="45">
        <f t="shared" si="7"/>
        <v>8</v>
      </c>
      <c r="K54" s="63">
        <f t="shared" si="3"/>
        <v>-13.4</v>
      </c>
      <c r="L54" s="51">
        <f t="shared" si="8"/>
        <v>5.2</v>
      </c>
    </row>
    <row r="55" spans="2:12" ht="13.5">
      <c r="B55" s="7" t="s">
        <v>54</v>
      </c>
      <c r="C55" s="8">
        <v>383</v>
      </c>
      <c r="D55" s="9">
        <f t="shared" si="4"/>
        <v>0.3</v>
      </c>
      <c r="E55" s="8">
        <v>375</v>
      </c>
      <c r="F55" s="9">
        <f t="shared" si="9"/>
        <v>0.3</v>
      </c>
      <c r="G55" s="27">
        <v>370</v>
      </c>
      <c r="H55" s="28">
        <f t="shared" si="5"/>
        <v>0.3</v>
      </c>
      <c r="I55" s="57">
        <f t="shared" si="6"/>
        <v>-8</v>
      </c>
      <c r="J55" s="45">
        <f t="shared" si="7"/>
        <v>-5</v>
      </c>
      <c r="K55" s="63">
        <f t="shared" si="3"/>
        <v>-2.1</v>
      </c>
      <c r="L55" s="51">
        <f t="shared" si="8"/>
        <v>-1.3</v>
      </c>
    </row>
    <row r="56" spans="2:12" ht="13.5">
      <c r="B56" s="7" t="s">
        <v>55</v>
      </c>
      <c r="C56" s="8">
        <v>514</v>
      </c>
      <c r="D56" s="9">
        <f t="shared" si="4"/>
        <v>0.5</v>
      </c>
      <c r="E56" s="8">
        <v>534</v>
      </c>
      <c r="F56" s="9">
        <f t="shared" si="9"/>
        <v>0.5</v>
      </c>
      <c r="G56" s="27">
        <v>512</v>
      </c>
      <c r="H56" s="28">
        <f t="shared" si="5"/>
        <v>0.5</v>
      </c>
      <c r="I56" s="57">
        <f t="shared" si="6"/>
        <v>20</v>
      </c>
      <c r="J56" s="45">
        <f t="shared" si="7"/>
        <v>-22</v>
      </c>
      <c r="K56" s="63">
        <f t="shared" si="3"/>
        <v>3.9</v>
      </c>
      <c r="L56" s="51">
        <f t="shared" si="8"/>
        <v>-4.1</v>
      </c>
    </row>
    <row r="57" spans="2:12" ht="13.5">
      <c r="B57" s="7" t="s">
        <v>56</v>
      </c>
      <c r="C57" s="8">
        <v>173</v>
      </c>
      <c r="D57" s="9">
        <f t="shared" si="4"/>
        <v>0.2</v>
      </c>
      <c r="E57" s="8">
        <v>166</v>
      </c>
      <c r="F57" s="9">
        <f t="shared" si="9"/>
        <v>0.1</v>
      </c>
      <c r="G57" s="27">
        <v>157</v>
      </c>
      <c r="H57" s="28">
        <f t="shared" si="5"/>
        <v>0.1</v>
      </c>
      <c r="I57" s="57">
        <f t="shared" si="6"/>
        <v>-7</v>
      </c>
      <c r="J57" s="45">
        <f t="shared" si="7"/>
        <v>-9</v>
      </c>
      <c r="K57" s="63">
        <f t="shared" si="3"/>
        <v>-4</v>
      </c>
      <c r="L57" s="51">
        <f t="shared" si="8"/>
        <v>-5.4</v>
      </c>
    </row>
    <row r="58" spans="2:12" ht="13.5">
      <c r="B58" s="7" t="s">
        <v>11</v>
      </c>
      <c r="C58" s="8">
        <v>525</v>
      </c>
      <c r="D58" s="9">
        <f t="shared" si="4"/>
        <v>0.5</v>
      </c>
      <c r="E58" s="8">
        <v>534</v>
      </c>
      <c r="F58" s="9">
        <f t="shared" si="9"/>
        <v>0.5</v>
      </c>
      <c r="G58" s="27">
        <v>568</v>
      </c>
      <c r="H58" s="28">
        <f t="shared" si="5"/>
        <v>0.5</v>
      </c>
      <c r="I58" s="57">
        <f t="shared" si="6"/>
        <v>9</v>
      </c>
      <c r="J58" s="45">
        <f t="shared" si="7"/>
        <v>34</v>
      </c>
      <c r="K58" s="63">
        <f t="shared" si="3"/>
        <v>1.7</v>
      </c>
      <c r="L58" s="51">
        <f t="shared" si="8"/>
        <v>6.4</v>
      </c>
    </row>
    <row r="59" spans="2:12" ht="13.5">
      <c r="B59" s="7" t="s">
        <v>57</v>
      </c>
      <c r="C59" s="8">
        <v>764</v>
      </c>
      <c r="D59" s="9">
        <f t="shared" si="4"/>
        <v>0.7</v>
      </c>
      <c r="E59" s="8">
        <v>717</v>
      </c>
      <c r="F59" s="9">
        <f t="shared" si="9"/>
        <v>0.6</v>
      </c>
      <c r="G59" s="27">
        <v>587</v>
      </c>
      <c r="H59" s="28">
        <f t="shared" si="5"/>
        <v>0.6</v>
      </c>
      <c r="I59" s="57">
        <f t="shared" si="6"/>
        <v>-47</v>
      </c>
      <c r="J59" s="45">
        <f t="shared" si="7"/>
        <v>-130</v>
      </c>
      <c r="K59" s="63">
        <f t="shared" si="3"/>
        <v>-6.2</v>
      </c>
      <c r="L59" s="51">
        <f t="shared" si="8"/>
        <v>-18.1</v>
      </c>
    </row>
    <row r="60" spans="2:12" ht="13.5">
      <c r="B60" s="7" t="s">
        <v>58</v>
      </c>
      <c r="C60" s="8">
        <v>481</v>
      </c>
      <c r="D60" s="9">
        <f t="shared" si="4"/>
        <v>0.4</v>
      </c>
      <c r="E60" s="8">
        <v>477</v>
      </c>
      <c r="F60" s="9">
        <f t="shared" si="9"/>
        <v>0.4</v>
      </c>
      <c r="G60" s="27">
        <v>453</v>
      </c>
      <c r="H60" s="28">
        <f t="shared" si="5"/>
        <v>0.4</v>
      </c>
      <c r="I60" s="57">
        <f t="shared" si="6"/>
        <v>-4</v>
      </c>
      <c r="J60" s="45">
        <f t="shared" si="7"/>
        <v>-24</v>
      </c>
      <c r="K60" s="63">
        <f t="shared" si="3"/>
        <v>-0.8</v>
      </c>
      <c r="L60" s="51">
        <f t="shared" si="8"/>
        <v>-5</v>
      </c>
    </row>
    <row r="61" spans="2:12" ht="13.5">
      <c r="B61" s="7" t="s">
        <v>59</v>
      </c>
      <c r="C61" s="8">
        <v>221</v>
      </c>
      <c r="D61" s="9">
        <f t="shared" si="4"/>
        <v>0.2</v>
      </c>
      <c r="E61" s="8">
        <v>209</v>
      </c>
      <c r="F61" s="9">
        <f t="shared" si="9"/>
        <v>0.2</v>
      </c>
      <c r="G61" s="27">
        <v>225</v>
      </c>
      <c r="H61" s="28">
        <f t="shared" si="5"/>
        <v>0.2</v>
      </c>
      <c r="I61" s="57">
        <f t="shared" si="6"/>
        <v>-12</v>
      </c>
      <c r="J61" s="45">
        <f t="shared" si="7"/>
        <v>16</v>
      </c>
      <c r="K61" s="63">
        <f t="shared" si="3"/>
        <v>-5.4</v>
      </c>
      <c r="L61" s="51">
        <f t="shared" si="8"/>
        <v>7.7</v>
      </c>
    </row>
    <row r="62" spans="2:12" ht="13.5">
      <c r="B62" s="10" t="s">
        <v>60</v>
      </c>
      <c r="C62" s="11">
        <v>648</v>
      </c>
      <c r="D62" s="12">
        <f t="shared" si="4"/>
        <v>0.6</v>
      </c>
      <c r="E62" s="11">
        <v>720</v>
      </c>
      <c r="F62" s="12">
        <f t="shared" si="9"/>
        <v>0.6</v>
      </c>
      <c r="G62" s="29">
        <v>754</v>
      </c>
      <c r="H62" s="30">
        <f>ROUND((G62/$G$5)*100,1)</f>
        <v>0.7</v>
      </c>
      <c r="I62" s="58">
        <f t="shared" si="6"/>
        <v>72</v>
      </c>
      <c r="J62" s="46">
        <f t="shared" si="7"/>
        <v>34</v>
      </c>
      <c r="K62" s="64">
        <f t="shared" si="3"/>
        <v>11.1</v>
      </c>
      <c r="L62" s="52">
        <f t="shared" si="8"/>
        <v>4.7</v>
      </c>
    </row>
    <row r="63" spans="2:12" ht="13.5">
      <c r="B63" s="13" t="s">
        <v>61</v>
      </c>
      <c r="C63" s="8">
        <v>765</v>
      </c>
      <c r="D63" s="9">
        <f t="shared" si="4"/>
        <v>0.7</v>
      </c>
      <c r="E63" s="8">
        <v>822</v>
      </c>
      <c r="F63" s="9">
        <f t="shared" si="9"/>
        <v>0.7</v>
      </c>
      <c r="G63" s="27">
        <v>836</v>
      </c>
      <c r="H63" s="28">
        <f>ROUND((G63/$G$5)*100,1)</f>
        <v>0.8</v>
      </c>
      <c r="I63" s="57">
        <f t="shared" si="6"/>
        <v>57</v>
      </c>
      <c r="J63" s="45">
        <f t="shared" si="7"/>
        <v>14</v>
      </c>
      <c r="K63" s="63">
        <f t="shared" si="3"/>
        <v>7.5</v>
      </c>
      <c r="L63" s="51">
        <f t="shared" si="8"/>
        <v>1.7</v>
      </c>
    </row>
    <row r="64" spans="2:12" ht="13.5">
      <c r="B64" s="13" t="s">
        <v>62</v>
      </c>
      <c r="C64" s="8">
        <v>1338</v>
      </c>
      <c r="D64" s="9">
        <f t="shared" si="4"/>
        <v>1.2</v>
      </c>
      <c r="E64" s="8">
        <v>1351</v>
      </c>
      <c r="F64" s="9">
        <f t="shared" si="9"/>
        <v>1.2</v>
      </c>
      <c r="G64" s="27">
        <v>1242</v>
      </c>
      <c r="H64" s="28">
        <f t="shared" si="5"/>
        <v>1.2</v>
      </c>
      <c r="I64" s="57">
        <f t="shared" si="6"/>
        <v>13</v>
      </c>
      <c r="J64" s="45">
        <f t="shared" si="7"/>
        <v>-109</v>
      </c>
      <c r="K64" s="63">
        <f t="shared" si="3"/>
        <v>1</v>
      </c>
      <c r="L64" s="51">
        <f t="shared" si="8"/>
        <v>-8.1</v>
      </c>
    </row>
    <row r="65" spans="2:12" ht="13.5">
      <c r="B65" s="14" t="s">
        <v>63</v>
      </c>
      <c r="C65" s="15">
        <v>915</v>
      </c>
      <c r="D65" s="16">
        <f t="shared" si="4"/>
        <v>0.8</v>
      </c>
      <c r="E65" s="15">
        <v>1298</v>
      </c>
      <c r="F65" s="16">
        <f t="shared" si="9"/>
        <v>1.2</v>
      </c>
      <c r="G65" s="31">
        <v>1308</v>
      </c>
      <c r="H65" s="32">
        <f>ROUND((G65/$G$5)*100,1)</f>
        <v>1.2</v>
      </c>
      <c r="I65" s="59">
        <f t="shared" si="6"/>
        <v>383</v>
      </c>
      <c r="J65" s="47">
        <f t="shared" si="7"/>
        <v>10</v>
      </c>
      <c r="K65" s="65">
        <f t="shared" si="3"/>
        <v>41.9</v>
      </c>
      <c r="L65" s="53">
        <f t="shared" si="8"/>
        <v>0.8</v>
      </c>
    </row>
    <row r="66" spans="2:12" ht="13.5">
      <c r="B66" s="7" t="s">
        <v>64</v>
      </c>
      <c r="C66" s="8">
        <v>642</v>
      </c>
      <c r="D66" s="9">
        <f t="shared" si="4"/>
        <v>0.6</v>
      </c>
      <c r="E66" s="8">
        <v>633</v>
      </c>
      <c r="F66" s="9">
        <f t="shared" si="9"/>
        <v>0.6</v>
      </c>
      <c r="G66" s="27">
        <v>645</v>
      </c>
      <c r="H66" s="28">
        <f t="shared" si="5"/>
        <v>0.6</v>
      </c>
      <c r="I66" s="57">
        <f t="shared" si="6"/>
        <v>-9</v>
      </c>
      <c r="J66" s="45">
        <f t="shared" si="7"/>
        <v>12</v>
      </c>
      <c r="K66" s="63">
        <f t="shared" si="3"/>
        <v>-1.4</v>
      </c>
      <c r="L66" s="51">
        <f t="shared" si="8"/>
        <v>1.9</v>
      </c>
    </row>
    <row r="67" spans="2:12" ht="13.5">
      <c r="B67" s="7" t="s">
        <v>65</v>
      </c>
      <c r="C67" s="8">
        <v>927</v>
      </c>
      <c r="D67" s="9">
        <f t="shared" si="4"/>
        <v>0.8</v>
      </c>
      <c r="E67" s="8">
        <v>1051</v>
      </c>
      <c r="F67" s="9">
        <f t="shared" si="9"/>
        <v>0.9</v>
      </c>
      <c r="G67" s="27">
        <v>1051</v>
      </c>
      <c r="H67" s="28">
        <f t="shared" si="5"/>
        <v>1</v>
      </c>
      <c r="I67" s="57">
        <f t="shared" si="6"/>
        <v>124</v>
      </c>
      <c r="J67" s="45">
        <f t="shared" si="7"/>
        <v>0</v>
      </c>
      <c r="K67" s="63">
        <f t="shared" si="3"/>
        <v>13.4</v>
      </c>
      <c r="L67" s="51">
        <f t="shared" si="8"/>
        <v>0</v>
      </c>
    </row>
    <row r="68" spans="2:12" ht="13.5">
      <c r="B68" s="7" t="s">
        <v>12</v>
      </c>
      <c r="C68" s="8">
        <v>793</v>
      </c>
      <c r="D68" s="9">
        <f t="shared" si="4"/>
        <v>0.7</v>
      </c>
      <c r="E68" s="8">
        <v>898</v>
      </c>
      <c r="F68" s="9">
        <f t="shared" si="9"/>
        <v>0.8</v>
      </c>
      <c r="G68" s="27">
        <v>897</v>
      </c>
      <c r="H68" s="28">
        <f t="shared" si="5"/>
        <v>0.8</v>
      </c>
      <c r="I68" s="57">
        <f t="shared" si="6"/>
        <v>105</v>
      </c>
      <c r="J68" s="45">
        <f t="shared" si="7"/>
        <v>-1</v>
      </c>
      <c r="K68" s="63">
        <f t="shared" si="3"/>
        <v>13.2</v>
      </c>
      <c r="L68" s="51">
        <f t="shared" si="8"/>
        <v>-0.1</v>
      </c>
    </row>
    <row r="69" spans="2:12" ht="13.5">
      <c r="B69" s="7" t="s">
        <v>66</v>
      </c>
      <c r="C69" s="8">
        <v>1376</v>
      </c>
      <c r="D69" s="9">
        <f t="shared" si="4"/>
        <v>1.2</v>
      </c>
      <c r="E69" s="8">
        <v>1420</v>
      </c>
      <c r="F69" s="9">
        <f t="shared" si="9"/>
        <v>1.3</v>
      </c>
      <c r="G69" s="27">
        <v>1291</v>
      </c>
      <c r="H69" s="28">
        <f t="shared" si="5"/>
        <v>1.2</v>
      </c>
      <c r="I69" s="57">
        <f t="shared" si="6"/>
        <v>44</v>
      </c>
      <c r="J69" s="45">
        <f t="shared" si="7"/>
        <v>-129</v>
      </c>
      <c r="K69" s="63">
        <f t="shared" si="3"/>
        <v>3.2</v>
      </c>
      <c r="L69" s="51">
        <f t="shared" si="8"/>
        <v>-9.1</v>
      </c>
    </row>
    <row r="70" spans="2:12" ht="13.5">
      <c r="B70" s="17" t="s">
        <v>13</v>
      </c>
      <c r="C70" s="18">
        <v>1404</v>
      </c>
      <c r="D70" s="19">
        <f t="shared" si="4"/>
        <v>1.2</v>
      </c>
      <c r="E70" s="18">
        <v>1449</v>
      </c>
      <c r="F70" s="19">
        <f aca="true" t="shared" si="10" ref="F70:F75">ROUND((E70/$E$5)*100,1)</f>
        <v>1.3</v>
      </c>
      <c r="G70" s="33">
        <v>1390</v>
      </c>
      <c r="H70" s="34">
        <f t="shared" si="5"/>
        <v>1.3</v>
      </c>
      <c r="I70" s="60">
        <f aca="true" t="shared" si="11" ref="I70:I75">E70-C70</f>
        <v>45</v>
      </c>
      <c r="J70" s="48">
        <f aca="true" t="shared" si="12" ref="J70:J75">G70-E70</f>
        <v>-59</v>
      </c>
      <c r="K70" s="66">
        <f aca="true" t="shared" si="13" ref="K70:K75">ROUND((E70/C70-1)*100,1)</f>
        <v>3.2</v>
      </c>
      <c r="L70" s="54">
        <f aca="true" t="shared" si="14" ref="L70:L75">ROUND((G70/E70-1)*100,1)</f>
        <v>-4.1</v>
      </c>
    </row>
    <row r="71" spans="2:12" ht="13.5">
      <c r="B71" s="7" t="s">
        <v>67</v>
      </c>
      <c r="C71" s="8">
        <v>661</v>
      </c>
      <c r="D71" s="9">
        <f>ROUND((C71/$C$5)*100,1)</f>
        <v>0.6</v>
      </c>
      <c r="E71" s="8">
        <v>619</v>
      </c>
      <c r="F71" s="9">
        <f t="shared" si="10"/>
        <v>0.5</v>
      </c>
      <c r="G71" s="27">
        <v>734</v>
      </c>
      <c r="H71" s="28">
        <f>ROUND((G71/$G$5)*100,1)</f>
        <v>0.7</v>
      </c>
      <c r="I71" s="57">
        <f t="shared" si="11"/>
        <v>-42</v>
      </c>
      <c r="J71" s="45">
        <f t="shared" si="12"/>
        <v>115</v>
      </c>
      <c r="K71" s="63">
        <f t="shared" si="13"/>
        <v>-6.4</v>
      </c>
      <c r="L71" s="51">
        <f t="shared" si="14"/>
        <v>18.6</v>
      </c>
    </row>
    <row r="72" spans="2:12" ht="13.5">
      <c r="B72" s="7" t="s">
        <v>68</v>
      </c>
      <c r="C72" s="8">
        <v>472</v>
      </c>
      <c r="D72" s="9">
        <f>ROUND((C72/$C$5)*100,1)</f>
        <v>0.4</v>
      </c>
      <c r="E72" s="8">
        <v>456</v>
      </c>
      <c r="F72" s="9">
        <f t="shared" si="10"/>
        <v>0.4</v>
      </c>
      <c r="G72" s="27">
        <v>422</v>
      </c>
      <c r="H72" s="28">
        <f>ROUND((G72/$G$5)*100,1)</f>
        <v>0.4</v>
      </c>
      <c r="I72" s="57">
        <f t="shared" si="11"/>
        <v>-16</v>
      </c>
      <c r="J72" s="45">
        <f t="shared" si="12"/>
        <v>-34</v>
      </c>
      <c r="K72" s="63">
        <f t="shared" si="13"/>
        <v>-3.4</v>
      </c>
      <c r="L72" s="51">
        <f t="shared" si="14"/>
        <v>-7.5</v>
      </c>
    </row>
    <row r="73" spans="2:12" ht="13.5">
      <c r="B73" s="7" t="s">
        <v>14</v>
      </c>
      <c r="C73" s="8">
        <v>573</v>
      </c>
      <c r="D73" s="9">
        <f>ROUND((C73/$C$5)*100,1)</f>
        <v>0.5</v>
      </c>
      <c r="E73" s="8">
        <v>563</v>
      </c>
      <c r="F73" s="9">
        <f t="shared" si="10"/>
        <v>0.5</v>
      </c>
      <c r="G73" s="27">
        <v>593</v>
      </c>
      <c r="H73" s="28">
        <f>ROUND((G73/$G$5)*100,1)</f>
        <v>0.6</v>
      </c>
      <c r="I73" s="57">
        <f t="shared" si="11"/>
        <v>-10</v>
      </c>
      <c r="J73" s="45">
        <f t="shared" si="12"/>
        <v>30</v>
      </c>
      <c r="K73" s="63">
        <f t="shared" si="13"/>
        <v>-1.7</v>
      </c>
      <c r="L73" s="51">
        <f t="shared" si="14"/>
        <v>5.3</v>
      </c>
    </row>
    <row r="74" spans="2:12" ht="13.5">
      <c r="B74" s="7" t="s">
        <v>69</v>
      </c>
      <c r="C74" s="8">
        <v>1877</v>
      </c>
      <c r="D74" s="9">
        <f>ROUND((C74/$C$5)*100,1)</f>
        <v>1.7</v>
      </c>
      <c r="E74" s="8">
        <v>1957</v>
      </c>
      <c r="F74" s="9">
        <f t="shared" si="10"/>
        <v>1.7</v>
      </c>
      <c r="G74" s="27">
        <v>1866</v>
      </c>
      <c r="H74" s="28">
        <f>ROUND((G74/$G$5)*100,1)</f>
        <v>1.8</v>
      </c>
      <c r="I74" s="57">
        <f t="shared" si="11"/>
        <v>80</v>
      </c>
      <c r="J74" s="45">
        <f t="shared" si="12"/>
        <v>-91</v>
      </c>
      <c r="K74" s="63">
        <f t="shared" si="13"/>
        <v>4.3</v>
      </c>
      <c r="L74" s="51">
        <f t="shared" si="14"/>
        <v>-4.6</v>
      </c>
    </row>
    <row r="75" spans="2:12" ht="14.25" thickBot="1">
      <c r="B75" s="20" t="s">
        <v>70</v>
      </c>
      <c r="C75" s="21">
        <v>958</v>
      </c>
      <c r="D75" s="22">
        <f>ROUND((C75/$C$5)*100,1)</f>
        <v>0.8</v>
      </c>
      <c r="E75" s="21">
        <v>1079</v>
      </c>
      <c r="F75" s="22">
        <f t="shared" si="10"/>
        <v>1</v>
      </c>
      <c r="G75" s="35">
        <v>1055</v>
      </c>
      <c r="H75" s="36">
        <f>ROUND((G75/$G$5)*100,1)</f>
        <v>1</v>
      </c>
      <c r="I75" s="61">
        <f t="shared" si="11"/>
        <v>121</v>
      </c>
      <c r="J75" s="49">
        <f t="shared" si="12"/>
        <v>-24</v>
      </c>
      <c r="K75" s="67">
        <f t="shared" si="13"/>
        <v>12.6</v>
      </c>
      <c r="L75" s="55">
        <f t="shared" si="14"/>
        <v>-2.2</v>
      </c>
    </row>
  </sheetData>
  <mergeCells count="5">
    <mergeCell ref="K2:L2"/>
    <mergeCell ref="C2:D2"/>
    <mergeCell ref="E2:F2"/>
    <mergeCell ref="G2:H2"/>
    <mergeCell ref="I2:J2"/>
  </mergeCells>
  <printOptions/>
  <pageMargins left="0.7874015748031497" right="0.7874015748031497" top="0.3937007874015748" bottom="0.3937007874015748" header="0.5118110236220472" footer="0.5118110236220472"/>
  <pageSetup blackAndWhite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2002-06-13T08:03:29Z</cp:lastPrinted>
  <dcterms:created xsi:type="dcterms:W3CDTF">1999-07-12T05:39:00Z</dcterms:created>
  <dcterms:modified xsi:type="dcterms:W3CDTF">2003-05-26T07:12:33Z</dcterms:modified>
  <cp:category/>
  <cp:version/>
  <cp:contentType/>
  <cp:contentStatus/>
</cp:coreProperties>
</file>