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tabRatio="672" activeTab="0"/>
  </bookViews>
  <sheets>
    <sheet name="表８" sheetId="1" r:id="rId1"/>
  </sheets>
  <definedNames/>
  <calcPr fullCalcOnLoad="1"/>
</workbook>
</file>

<file path=xl/sharedStrings.xml><?xml version="1.0" encoding="utf-8"?>
<sst xmlns="http://schemas.openxmlformats.org/spreadsheetml/2006/main" count="95" uniqueCount="87">
  <si>
    <t>平成３年</t>
  </si>
  <si>
    <t>11年</t>
  </si>
  <si>
    <t>８年</t>
  </si>
  <si>
    <t xml:space="preserve"> 伊勢崎市</t>
  </si>
  <si>
    <t xml:space="preserve"> 富士見村</t>
  </si>
  <si>
    <t xml:space="preserve"> 黒保根村</t>
  </si>
  <si>
    <t xml:space="preserve"> 小野上村</t>
  </si>
  <si>
    <t xml:space="preserve"> 伊香保町</t>
  </si>
  <si>
    <t xml:space="preserve"> 下仁田町</t>
  </si>
  <si>
    <t xml:space="preserve"> 松井田町</t>
  </si>
  <si>
    <t xml:space="preserve"> 中之条町</t>
  </si>
  <si>
    <t xml:space="preserve"> 長野原町</t>
  </si>
  <si>
    <t xml:space="preserve"> 月夜野町</t>
  </si>
  <si>
    <t xml:space="preserve"> 薮塚本町</t>
  </si>
  <si>
    <t xml:space="preserve"> 大間々町</t>
  </si>
  <si>
    <t xml:space="preserve"> 千代田町</t>
  </si>
  <si>
    <t xml:space="preserve"> 前橋市</t>
  </si>
  <si>
    <t xml:space="preserve"> 高崎市</t>
  </si>
  <si>
    <t xml:space="preserve"> 桐生市</t>
  </si>
  <si>
    <t xml:space="preserve"> 太田市</t>
  </si>
  <si>
    <t xml:space="preserve"> 沼田市</t>
  </si>
  <si>
    <t xml:space="preserve"> 館林市</t>
  </si>
  <si>
    <t xml:space="preserve"> 渋川市</t>
  </si>
  <si>
    <t xml:space="preserve"> 藤岡市</t>
  </si>
  <si>
    <t xml:space="preserve"> 富岡市</t>
  </si>
  <si>
    <t xml:space="preserve"> 安中市</t>
  </si>
  <si>
    <t xml:space="preserve"> 北橘村</t>
  </si>
  <si>
    <t xml:space="preserve"> 赤城村</t>
  </si>
  <si>
    <t xml:space="preserve"> 大胡町</t>
  </si>
  <si>
    <t xml:space="preserve"> 宮城村</t>
  </si>
  <si>
    <t xml:space="preserve"> 粕川村</t>
  </si>
  <si>
    <t xml:space="preserve"> 新里村</t>
  </si>
  <si>
    <t xml:space="preserve"> (勢)東村</t>
  </si>
  <si>
    <t xml:space="preserve"> 榛名町</t>
  </si>
  <si>
    <t xml:space="preserve"> 倉渕村</t>
  </si>
  <si>
    <t xml:space="preserve"> 箕郷町</t>
  </si>
  <si>
    <t xml:space="preserve"> 群馬町</t>
  </si>
  <si>
    <t xml:space="preserve"> 子持村</t>
  </si>
  <si>
    <t xml:space="preserve"> 榛東村</t>
  </si>
  <si>
    <t xml:space="preserve"> 吉岡町</t>
  </si>
  <si>
    <t xml:space="preserve"> 新町</t>
  </si>
  <si>
    <t xml:space="preserve"> 鬼石町</t>
  </si>
  <si>
    <t xml:space="preserve"> 吉井町</t>
  </si>
  <si>
    <t xml:space="preserve"> 万場町</t>
  </si>
  <si>
    <t xml:space="preserve"> 中里村</t>
  </si>
  <si>
    <t xml:space="preserve"> 上野村</t>
  </si>
  <si>
    <t xml:space="preserve"> 妙義町</t>
  </si>
  <si>
    <t xml:space="preserve"> 南牧村</t>
  </si>
  <si>
    <t xml:space="preserve"> 甘楽町</t>
  </si>
  <si>
    <t xml:space="preserve"> (吾)東村</t>
  </si>
  <si>
    <t xml:space="preserve"> 吾妻町</t>
  </si>
  <si>
    <t xml:space="preserve"> 嬬恋村</t>
  </si>
  <si>
    <t xml:space="preserve"> 草津町</t>
  </si>
  <si>
    <t xml:space="preserve"> 六合村</t>
  </si>
  <si>
    <t xml:space="preserve"> 高山村</t>
  </si>
  <si>
    <t xml:space="preserve"> 白沢村</t>
  </si>
  <si>
    <t xml:space="preserve"> 利根村</t>
  </si>
  <si>
    <t xml:space="preserve"> 片品村</t>
  </si>
  <si>
    <t xml:space="preserve"> 川場村</t>
  </si>
  <si>
    <t xml:space="preserve"> 水上町</t>
  </si>
  <si>
    <t xml:space="preserve"> 新治村</t>
  </si>
  <si>
    <t xml:space="preserve"> 昭和村</t>
  </si>
  <si>
    <t xml:space="preserve"> 赤堀町</t>
  </si>
  <si>
    <t xml:space="preserve"> (佐)東村</t>
  </si>
  <si>
    <t xml:space="preserve"> 境町</t>
  </si>
  <si>
    <t xml:space="preserve"> 玉村町</t>
  </si>
  <si>
    <t xml:space="preserve"> 尾島町</t>
  </si>
  <si>
    <t xml:space="preserve"> 新田町</t>
  </si>
  <si>
    <t xml:space="preserve"> 笠懸町</t>
  </si>
  <si>
    <t xml:space="preserve"> 板倉町</t>
  </si>
  <si>
    <t xml:space="preserve"> 明和町</t>
  </si>
  <si>
    <t xml:space="preserve"> 大泉町</t>
  </si>
  <si>
    <t xml:space="preserve"> 邑楽町</t>
  </si>
  <si>
    <t>（％）</t>
  </si>
  <si>
    <t>市町村</t>
  </si>
  <si>
    <t>実　数</t>
  </si>
  <si>
    <t>実　数</t>
  </si>
  <si>
    <t>県　　計</t>
  </si>
  <si>
    <t>平成３年</t>
  </si>
  <si>
    <t>構成比</t>
  </si>
  <si>
    <t>平成８年</t>
  </si>
  <si>
    <t>～11年</t>
  </si>
  <si>
    <t>表８　市町村別従業者数とその構成比、増加数及び増加率</t>
  </si>
  <si>
    <t>増加数</t>
  </si>
  <si>
    <t>～８年</t>
  </si>
  <si>
    <t>平成３年</t>
  </si>
  <si>
    <t>増加率(％)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</si>
</sst>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;[Red]#,##0"/>
  </numFmts>
  <fonts count="7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176" fontId="4" fillId="0" borderId="2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0" fontId="3" fillId="4" borderId="5" xfId="0" applyFont="1" applyFill="1" applyBorder="1" applyAlignment="1">
      <alignment horizontal="left"/>
    </xf>
    <xf numFmtId="176" fontId="4" fillId="0" borderId="5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0" fontId="3" fillId="4" borderId="2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176" fontId="4" fillId="0" borderId="6" xfId="0" applyNumberFormat="1" applyFont="1" applyBorder="1" applyAlignment="1">
      <alignment/>
    </xf>
    <xf numFmtId="177" fontId="3" fillId="0" borderId="7" xfId="0" applyNumberFormat="1" applyFont="1" applyBorder="1" applyAlignment="1">
      <alignment/>
    </xf>
    <xf numFmtId="0" fontId="3" fillId="4" borderId="8" xfId="0" applyFont="1" applyFill="1" applyBorder="1" applyAlignment="1">
      <alignment horizontal="left"/>
    </xf>
    <xf numFmtId="176" fontId="4" fillId="0" borderId="8" xfId="0" applyNumberFormat="1" applyFont="1" applyBorder="1" applyAlignment="1">
      <alignment/>
    </xf>
    <xf numFmtId="177" fontId="3" fillId="0" borderId="9" xfId="0" applyNumberFormat="1" applyFont="1" applyBorder="1" applyAlignment="1">
      <alignment/>
    </xf>
    <xf numFmtId="0" fontId="3" fillId="3" borderId="10" xfId="0" applyFont="1" applyFill="1" applyBorder="1" applyAlignment="1">
      <alignment horizontal="left"/>
    </xf>
    <xf numFmtId="176" fontId="4" fillId="0" borderId="10" xfId="0" applyNumberFormat="1" applyFont="1" applyBorder="1" applyAlignment="1">
      <alignment/>
    </xf>
    <xf numFmtId="177" fontId="3" fillId="0" borderId="11" xfId="0" applyNumberFormat="1" applyFont="1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right"/>
    </xf>
    <xf numFmtId="176" fontId="6" fillId="0" borderId="1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176" fontId="6" fillId="0" borderId="18" xfId="0" applyNumberFormat="1" applyFont="1" applyBorder="1" applyAlignment="1">
      <alignment/>
    </xf>
    <xf numFmtId="177" fontId="5" fillId="0" borderId="19" xfId="0" applyNumberFormat="1" applyFont="1" applyBorder="1" applyAlignment="1">
      <alignment/>
    </xf>
    <xf numFmtId="176" fontId="6" fillId="0" borderId="20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0" fontId="3" fillId="5" borderId="22" xfId="0" applyFont="1" applyFill="1" applyBorder="1" applyAlignment="1">
      <alignment horizontal="center"/>
    </xf>
    <xf numFmtId="176" fontId="3" fillId="5" borderId="22" xfId="0" applyNumberFormat="1" applyFont="1" applyFill="1" applyBorder="1" applyAlignment="1">
      <alignment/>
    </xf>
    <xf numFmtId="177" fontId="3" fillId="5" borderId="23" xfId="0" applyNumberFormat="1" applyFont="1" applyFill="1" applyBorder="1" applyAlignment="1">
      <alignment/>
    </xf>
    <xf numFmtId="176" fontId="5" fillId="5" borderId="24" xfId="0" applyNumberFormat="1" applyFont="1" applyFill="1" applyBorder="1" applyAlignment="1">
      <alignment/>
    </xf>
    <xf numFmtId="177" fontId="5" fillId="5" borderId="25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176" fontId="5" fillId="5" borderId="23" xfId="0" applyNumberFormat="1" applyFont="1" applyFill="1" applyBorder="1" applyAlignment="1">
      <alignment/>
    </xf>
    <xf numFmtId="176" fontId="5" fillId="0" borderId="4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7" fontId="5" fillId="5" borderId="23" xfId="0" applyNumberFormat="1" applyFont="1" applyFill="1" applyBorder="1" applyAlignment="1">
      <alignment/>
    </xf>
    <xf numFmtId="177" fontId="5" fillId="0" borderId="4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0" fontId="3" fillId="2" borderId="2" xfId="0" applyFont="1" applyFill="1" applyBorder="1" applyAlignment="1">
      <alignment horizontal="right"/>
    </xf>
    <xf numFmtId="176" fontId="3" fillId="0" borderId="2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7" fontId="3" fillId="5" borderId="26" xfId="0" applyNumberFormat="1" applyFont="1" applyFill="1" applyBorder="1" applyAlignment="1">
      <alignment/>
    </xf>
    <xf numFmtId="177" fontId="3" fillId="0" borderId="0" xfId="0" applyNumberFormat="1" applyFont="1" applyBorder="1" applyAlignment="1">
      <alignment/>
    </xf>
    <xf numFmtId="177" fontId="3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177" fontId="3" fillId="0" borderId="29" xfId="0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tabSelected="1" workbookViewId="0" topLeftCell="A1">
      <pane xSplit="2" ySplit="5" topLeftCell="C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8.796875" defaultRowHeight="14.25"/>
  <cols>
    <col min="1" max="1" width="1.59765625" style="0" customWidth="1"/>
    <col min="2" max="2" width="9.69921875" style="0" bestFit="1" customWidth="1"/>
  </cols>
  <sheetData>
    <row r="1" ht="14.25" thickBot="1">
      <c r="B1" s="1" t="s">
        <v>82</v>
      </c>
    </row>
    <row r="2" spans="2:12" ht="13.5">
      <c r="B2" s="2"/>
      <c r="C2" s="68" t="s">
        <v>78</v>
      </c>
      <c r="D2" s="69"/>
      <c r="E2" s="68" t="s">
        <v>2</v>
      </c>
      <c r="F2" s="69"/>
      <c r="G2" s="70" t="s">
        <v>1</v>
      </c>
      <c r="H2" s="71"/>
      <c r="I2" s="68" t="s">
        <v>83</v>
      </c>
      <c r="J2" s="69"/>
      <c r="K2" s="68" t="s">
        <v>86</v>
      </c>
      <c r="L2" s="69"/>
    </row>
    <row r="3" spans="2:12" ht="13.5">
      <c r="B3" s="3" t="s">
        <v>74</v>
      </c>
      <c r="C3" s="3" t="s">
        <v>75</v>
      </c>
      <c r="D3" s="4" t="s">
        <v>79</v>
      </c>
      <c r="E3" s="3" t="s">
        <v>76</v>
      </c>
      <c r="F3" s="4" t="s">
        <v>79</v>
      </c>
      <c r="G3" s="23" t="s">
        <v>76</v>
      </c>
      <c r="H3" s="24" t="s">
        <v>79</v>
      </c>
      <c r="I3" s="5" t="s">
        <v>0</v>
      </c>
      <c r="J3" s="42" t="s">
        <v>80</v>
      </c>
      <c r="K3" s="5" t="s">
        <v>85</v>
      </c>
      <c r="L3" s="42" t="s">
        <v>80</v>
      </c>
    </row>
    <row r="4" spans="2:12" ht="14.25" thickBot="1">
      <c r="B4" s="5"/>
      <c r="C4" s="3"/>
      <c r="D4" s="6" t="s">
        <v>73</v>
      </c>
      <c r="E4" s="3"/>
      <c r="F4" s="6" t="s">
        <v>73</v>
      </c>
      <c r="G4" s="25"/>
      <c r="H4" s="26" t="s">
        <v>73</v>
      </c>
      <c r="I4" s="56" t="s">
        <v>84</v>
      </c>
      <c r="J4" s="43" t="s">
        <v>81</v>
      </c>
      <c r="K4" s="56" t="s">
        <v>84</v>
      </c>
      <c r="L4" s="43" t="s">
        <v>81</v>
      </c>
    </row>
    <row r="5" spans="2:12" ht="14.25" thickTop="1">
      <c r="B5" s="37" t="s">
        <v>77</v>
      </c>
      <c r="C5" s="38">
        <f>SUM(C6:C75)</f>
        <v>897346</v>
      </c>
      <c r="D5" s="39">
        <v>100</v>
      </c>
      <c r="E5" s="38">
        <f>SUM(E6:E75)</f>
        <v>932396</v>
      </c>
      <c r="F5" s="39">
        <v>100</v>
      </c>
      <c r="G5" s="40">
        <f>SUM(G6:G75)</f>
        <v>884050</v>
      </c>
      <c r="H5" s="41">
        <v>100</v>
      </c>
      <c r="I5" s="38">
        <f aca="true" t="shared" si="0" ref="I5:I36">E5-C5</f>
        <v>35050</v>
      </c>
      <c r="J5" s="44">
        <f>G5-E5</f>
        <v>-48346</v>
      </c>
      <c r="K5" s="62">
        <f aca="true" t="shared" si="1" ref="K5:K36">ROUND((E5/C5-1)*100,1)</f>
        <v>3.9</v>
      </c>
      <c r="L5" s="50">
        <f>ROUND((G5/E5-1)*100,1)</f>
        <v>-5.2</v>
      </c>
    </row>
    <row r="6" spans="2:12" ht="13.5">
      <c r="B6" s="7" t="s">
        <v>16</v>
      </c>
      <c r="C6" s="8">
        <v>152677</v>
      </c>
      <c r="D6" s="9">
        <f aca="true" t="shared" si="2" ref="D6:D37">ROUND((C6/$C$5)*100,1)</f>
        <v>17</v>
      </c>
      <c r="E6" s="8">
        <v>156043</v>
      </c>
      <c r="F6" s="9">
        <f>ROUND((E6/$E$5)*100,1)</f>
        <v>16.7</v>
      </c>
      <c r="G6" s="27">
        <v>142641</v>
      </c>
      <c r="H6" s="28">
        <f>ROUND((G6/$G$5)*100,1)</f>
        <v>16.1</v>
      </c>
      <c r="I6" s="57">
        <f t="shared" si="0"/>
        <v>3366</v>
      </c>
      <c r="J6" s="45">
        <f>G6-E6</f>
        <v>-13402</v>
      </c>
      <c r="K6" s="63">
        <f>ROUND((E6/C6-1)*100,1)</f>
        <v>2.2</v>
      </c>
      <c r="L6" s="51">
        <f>ROUND((G6/E6-1)*100,1)</f>
        <v>-8.6</v>
      </c>
    </row>
    <row r="7" spans="2:12" ht="13.5">
      <c r="B7" s="7" t="s">
        <v>17</v>
      </c>
      <c r="C7" s="8">
        <v>128933</v>
      </c>
      <c r="D7" s="9">
        <f t="shared" si="2"/>
        <v>14.4</v>
      </c>
      <c r="E7" s="8">
        <v>135939</v>
      </c>
      <c r="F7" s="9">
        <f aca="true" t="shared" si="3" ref="F7:F37">ROUND((E7/$E$5)*100,1)</f>
        <v>14.6</v>
      </c>
      <c r="G7" s="27">
        <v>124649</v>
      </c>
      <c r="H7" s="28">
        <f aca="true" t="shared" si="4" ref="H7:H37">ROUND((G7/$G$5)*100,1)</f>
        <v>14.1</v>
      </c>
      <c r="I7" s="57">
        <f t="shared" si="0"/>
        <v>7006</v>
      </c>
      <c r="J7" s="45">
        <f>G7-E7</f>
        <v>-11290</v>
      </c>
      <c r="K7" s="63">
        <f t="shared" si="1"/>
        <v>5.4</v>
      </c>
      <c r="L7" s="51">
        <f aca="true" t="shared" si="5" ref="L7:L36">ROUND((G7/E7-1)*100,1)</f>
        <v>-8.3</v>
      </c>
    </row>
    <row r="8" spans="2:12" ht="13.5">
      <c r="B8" s="7" t="s">
        <v>18</v>
      </c>
      <c r="C8" s="8">
        <v>64160</v>
      </c>
      <c r="D8" s="9">
        <f t="shared" si="2"/>
        <v>7.1</v>
      </c>
      <c r="E8" s="8">
        <v>55810</v>
      </c>
      <c r="F8" s="9">
        <f t="shared" si="3"/>
        <v>6</v>
      </c>
      <c r="G8" s="27">
        <v>49980</v>
      </c>
      <c r="H8" s="28">
        <f t="shared" si="4"/>
        <v>5.7</v>
      </c>
      <c r="I8" s="57">
        <f t="shared" si="0"/>
        <v>-8350</v>
      </c>
      <c r="J8" s="45">
        <f aca="true" t="shared" si="6" ref="J8:J36">G8-E8</f>
        <v>-5830</v>
      </c>
      <c r="K8" s="63">
        <f t="shared" si="1"/>
        <v>-13</v>
      </c>
      <c r="L8" s="51">
        <f t="shared" si="5"/>
        <v>-10.4</v>
      </c>
    </row>
    <row r="9" spans="2:12" ht="13.5">
      <c r="B9" s="7" t="s">
        <v>3</v>
      </c>
      <c r="C9" s="8">
        <v>58123</v>
      </c>
      <c r="D9" s="9">
        <f t="shared" si="2"/>
        <v>6.5</v>
      </c>
      <c r="E9" s="8">
        <v>61726</v>
      </c>
      <c r="F9" s="9">
        <f t="shared" si="3"/>
        <v>6.6</v>
      </c>
      <c r="G9" s="27">
        <v>58659</v>
      </c>
      <c r="H9" s="28">
        <f t="shared" si="4"/>
        <v>6.6</v>
      </c>
      <c r="I9" s="57">
        <f t="shared" si="0"/>
        <v>3603</v>
      </c>
      <c r="J9" s="45">
        <f t="shared" si="6"/>
        <v>-3067</v>
      </c>
      <c r="K9" s="63">
        <f t="shared" si="1"/>
        <v>6.2</v>
      </c>
      <c r="L9" s="51">
        <f t="shared" si="5"/>
        <v>-5</v>
      </c>
    </row>
    <row r="10" spans="2:12" ht="13.5">
      <c r="B10" s="7" t="s">
        <v>19</v>
      </c>
      <c r="C10" s="8">
        <v>79434</v>
      </c>
      <c r="D10" s="9">
        <f t="shared" si="2"/>
        <v>8.9</v>
      </c>
      <c r="E10" s="8">
        <v>83475</v>
      </c>
      <c r="F10" s="9">
        <f t="shared" si="3"/>
        <v>9</v>
      </c>
      <c r="G10" s="27">
        <v>84054</v>
      </c>
      <c r="H10" s="28">
        <f t="shared" si="4"/>
        <v>9.5</v>
      </c>
      <c r="I10" s="57">
        <f t="shared" si="0"/>
        <v>4041</v>
      </c>
      <c r="J10" s="45">
        <f t="shared" si="6"/>
        <v>579</v>
      </c>
      <c r="K10" s="63">
        <f t="shared" si="1"/>
        <v>5.1</v>
      </c>
      <c r="L10" s="51">
        <f t="shared" si="5"/>
        <v>0.7</v>
      </c>
    </row>
    <row r="11" spans="2:12" ht="13.5">
      <c r="B11" s="7" t="s">
        <v>20</v>
      </c>
      <c r="C11" s="8">
        <v>19852</v>
      </c>
      <c r="D11" s="9">
        <f t="shared" si="2"/>
        <v>2.2</v>
      </c>
      <c r="E11" s="8">
        <v>20886</v>
      </c>
      <c r="F11" s="9">
        <f t="shared" si="3"/>
        <v>2.2</v>
      </c>
      <c r="G11" s="27">
        <v>19852</v>
      </c>
      <c r="H11" s="28">
        <f t="shared" si="4"/>
        <v>2.2</v>
      </c>
      <c r="I11" s="57">
        <f t="shared" si="0"/>
        <v>1034</v>
      </c>
      <c r="J11" s="45">
        <f t="shared" si="6"/>
        <v>-1034</v>
      </c>
      <c r="K11" s="63">
        <f t="shared" si="1"/>
        <v>5.2</v>
      </c>
      <c r="L11" s="51">
        <f t="shared" si="5"/>
        <v>-5</v>
      </c>
    </row>
    <row r="12" spans="2:12" ht="13.5">
      <c r="B12" s="7" t="s">
        <v>21</v>
      </c>
      <c r="C12" s="8">
        <v>32345</v>
      </c>
      <c r="D12" s="9">
        <f t="shared" si="2"/>
        <v>3.6</v>
      </c>
      <c r="E12" s="8">
        <v>31429</v>
      </c>
      <c r="F12" s="9">
        <f t="shared" si="3"/>
        <v>3.4</v>
      </c>
      <c r="G12" s="27">
        <v>31928</v>
      </c>
      <c r="H12" s="28">
        <f t="shared" si="4"/>
        <v>3.6</v>
      </c>
      <c r="I12" s="57">
        <f t="shared" si="0"/>
        <v>-916</v>
      </c>
      <c r="J12" s="45">
        <f t="shared" si="6"/>
        <v>499</v>
      </c>
      <c r="K12" s="63">
        <f t="shared" si="1"/>
        <v>-2.8</v>
      </c>
      <c r="L12" s="51">
        <f t="shared" si="5"/>
        <v>1.6</v>
      </c>
    </row>
    <row r="13" spans="2:12" ht="13.5">
      <c r="B13" s="7" t="s">
        <v>22</v>
      </c>
      <c r="C13" s="8">
        <v>22269</v>
      </c>
      <c r="D13" s="9">
        <f t="shared" si="2"/>
        <v>2.5</v>
      </c>
      <c r="E13" s="8">
        <v>24087</v>
      </c>
      <c r="F13" s="9">
        <f t="shared" si="3"/>
        <v>2.6</v>
      </c>
      <c r="G13" s="27">
        <v>21985</v>
      </c>
      <c r="H13" s="28">
        <f t="shared" si="4"/>
        <v>2.5</v>
      </c>
      <c r="I13" s="57">
        <f t="shared" si="0"/>
        <v>1818</v>
      </c>
      <c r="J13" s="45">
        <f t="shared" si="6"/>
        <v>-2102</v>
      </c>
      <c r="K13" s="63">
        <f t="shared" si="1"/>
        <v>8.2</v>
      </c>
      <c r="L13" s="51">
        <f t="shared" si="5"/>
        <v>-8.7</v>
      </c>
    </row>
    <row r="14" spans="2:12" ht="13.5">
      <c r="B14" s="7" t="s">
        <v>23</v>
      </c>
      <c r="C14" s="8">
        <v>24488</v>
      </c>
      <c r="D14" s="9">
        <f t="shared" si="2"/>
        <v>2.7</v>
      </c>
      <c r="E14" s="8">
        <v>26532</v>
      </c>
      <c r="F14" s="9">
        <f t="shared" si="3"/>
        <v>2.8</v>
      </c>
      <c r="G14" s="27">
        <v>24914</v>
      </c>
      <c r="H14" s="28">
        <f t="shared" si="4"/>
        <v>2.8</v>
      </c>
      <c r="I14" s="57">
        <f t="shared" si="0"/>
        <v>2044</v>
      </c>
      <c r="J14" s="45">
        <f t="shared" si="6"/>
        <v>-1618</v>
      </c>
      <c r="K14" s="63">
        <f t="shared" si="1"/>
        <v>8.3</v>
      </c>
      <c r="L14" s="51">
        <f t="shared" si="5"/>
        <v>-6.1</v>
      </c>
    </row>
    <row r="15" spans="2:12" ht="13.5">
      <c r="B15" s="7" t="s">
        <v>24</v>
      </c>
      <c r="C15" s="8">
        <v>22182</v>
      </c>
      <c r="D15" s="9">
        <f t="shared" si="2"/>
        <v>2.5</v>
      </c>
      <c r="E15" s="8">
        <v>22086</v>
      </c>
      <c r="F15" s="9">
        <f t="shared" si="3"/>
        <v>2.4</v>
      </c>
      <c r="G15" s="27">
        <v>22496</v>
      </c>
      <c r="H15" s="28">
        <f>ROUND((G15/$G$5)*100,1)</f>
        <v>2.5</v>
      </c>
      <c r="I15" s="57">
        <f t="shared" si="0"/>
        <v>-96</v>
      </c>
      <c r="J15" s="45">
        <f t="shared" si="6"/>
        <v>410</v>
      </c>
      <c r="K15" s="63">
        <f t="shared" si="1"/>
        <v>-0.4</v>
      </c>
      <c r="L15" s="51">
        <f t="shared" si="5"/>
        <v>1.9</v>
      </c>
    </row>
    <row r="16" spans="2:12" ht="13.5">
      <c r="B16" s="7" t="s">
        <v>25</v>
      </c>
      <c r="C16" s="8">
        <v>18468</v>
      </c>
      <c r="D16" s="9">
        <f t="shared" si="2"/>
        <v>2.1</v>
      </c>
      <c r="E16" s="8">
        <v>18271</v>
      </c>
      <c r="F16" s="9">
        <f>ROUND((E16/$E$5)*100,1)</f>
        <v>2</v>
      </c>
      <c r="G16" s="27">
        <v>17590</v>
      </c>
      <c r="H16" s="28">
        <f t="shared" si="4"/>
        <v>2</v>
      </c>
      <c r="I16" s="57">
        <f t="shared" si="0"/>
        <v>-197</v>
      </c>
      <c r="J16" s="45">
        <f t="shared" si="6"/>
        <v>-681</v>
      </c>
      <c r="K16" s="63">
        <f t="shared" si="1"/>
        <v>-1.1</v>
      </c>
      <c r="L16" s="51">
        <f t="shared" si="5"/>
        <v>-3.7</v>
      </c>
    </row>
    <row r="17" spans="2:12" ht="13.5">
      <c r="B17" s="10" t="s">
        <v>26</v>
      </c>
      <c r="C17" s="11">
        <v>2278</v>
      </c>
      <c r="D17" s="12">
        <f t="shared" si="2"/>
        <v>0.3</v>
      </c>
      <c r="E17" s="11">
        <v>2495</v>
      </c>
      <c r="F17" s="12">
        <f t="shared" si="3"/>
        <v>0.3</v>
      </c>
      <c r="G17" s="29">
        <v>2410</v>
      </c>
      <c r="H17" s="30">
        <f t="shared" si="4"/>
        <v>0.3</v>
      </c>
      <c r="I17" s="58">
        <f t="shared" si="0"/>
        <v>217</v>
      </c>
      <c r="J17" s="46">
        <f t="shared" si="6"/>
        <v>-85</v>
      </c>
      <c r="K17" s="64">
        <f t="shared" si="1"/>
        <v>9.5</v>
      </c>
      <c r="L17" s="52">
        <f t="shared" si="5"/>
        <v>-3.4</v>
      </c>
    </row>
    <row r="18" spans="2:12" ht="13.5">
      <c r="B18" s="13" t="s">
        <v>27</v>
      </c>
      <c r="C18" s="8">
        <v>3169</v>
      </c>
      <c r="D18" s="9">
        <f t="shared" si="2"/>
        <v>0.4</v>
      </c>
      <c r="E18" s="8">
        <v>4044</v>
      </c>
      <c r="F18" s="9">
        <f t="shared" si="3"/>
        <v>0.4</v>
      </c>
      <c r="G18" s="27">
        <v>3858</v>
      </c>
      <c r="H18" s="28">
        <f t="shared" si="4"/>
        <v>0.4</v>
      </c>
      <c r="I18" s="57">
        <f t="shared" si="0"/>
        <v>875</v>
      </c>
      <c r="J18" s="45">
        <f t="shared" si="6"/>
        <v>-186</v>
      </c>
      <c r="K18" s="63">
        <f t="shared" si="1"/>
        <v>27.6</v>
      </c>
      <c r="L18" s="51">
        <f t="shared" si="5"/>
        <v>-4.6</v>
      </c>
    </row>
    <row r="19" spans="2:12" ht="13.5">
      <c r="B19" s="13" t="s">
        <v>4</v>
      </c>
      <c r="C19" s="8">
        <v>2856</v>
      </c>
      <c r="D19" s="9">
        <f t="shared" si="2"/>
        <v>0.3</v>
      </c>
      <c r="E19" s="8">
        <v>3930</v>
      </c>
      <c r="F19" s="9">
        <f t="shared" si="3"/>
        <v>0.4</v>
      </c>
      <c r="G19" s="27">
        <v>4036</v>
      </c>
      <c r="H19" s="28">
        <f t="shared" si="4"/>
        <v>0.5</v>
      </c>
      <c r="I19" s="57">
        <f t="shared" si="0"/>
        <v>1074</v>
      </c>
      <c r="J19" s="45">
        <f t="shared" si="6"/>
        <v>106</v>
      </c>
      <c r="K19" s="63">
        <f t="shared" si="1"/>
        <v>37.6</v>
      </c>
      <c r="L19" s="51">
        <f t="shared" si="5"/>
        <v>2.7</v>
      </c>
    </row>
    <row r="20" spans="2:12" ht="13.5">
      <c r="B20" s="13" t="s">
        <v>28</v>
      </c>
      <c r="C20" s="8">
        <v>3247</v>
      </c>
      <c r="D20" s="9">
        <f t="shared" si="2"/>
        <v>0.4</v>
      </c>
      <c r="E20" s="8">
        <v>4045</v>
      </c>
      <c r="F20" s="9">
        <f t="shared" si="3"/>
        <v>0.4</v>
      </c>
      <c r="G20" s="27">
        <v>4120</v>
      </c>
      <c r="H20" s="28">
        <f t="shared" si="4"/>
        <v>0.5</v>
      </c>
      <c r="I20" s="57">
        <f t="shared" si="0"/>
        <v>798</v>
      </c>
      <c r="J20" s="45">
        <f t="shared" si="6"/>
        <v>75</v>
      </c>
      <c r="K20" s="63">
        <f t="shared" si="1"/>
        <v>24.6</v>
      </c>
      <c r="L20" s="51">
        <f t="shared" si="5"/>
        <v>1.9</v>
      </c>
    </row>
    <row r="21" spans="2:12" ht="13.5">
      <c r="B21" s="13" t="s">
        <v>29</v>
      </c>
      <c r="C21" s="8">
        <v>1914</v>
      </c>
      <c r="D21" s="9">
        <f t="shared" si="2"/>
        <v>0.2</v>
      </c>
      <c r="E21" s="8">
        <v>2516</v>
      </c>
      <c r="F21" s="9">
        <f t="shared" si="3"/>
        <v>0.3</v>
      </c>
      <c r="G21" s="27">
        <v>2209</v>
      </c>
      <c r="H21" s="28">
        <f t="shared" si="4"/>
        <v>0.2</v>
      </c>
      <c r="I21" s="57">
        <f t="shared" si="0"/>
        <v>602</v>
      </c>
      <c r="J21" s="45">
        <f t="shared" si="6"/>
        <v>-307</v>
      </c>
      <c r="K21" s="63">
        <f t="shared" si="1"/>
        <v>31.5</v>
      </c>
      <c r="L21" s="51">
        <f t="shared" si="5"/>
        <v>-12.2</v>
      </c>
    </row>
    <row r="22" spans="2:12" ht="13.5">
      <c r="B22" s="13" t="s">
        <v>30</v>
      </c>
      <c r="C22" s="8">
        <v>3188</v>
      </c>
      <c r="D22" s="9">
        <f t="shared" si="2"/>
        <v>0.4</v>
      </c>
      <c r="E22" s="8">
        <v>3455</v>
      </c>
      <c r="F22" s="9">
        <f t="shared" si="3"/>
        <v>0.4</v>
      </c>
      <c r="G22" s="27">
        <v>3402</v>
      </c>
      <c r="H22" s="28">
        <f t="shared" si="4"/>
        <v>0.4</v>
      </c>
      <c r="I22" s="57">
        <f t="shared" si="0"/>
        <v>267</v>
      </c>
      <c r="J22" s="45">
        <f t="shared" si="6"/>
        <v>-53</v>
      </c>
      <c r="K22" s="63">
        <f t="shared" si="1"/>
        <v>8.4</v>
      </c>
      <c r="L22" s="51">
        <f t="shared" si="5"/>
        <v>-1.5</v>
      </c>
    </row>
    <row r="23" spans="2:12" ht="13.5">
      <c r="B23" s="13" t="s">
        <v>31</v>
      </c>
      <c r="C23" s="8">
        <v>3903</v>
      </c>
      <c r="D23" s="9">
        <f t="shared" si="2"/>
        <v>0.4</v>
      </c>
      <c r="E23" s="8">
        <v>4079</v>
      </c>
      <c r="F23" s="9">
        <f t="shared" si="3"/>
        <v>0.4</v>
      </c>
      <c r="G23" s="27">
        <v>4288</v>
      </c>
      <c r="H23" s="28">
        <f t="shared" si="4"/>
        <v>0.5</v>
      </c>
      <c r="I23" s="57">
        <f t="shared" si="0"/>
        <v>176</v>
      </c>
      <c r="J23" s="45">
        <f t="shared" si="6"/>
        <v>209</v>
      </c>
      <c r="K23" s="63">
        <f t="shared" si="1"/>
        <v>4.5</v>
      </c>
      <c r="L23" s="51">
        <f t="shared" si="5"/>
        <v>5.1</v>
      </c>
    </row>
    <row r="24" spans="2:12" ht="13.5">
      <c r="B24" s="13" t="s">
        <v>5</v>
      </c>
      <c r="C24" s="8">
        <v>751</v>
      </c>
      <c r="D24" s="9">
        <f t="shared" si="2"/>
        <v>0.1</v>
      </c>
      <c r="E24" s="8">
        <v>727</v>
      </c>
      <c r="F24" s="9">
        <f t="shared" si="3"/>
        <v>0.1</v>
      </c>
      <c r="G24" s="27">
        <v>752</v>
      </c>
      <c r="H24" s="28">
        <f t="shared" si="4"/>
        <v>0.1</v>
      </c>
      <c r="I24" s="57">
        <f t="shared" si="0"/>
        <v>-24</v>
      </c>
      <c r="J24" s="45">
        <f t="shared" si="6"/>
        <v>25</v>
      </c>
      <c r="K24" s="63">
        <f t="shared" si="1"/>
        <v>-3.2</v>
      </c>
      <c r="L24" s="51">
        <f t="shared" si="5"/>
        <v>3.4</v>
      </c>
    </row>
    <row r="25" spans="2:12" ht="13.5">
      <c r="B25" s="14" t="s">
        <v>32</v>
      </c>
      <c r="C25" s="15">
        <v>1302</v>
      </c>
      <c r="D25" s="16">
        <f t="shared" si="2"/>
        <v>0.1</v>
      </c>
      <c r="E25" s="15">
        <v>1177</v>
      </c>
      <c r="F25" s="16">
        <f t="shared" si="3"/>
        <v>0.1</v>
      </c>
      <c r="G25" s="31">
        <v>1096</v>
      </c>
      <c r="H25" s="32">
        <f t="shared" si="4"/>
        <v>0.1</v>
      </c>
      <c r="I25" s="59">
        <f t="shared" si="0"/>
        <v>-125</v>
      </c>
      <c r="J25" s="47">
        <f t="shared" si="6"/>
        <v>-81</v>
      </c>
      <c r="K25" s="65">
        <f t="shared" si="1"/>
        <v>-9.6</v>
      </c>
      <c r="L25" s="53">
        <f t="shared" si="5"/>
        <v>-6.9</v>
      </c>
    </row>
    <row r="26" spans="2:12" ht="13.5">
      <c r="B26" s="7" t="s">
        <v>33</v>
      </c>
      <c r="C26" s="8">
        <v>6806</v>
      </c>
      <c r="D26" s="9">
        <f t="shared" si="2"/>
        <v>0.8</v>
      </c>
      <c r="E26" s="8">
        <v>7203</v>
      </c>
      <c r="F26" s="9">
        <f t="shared" si="3"/>
        <v>0.8</v>
      </c>
      <c r="G26" s="27">
        <v>7385</v>
      </c>
      <c r="H26" s="28">
        <f t="shared" si="4"/>
        <v>0.8</v>
      </c>
      <c r="I26" s="57">
        <f t="shared" si="0"/>
        <v>397</v>
      </c>
      <c r="J26" s="45">
        <f t="shared" si="6"/>
        <v>182</v>
      </c>
      <c r="K26" s="63">
        <f t="shared" si="1"/>
        <v>5.8</v>
      </c>
      <c r="L26" s="51">
        <f t="shared" si="5"/>
        <v>2.5</v>
      </c>
    </row>
    <row r="27" spans="2:12" ht="13.5">
      <c r="B27" s="7" t="s">
        <v>34</v>
      </c>
      <c r="C27" s="8">
        <v>1617</v>
      </c>
      <c r="D27" s="9">
        <f t="shared" si="2"/>
        <v>0.2</v>
      </c>
      <c r="E27" s="8">
        <v>1567</v>
      </c>
      <c r="F27" s="9">
        <f t="shared" si="3"/>
        <v>0.2</v>
      </c>
      <c r="G27" s="27">
        <v>1391</v>
      </c>
      <c r="H27" s="28">
        <f t="shared" si="4"/>
        <v>0.2</v>
      </c>
      <c r="I27" s="57">
        <f t="shared" si="0"/>
        <v>-50</v>
      </c>
      <c r="J27" s="45">
        <f t="shared" si="6"/>
        <v>-176</v>
      </c>
      <c r="K27" s="63">
        <f t="shared" si="1"/>
        <v>-3.1</v>
      </c>
      <c r="L27" s="51">
        <f t="shared" si="5"/>
        <v>-11.2</v>
      </c>
    </row>
    <row r="28" spans="2:12" ht="13.5">
      <c r="B28" s="7" t="s">
        <v>35</v>
      </c>
      <c r="C28" s="8">
        <v>3761</v>
      </c>
      <c r="D28" s="9">
        <f t="shared" si="2"/>
        <v>0.4</v>
      </c>
      <c r="E28" s="8">
        <v>4488</v>
      </c>
      <c r="F28" s="9">
        <f t="shared" si="3"/>
        <v>0.5</v>
      </c>
      <c r="G28" s="27">
        <v>4361</v>
      </c>
      <c r="H28" s="28">
        <f t="shared" si="4"/>
        <v>0.5</v>
      </c>
      <c r="I28" s="57">
        <f t="shared" si="0"/>
        <v>727</v>
      </c>
      <c r="J28" s="45">
        <f t="shared" si="6"/>
        <v>-127</v>
      </c>
      <c r="K28" s="63">
        <f t="shared" si="1"/>
        <v>19.3</v>
      </c>
      <c r="L28" s="51">
        <f t="shared" si="5"/>
        <v>-2.8</v>
      </c>
    </row>
    <row r="29" spans="2:12" ht="13.5">
      <c r="B29" s="7" t="s">
        <v>36</v>
      </c>
      <c r="C29" s="8">
        <v>8850</v>
      </c>
      <c r="D29" s="9">
        <f t="shared" si="2"/>
        <v>1</v>
      </c>
      <c r="E29" s="8">
        <v>10006</v>
      </c>
      <c r="F29" s="9">
        <f t="shared" si="3"/>
        <v>1.1</v>
      </c>
      <c r="G29" s="27">
        <v>9044</v>
      </c>
      <c r="H29" s="28">
        <f t="shared" si="4"/>
        <v>1</v>
      </c>
      <c r="I29" s="57">
        <f t="shared" si="0"/>
        <v>1156</v>
      </c>
      <c r="J29" s="45">
        <f t="shared" si="6"/>
        <v>-962</v>
      </c>
      <c r="K29" s="63">
        <f t="shared" si="1"/>
        <v>13.1</v>
      </c>
      <c r="L29" s="51">
        <f t="shared" si="5"/>
        <v>-9.6</v>
      </c>
    </row>
    <row r="30" spans="2:12" ht="13.5">
      <c r="B30" s="10" t="s">
        <v>37</v>
      </c>
      <c r="C30" s="11">
        <v>2836</v>
      </c>
      <c r="D30" s="12">
        <f t="shared" si="2"/>
        <v>0.3</v>
      </c>
      <c r="E30" s="11">
        <v>3085</v>
      </c>
      <c r="F30" s="12">
        <f t="shared" si="3"/>
        <v>0.3</v>
      </c>
      <c r="G30" s="29">
        <v>3145</v>
      </c>
      <c r="H30" s="30">
        <f t="shared" si="4"/>
        <v>0.4</v>
      </c>
      <c r="I30" s="58">
        <f t="shared" si="0"/>
        <v>249</v>
      </c>
      <c r="J30" s="46">
        <f t="shared" si="6"/>
        <v>60</v>
      </c>
      <c r="K30" s="64">
        <f t="shared" si="1"/>
        <v>8.8</v>
      </c>
      <c r="L30" s="52">
        <f t="shared" si="5"/>
        <v>1.9</v>
      </c>
    </row>
    <row r="31" spans="2:12" ht="13.5">
      <c r="B31" s="13" t="s">
        <v>6</v>
      </c>
      <c r="C31" s="8">
        <v>767</v>
      </c>
      <c r="D31" s="9">
        <f t="shared" si="2"/>
        <v>0.1</v>
      </c>
      <c r="E31" s="8">
        <v>741</v>
      </c>
      <c r="F31" s="9">
        <f t="shared" si="3"/>
        <v>0.1</v>
      </c>
      <c r="G31" s="27">
        <v>684</v>
      </c>
      <c r="H31" s="28">
        <f t="shared" si="4"/>
        <v>0.1</v>
      </c>
      <c r="I31" s="57">
        <f t="shared" si="0"/>
        <v>-26</v>
      </c>
      <c r="J31" s="45">
        <f t="shared" si="6"/>
        <v>-57</v>
      </c>
      <c r="K31" s="63">
        <f t="shared" si="1"/>
        <v>-3.4</v>
      </c>
      <c r="L31" s="51">
        <f t="shared" si="5"/>
        <v>-7.7</v>
      </c>
    </row>
    <row r="32" spans="2:12" ht="13.5">
      <c r="B32" s="13" t="s">
        <v>7</v>
      </c>
      <c r="C32" s="8">
        <v>4287</v>
      </c>
      <c r="D32" s="9">
        <f t="shared" si="2"/>
        <v>0.5</v>
      </c>
      <c r="E32" s="8">
        <v>4019</v>
      </c>
      <c r="F32" s="9">
        <f t="shared" si="3"/>
        <v>0.4</v>
      </c>
      <c r="G32" s="27">
        <v>3542</v>
      </c>
      <c r="H32" s="28">
        <f t="shared" si="4"/>
        <v>0.4</v>
      </c>
      <c r="I32" s="57">
        <f t="shared" si="0"/>
        <v>-268</v>
      </c>
      <c r="J32" s="45">
        <f t="shared" si="6"/>
        <v>-477</v>
      </c>
      <c r="K32" s="63">
        <f t="shared" si="1"/>
        <v>-6.3</v>
      </c>
      <c r="L32" s="51">
        <f t="shared" si="5"/>
        <v>-11.9</v>
      </c>
    </row>
    <row r="33" spans="2:12" ht="13.5">
      <c r="B33" s="13" t="s">
        <v>38</v>
      </c>
      <c r="C33" s="8">
        <v>2688</v>
      </c>
      <c r="D33" s="9">
        <f t="shared" si="2"/>
        <v>0.3</v>
      </c>
      <c r="E33" s="8">
        <v>3346</v>
      </c>
      <c r="F33" s="9">
        <f t="shared" si="3"/>
        <v>0.4</v>
      </c>
      <c r="G33" s="27">
        <v>2971</v>
      </c>
      <c r="H33" s="28">
        <f t="shared" si="4"/>
        <v>0.3</v>
      </c>
      <c r="I33" s="57">
        <f t="shared" si="0"/>
        <v>658</v>
      </c>
      <c r="J33" s="45">
        <f t="shared" si="6"/>
        <v>-375</v>
      </c>
      <c r="K33" s="63">
        <f t="shared" si="1"/>
        <v>24.5</v>
      </c>
      <c r="L33" s="51">
        <f t="shared" si="5"/>
        <v>-11.2</v>
      </c>
    </row>
    <row r="34" spans="2:12" ht="13.5">
      <c r="B34" s="14" t="s">
        <v>39</v>
      </c>
      <c r="C34" s="15">
        <v>4029</v>
      </c>
      <c r="D34" s="16">
        <f t="shared" si="2"/>
        <v>0.4</v>
      </c>
      <c r="E34" s="15">
        <v>4158</v>
      </c>
      <c r="F34" s="16">
        <f t="shared" si="3"/>
        <v>0.4</v>
      </c>
      <c r="G34" s="31">
        <v>4123</v>
      </c>
      <c r="H34" s="32">
        <f t="shared" si="4"/>
        <v>0.5</v>
      </c>
      <c r="I34" s="59">
        <f t="shared" si="0"/>
        <v>129</v>
      </c>
      <c r="J34" s="47">
        <f t="shared" si="6"/>
        <v>-35</v>
      </c>
      <c r="K34" s="65">
        <f t="shared" si="1"/>
        <v>3.2</v>
      </c>
      <c r="L34" s="53">
        <f t="shared" si="5"/>
        <v>-0.8</v>
      </c>
    </row>
    <row r="35" spans="2:12" ht="13.5">
      <c r="B35" s="7" t="s">
        <v>40</v>
      </c>
      <c r="C35" s="8">
        <v>4745</v>
      </c>
      <c r="D35" s="9">
        <f t="shared" si="2"/>
        <v>0.5</v>
      </c>
      <c r="E35" s="8">
        <v>4522</v>
      </c>
      <c r="F35" s="9">
        <f t="shared" si="3"/>
        <v>0.5</v>
      </c>
      <c r="G35" s="27">
        <v>4198</v>
      </c>
      <c r="H35" s="28">
        <f t="shared" si="4"/>
        <v>0.5</v>
      </c>
      <c r="I35" s="57">
        <f t="shared" si="0"/>
        <v>-223</v>
      </c>
      <c r="J35" s="45">
        <f t="shared" si="6"/>
        <v>-324</v>
      </c>
      <c r="K35" s="63">
        <f t="shared" si="1"/>
        <v>-4.7</v>
      </c>
      <c r="L35" s="51">
        <f t="shared" si="5"/>
        <v>-7.2</v>
      </c>
    </row>
    <row r="36" spans="2:12" ht="13.5">
      <c r="B36" s="7" t="s">
        <v>41</v>
      </c>
      <c r="C36" s="8">
        <v>3483</v>
      </c>
      <c r="D36" s="9">
        <f t="shared" si="2"/>
        <v>0.4</v>
      </c>
      <c r="E36" s="8">
        <v>2993</v>
      </c>
      <c r="F36" s="9">
        <f t="shared" si="3"/>
        <v>0.3</v>
      </c>
      <c r="G36" s="27">
        <v>2842</v>
      </c>
      <c r="H36" s="28">
        <f t="shared" si="4"/>
        <v>0.3</v>
      </c>
      <c r="I36" s="57">
        <f t="shared" si="0"/>
        <v>-490</v>
      </c>
      <c r="J36" s="45">
        <f t="shared" si="6"/>
        <v>-151</v>
      </c>
      <c r="K36" s="63">
        <f t="shared" si="1"/>
        <v>-14.1</v>
      </c>
      <c r="L36" s="51">
        <f t="shared" si="5"/>
        <v>-5</v>
      </c>
    </row>
    <row r="37" spans="2:12" ht="13.5">
      <c r="B37" s="7" t="s">
        <v>42</v>
      </c>
      <c r="C37" s="8">
        <v>6983</v>
      </c>
      <c r="D37" s="9">
        <f t="shared" si="2"/>
        <v>0.8</v>
      </c>
      <c r="E37" s="8">
        <v>8012</v>
      </c>
      <c r="F37" s="9">
        <f t="shared" si="3"/>
        <v>0.9</v>
      </c>
      <c r="G37" s="27">
        <v>7615</v>
      </c>
      <c r="H37" s="28">
        <f t="shared" si="4"/>
        <v>0.9</v>
      </c>
      <c r="I37" s="57">
        <f aca="true" t="shared" si="7" ref="I37:I68">E37-C37</f>
        <v>1029</v>
      </c>
      <c r="J37" s="45">
        <f aca="true" t="shared" si="8" ref="J37:J68">G37-E37</f>
        <v>-397</v>
      </c>
      <c r="K37" s="63">
        <f aca="true" t="shared" si="9" ref="K37:K68">ROUND((E37/C37-1)*100,1)</f>
        <v>14.7</v>
      </c>
      <c r="L37" s="51">
        <f aca="true" t="shared" si="10" ref="L37:L68">ROUND((G37/E37-1)*100,1)</f>
        <v>-5</v>
      </c>
    </row>
    <row r="38" spans="2:12" ht="13.5">
      <c r="B38" s="7" t="s">
        <v>43</v>
      </c>
      <c r="C38" s="8">
        <v>1440</v>
      </c>
      <c r="D38" s="9">
        <f aca="true" t="shared" si="11" ref="D38:D69">ROUND((C38/$C$5)*100,1)</f>
        <v>0.2</v>
      </c>
      <c r="E38" s="8">
        <v>1132</v>
      </c>
      <c r="F38" s="9">
        <f aca="true" t="shared" si="12" ref="F38:F69">ROUND((E38/$E$5)*100,1)</f>
        <v>0.1</v>
      </c>
      <c r="G38" s="27">
        <v>1128</v>
      </c>
      <c r="H38" s="28">
        <f aca="true" t="shared" si="13" ref="H38:H69">ROUND((G38/$G$5)*100,1)</f>
        <v>0.1</v>
      </c>
      <c r="I38" s="57">
        <f t="shared" si="7"/>
        <v>-308</v>
      </c>
      <c r="J38" s="45">
        <f t="shared" si="8"/>
        <v>-4</v>
      </c>
      <c r="K38" s="63">
        <f t="shared" si="9"/>
        <v>-21.4</v>
      </c>
      <c r="L38" s="51">
        <f t="shared" si="10"/>
        <v>-0.4</v>
      </c>
    </row>
    <row r="39" spans="2:12" ht="13.5">
      <c r="B39" s="7" t="s">
        <v>44</v>
      </c>
      <c r="C39" s="8">
        <v>429</v>
      </c>
      <c r="D39" s="9">
        <f t="shared" si="11"/>
        <v>0</v>
      </c>
      <c r="E39" s="8">
        <v>404</v>
      </c>
      <c r="F39" s="9">
        <f t="shared" si="12"/>
        <v>0</v>
      </c>
      <c r="G39" s="27">
        <v>394</v>
      </c>
      <c r="H39" s="28">
        <f t="shared" si="13"/>
        <v>0</v>
      </c>
      <c r="I39" s="57">
        <f t="shared" si="7"/>
        <v>-25</v>
      </c>
      <c r="J39" s="45">
        <f t="shared" si="8"/>
        <v>-10</v>
      </c>
      <c r="K39" s="63">
        <f t="shared" si="9"/>
        <v>-5.8</v>
      </c>
      <c r="L39" s="51">
        <f t="shared" si="10"/>
        <v>-2.5</v>
      </c>
    </row>
    <row r="40" spans="2:12" ht="13.5">
      <c r="B40" s="7" t="s">
        <v>45</v>
      </c>
      <c r="C40" s="8">
        <v>491</v>
      </c>
      <c r="D40" s="9">
        <f t="shared" si="11"/>
        <v>0.1</v>
      </c>
      <c r="E40" s="8">
        <v>540</v>
      </c>
      <c r="F40" s="9">
        <f t="shared" si="12"/>
        <v>0.1</v>
      </c>
      <c r="G40" s="27">
        <v>599</v>
      </c>
      <c r="H40" s="28">
        <f t="shared" si="13"/>
        <v>0.1</v>
      </c>
      <c r="I40" s="57">
        <f t="shared" si="7"/>
        <v>49</v>
      </c>
      <c r="J40" s="45">
        <f t="shared" si="8"/>
        <v>59</v>
      </c>
      <c r="K40" s="63">
        <f t="shared" si="9"/>
        <v>10</v>
      </c>
      <c r="L40" s="51">
        <f t="shared" si="10"/>
        <v>10.9</v>
      </c>
    </row>
    <row r="41" spans="2:12" ht="13.5">
      <c r="B41" s="10" t="s">
        <v>46</v>
      </c>
      <c r="C41" s="11">
        <v>1237</v>
      </c>
      <c r="D41" s="12">
        <f t="shared" si="11"/>
        <v>0.1</v>
      </c>
      <c r="E41" s="11">
        <v>1302</v>
      </c>
      <c r="F41" s="12">
        <f t="shared" si="12"/>
        <v>0.1</v>
      </c>
      <c r="G41" s="29">
        <v>1372</v>
      </c>
      <c r="H41" s="30">
        <f t="shared" si="13"/>
        <v>0.2</v>
      </c>
      <c r="I41" s="58">
        <f t="shared" si="7"/>
        <v>65</v>
      </c>
      <c r="J41" s="46">
        <f t="shared" si="8"/>
        <v>70</v>
      </c>
      <c r="K41" s="64">
        <f t="shared" si="9"/>
        <v>5.3</v>
      </c>
      <c r="L41" s="52">
        <f t="shared" si="10"/>
        <v>5.4</v>
      </c>
    </row>
    <row r="42" spans="2:12" ht="13.5">
      <c r="B42" s="13" t="s">
        <v>8</v>
      </c>
      <c r="C42" s="8">
        <v>5116</v>
      </c>
      <c r="D42" s="9">
        <f t="shared" si="11"/>
        <v>0.6</v>
      </c>
      <c r="E42" s="8">
        <v>4548</v>
      </c>
      <c r="F42" s="9">
        <f t="shared" si="12"/>
        <v>0.5</v>
      </c>
      <c r="G42" s="27">
        <v>4150</v>
      </c>
      <c r="H42" s="28">
        <f t="shared" si="13"/>
        <v>0.5</v>
      </c>
      <c r="I42" s="57">
        <f t="shared" si="7"/>
        <v>-568</v>
      </c>
      <c r="J42" s="45">
        <f t="shared" si="8"/>
        <v>-398</v>
      </c>
      <c r="K42" s="63">
        <f t="shared" si="9"/>
        <v>-11.1</v>
      </c>
      <c r="L42" s="51">
        <f t="shared" si="10"/>
        <v>-8.8</v>
      </c>
    </row>
    <row r="43" spans="2:12" ht="13.5">
      <c r="B43" s="13" t="s">
        <v>47</v>
      </c>
      <c r="C43" s="8">
        <v>1082</v>
      </c>
      <c r="D43" s="9">
        <f t="shared" si="11"/>
        <v>0.1</v>
      </c>
      <c r="E43" s="8">
        <v>810</v>
      </c>
      <c r="F43" s="9">
        <f t="shared" si="12"/>
        <v>0.1</v>
      </c>
      <c r="G43" s="27">
        <v>720</v>
      </c>
      <c r="H43" s="28">
        <f t="shared" si="13"/>
        <v>0.1</v>
      </c>
      <c r="I43" s="57">
        <f t="shared" si="7"/>
        <v>-272</v>
      </c>
      <c r="J43" s="45">
        <f t="shared" si="8"/>
        <v>-90</v>
      </c>
      <c r="K43" s="63">
        <f t="shared" si="9"/>
        <v>-25.1</v>
      </c>
      <c r="L43" s="51">
        <f t="shared" si="10"/>
        <v>-11.1</v>
      </c>
    </row>
    <row r="44" spans="2:12" ht="13.5">
      <c r="B44" s="14" t="s">
        <v>48</v>
      </c>
      <c r="C44" s="15">
        <v>4331</v>
      </c>
      <c r="D44" s="16">
        <f t="shared" si="11"/>
        <v>0.5</v>
      </c>
      <c r="E44" s="15">
        <v>4826</v>
      </c>
      <c r="F44" s="16">
        <f t="shared" si="12"/>
        <v>0.5</v>
      </c>
      <c r="G44" s="31">
        <v>4313</v>
      </c>
      <c r="H44" s="32">
        <f t="shared" si="13"/>
        <v>0.5</v>
      </c>
      <c r="I44" s="59">
        <f t="shared" si="7"/>
        <v>495</v>
      </c>
      <c r="J44" s="47">
        <f t="shared" si="8"/>
        <v>-513</v>
      </c>
      <c r="K44" s="65">
        <f t="shared" si="9"/>
        <v>11.4</v>
      </c>
      <c r="L44" s="53">
        <f t="shared" si="10"/>
        <v>-10.6</v>
      </c>
    </row>
    <row r="45" spans="2:12" ht="13.5">
      <c r="B45" s="7" t="s">
        <v>9</v>
      </c>
      <c r="C45" s="8">
        <v>5152</v>
      </c>
      <c r="D45" s="9">
        <f t="shared" si="11"/>
        <v>0.6</v>
      </c>
      <c r="E45" s="8">
        <v>5078</v>
      </c>
      <c r="F45" s="9">
        <f t="shared" si="12"/>
        <v>0.5</v>
      </c>
      <c r="G45" s="27">
        <v>4700</v>
      </c>
      <c r="H45" s="28">
        <f t="shared" si="13"/>
        <v>0.5</v>
      </c>
      <c r="I45" s="57">
        <f t="shared" si="7"/>
        <v>-74</v>
      </c>
      <c r="J45" s="45">
        <f t="shared" si="8"/>
        <v>-378</v>
      </c>
      <c r="K45" s="63">
        <f t="shared" si="9"/>
        <v>-1.4</v>
      </c>
      <c r="L45" s="51">
        <f t="shared" si="10"/>
        <v>-7.4</v>
      </c>
    </row>
    <row r="46" spans="2:12" ht="13.5">
      <c r="B46" s="10" t="s">
        <v>10</v>
      </c>
      <c r="C46" s="11">
        <v>7851</v>
      </c>
      <c r="D46" s="12">
        <f t="shared" si="11"/>
        <v>0.9</v>
      </c>
      <c r="E46" s="11">
        <v>8223</v>
      </c>
      <c r="F46" s="12">
        <f t="shared" si="12"/>
        <v>0.9</v>
      </c>
      <c r="G46" s="29">
        <v>8015</v>
      </c>
      <c r="H46" s="30">
        <f t="shared" si="13"/>
        <v>0.9</v>
      </c>
      <c r="I46" s="58">
        <f t="shared" si="7"/>
        <v>372</v>
      </c>
      <c r="J46" s="46">
        <f t="shared" si="8"/>
        <v>-208</v>
      </c>
      <c r="K46" s="64">
        <f t="shared" si="9"/>
        <v>4.7</v>
      </c>
      <c r="L46" s="52">
        <f t="shared" si="10"/>
        <v>-2.5</v>
      </c>
    </row>
    <row r="47" spans="2:12" ht="13.5">
      <c r="B47" s="13" t="s">
        <v>49</v>
      </c>
      <c r="C47" s="8">
        <v>621</v>
      </c>
      <c r="D47" s="9">
        <f t="shared" si="11"/>
        <v>0.1</v>
      </c>
      <c r="E47" s="8">
        <v>730</v>
      </c>
      <c r="F47" s="9">
        <f t="shared" si="12"/>
        <v>0.1</v>
      </c>
      <c r="G47" s="27">
        <v>624</v>
      </c>
      <c r="H47" s="28">
        <f t="shared" si="13"/>
        <v>0.1</v>
      </c>
      <c r="I47" s="57">
        <f t="shared" si="7"/>
        <v>109</v>
      </c>
      <c r="J47" s="45">
        <f t="shared" si="8"/>
        <v>-106</v>
      </c>
      <c r="K47" s="63">
        <f t="shared" si="9"/>
        <v>17.6</v>
      </c>
      <c r="L47" s="51">
        <f t="shared" si="10"/>
        <v>-14.5</v>
      </c>
    </row>
    <row r="48" spans="2:12" ht="13.5">
      <c r="B48" s="13" t="s">
        <v>50</v>
      </c>
      <c r="C48" s="8">
        <v>5176</v>
      </c>
      <c r="D48" s="9">
        <f t="shared" si="11"/>
        <v>0.6</v>
      </c>
      <c r="E48" s="8">
        <v>6103</v>
      </c>
      <c r="F48" s="9">
        <f t="shared" si="12"/>
        <v>0.7</v>
      </c>
      <c r="G48" s="27">
        <v>5912</v>
      </c>
      <c r="H48" s="28">
        <f t="shared" si="13"/>
        <v>0.7</v>
      </c>
      <c r="I48" s="57">
        <f t="shared" si="7"/>
        <v>927</v>
      </c>
      <c r="J48" s="45">
        <f t="shared" si="8"/>
        <v>-191</v>
      </c>
      <c r="K48" s="63">
        <f t="shared" si="9"/>
        <v>17.9</v>
      </c>
      <c r="L48" s="51">
        <f t="shared" si="10"/>
        <v>-3.1</v>
      </c>
    </row>
    <row r="49" spans="2:12" ht="13.5">
      <c r="B49" s="13" t="s">
        <v>11</v>
      </c>
      <c r="C49" s="8">
        <v>2755</v>
      </c>
      <c r="D49" s="9">
        <f t="shared" si="11"/>
        <v>0.3</v>
      </c>
      <c r="E49" s="8">
        <v>3158</v>
      </c>
      <c r="F49" s="9">
        <f t="shared" si="12"/>
        <v>0.3</v>
      </c>
      <c r="G49" s="27">
        <v>3020</v>
      </c>
      <c r="H49" s="28">
        <f t="shared" si="13"/>
        <v>0.3</v>
      </c>
      <c r="I49" s="57">
        <f t="shared" si="7"/>
        <v>403</v>
      </c>
      <c r="J49" s="45">
        <f t="shared" si="8"/>
        <v>-138</v>
      </c>
      <c r="K49" s="63">
        <f t="shared" si="9"/>
        <v>14.6</v>
      </c>
      <c r="L49" s="51">
        <f t="shared" si="10"/>
        <v>-4.4</v>
      </c>
    </row>
    <row r="50" spans="2:12" ht="13.5">
      <c r="B50" s="13" t="s">
        <v>51</v>
      </c>
      <c r="C50" s="8">
        <v>4219</v>
      </c>
      <c r="D50" s="9">
        <f t="shared" si="11"/>
        <v>0.5</v>
      </c>
      <c r="E50" s="8">
        <v>4355</v>
      </c>
      <c r="F50" s="9">
        <f t="shared" si="12"/>
        <v>0.5</v>
      </c>
      <c r="G50" s="27">
        <v>4117</v>
      </c>
      <c r="H50" s="28">
        <f t="shared" si="13"/>
        <v>0.5</v>
      </c>
      <c r="I50" s="57">
        <f t="shared" si="7"/>
        <v>136</v>
      </c>
      <c r="J50" s="45">
        <f t="shared" si="8"/>
        <v>-238</v>
      </c>
      <c r="K50" s="63">
        <f t="shared" si="9"/>
        <v>3.2</v>
      </c>
      <c r="L50" s="51">
        <f t="shared" si="10"/>
        <v>-5.5</v>
      </c>
    </row>
    <row r="51" spans="2:12" ht="13.5">
      <c r="B51" s="13" t="s">
        <v>52</v>
      </c>
      <c r="C51" s="8">
        <v>5737</v>
      </c>
      <c r="D51" s="9">
        <f t="shared" si="11"/>
        <v>0.6</v>
      </c>
      <c r="E51" s="8">
        <v>5473</v>
      </c>
      <c r="F51" s="9">
        <f t="shared" si="12"/>
        <v>0.6</v>
      </c>
      <c r="G51" s="27">
        <v>5191</v>
      </c>
      <c r="H51" s="28">
        <f t="shared" si="13"/>
        <v>0.6</v>
      </c>
      <c r="I51" s="57">
        <f t="shared" si="7"/>
        <v>-264</v>
      </c>
      <c r="J51" s="45">
        <f t="shared" si="8"/>
        <v>-282</v>
      </c>
      <c r="K51" s="63">
        <f t="shared" si="9"/>
        <v>-4.6</v>
      </c>
      <c r="L51" s="51">
        <f t="shared" si="10"/>
        <v>-5.2</v>
      </c>
    </row>
    <row r="52" spans="2:12" ht="13.5">
      <c r="B52" s="13" t="s">
        <v>53</v>
      </c>
      <c r="C52" s="8">
        <v>394</v>
      </c>
      <c r="D52" s="9">
        <f t="shared" si="11"/>
        <v>0</v>
      </c>
      <c r="E52" s="8">
        <v>497</v>
      </c>
      <c r="F52" s="9">
        <f t="shared" si="12"/>
        <v>0.1</v>
      </c>
      <c r="G52" s="27">
        <v>523</v>
      </c>
      <c r="H52" s="28">
        <f t="shared" si="13"/>
        <v>0.1</v>
      </c>
      <c r="I52" s="57">
        <f t="shared" si="7"/>
        <v>103</v>
      </c>
      <c r="J52" s="45">
        <f t="shared" si="8"/>
        <v>26</v>
      </c>
      <c r="K52" s="63">
        <f t="shared" si="9"/>
        <v>26.1</v>
      </c>
      <c r="L52" s="51">
        <f t="shared" si="10"/>
        <v>5.2</v>
      </c>
    </row>
    <row r="53" spans="2:12" ht="13.5">
      <c r="B53" s="14" t="s">
        <v>54</v>
      </c>
      <c r="C53" s="15">
        <v>1454</v>
      </c>
      <c r="D53" s="16">
        <f t="shared" si="11"/>
        <v>0.2</v>
      </c>
      <c r="E53" s="15">
        <v>1390</v>
      </c>
      <c r="F53" s="16">
        <f t="shared" si="12"/>
        <v>0.1</v>
      </c>
      <c r="G53" s="31">
        <v>1167</v>
      </c>
      <c r="H53" s="32">
        <f t="shared" si="13"/>
        <v>0.1</v>
      </c>
      <c r="I53" s="59">
        <f t="shared" si="7"/>
        <v>-64</v>
      </c>
      <c r="J53" s="47">
        <f t="shared" si="8"/>
        <v>-223</v>
      </c>
      <c r="K53" s="65">
        <f t="shared" si="9"/>
        <v>-4.4</v>
      </c>
      <c r="L53" s="53">
        <f t="shared" si="10"/>
        <v>-16</v>
      </c>
    </row>
    <row r="54" spans="2:12" ht="13.5">
      <c r="B54" s="7" t="s">
        <v>55</v>
      </c>
      <c r="C54" s="8">
        <v>1329</v>
      </c>
      <c r="D54" s="9">
        <f t="shared" si="11"/>
        <v>0.1</v>
      </c>
      <c r="E54" s="8">
        <v>1299</v>
      </c>
      <c r="F54" s="9">
        <f t="shared" si="12"/>
        <v>0.1</v>
      </c>
      <c r="G54" s="27">
        <v>1277</v>
      </c>
      <c r="H54" s="28">
        <f t="shared" si="13"/>
        <v>0.1</v>
      </c>
      <c r="I54" s="57">
        <f t="shared" si="7"/>
        <v>-30</v>
      </c>
      <c r="J54" s="45">
        <f t="shared" si="8"/>
        <v>-22</v>
      </c>
      <c r="K54" s="63">
        <f t="shared" si="9"/>
        <v>-2.3</v>
      </c>
      <c r="L54" s="51">
        <f t="shared" si="10"/>
        <v>-1.7</v>
      </c>
    </row>
    <row r="55" spans="2:12" ht="13.5">
      <c r="B55" s="7" t="s">
        <v>56</v>
      </c>
      <c r="C55" s="8">
        <v>2017</v>
      </c>
      <c r="D55" s="9">
        <f t="shared" si="11"/>
        <v>0.2</v>
      </c>
      <c r="E55" s="8">
        <v>2008</v>
      </c>
      <c r="F55" s="9">
        <f t="shared" si="12"/>
        <v>0.2</v>
      </c>
      <c r="G55" s="27">
        <v>1940</v>
      </c>
      <c r="H55" s="28">
        <f t="shared" si="13"/>
        <v>0.2</v>
      </c>
      <c r="I55" s="57">
        <f t="shared" si="7"/>
        <v>-9</v>
      </c>
      <c r="J55" s="45">
        <f t="shared" si="8"/>
        <v>-68</v>
      </c>
      <c r="K55" s="63">
        <f t="shared" si="9"/>
        <v>-0.4</v>
      </c>
      <c r="L55" s="51">
        <f t="shared" si="10"/>
        <v>-3.4</v>
      </c>
    </row>
    <row r="56" spans="2:12" ht="13.5">
      <c r="B56" s="7" t="s">
        <v>57</v>
      </c>
      <c r="C56" s="8">
        <v>2781</v>
      </c>
      <c r="D56" s="9">
        <f t="shared" si="11"/>
        <v>0.3</v>
      </c>
      <c r="E56" s="8">
        <v>3063</v>
      </c>
      <c r="F56" s="9">
        <f t="shared" si="12"/>
        <v>0.3</v>
      </c>
      <c r="G56" s="27">
        <v>2704</v>
      </c>
      <c r="H56" s="28">
        <f t="shared" si="13"/>
        <v>0.3</v>
      </c>
      <c r="I56" s="57">
        <f t="shared" si="7"/>
        <v>282</v>
      </c>
      <c r="J56" s="45">
        <f t="shared" si="8"/>
        <v>-359</v>
      </c>
      <c r="K56" s="63">
        <f t="shared" si="9"/>
        <v>10.1</v>
      </c>
      <c r="L56" s="51">
        <f t="shared" si="10"/>
        <v>-11.7</v>
      </c>
    </row>
    <row r="57" spans="2:12" ht="13.5">
      <c r="B57" s="7" t="s">
        <v>58</v>
      </c>
      <c r="C57" s="8">
        <v>1137</v>
      </c>
      <c r="D57" s="9">
        <f t="shared" si="11"/>
        <v>0.1</v>
      </c>
      <c r="E57" s="8">
        <v>1350</v>
      </c>
      <c r="F57" s="9">
        <f t="shared" si="12"/>
        <v>0.1</v>
      </c>
      <c r="G57" s="27">
        <v>1304</v>
      </c>
      <c r="H57" s="28">
        <f t="shared" si="13"/>
        <v>0.1</v>
      </c>
      <c r="I57" s="57">
        <f t="shared" si="7"/>
        <v>213</v>
      </c>
      <c r="J57" s="45">
        <f t="shared" si="8"/>
        <v>-46</v>
      </c>
      <c r="K57" s="63">
        <f t="shared" si="9"/>
        <v>18.7</v>
      </c>
      <c r="L57" s="51">
        <f t="shared" si="10"/>
        <v>-3.4</v>
      </c>
    </row>
    <row r="58" spans="2:12" ht="13.5">
      <c r="B58" s="7" t="s">
        <v>12</v>
      </c>
      <c r="C58" s="8">
        <v>3322</v>
      </c>
      <c r="D58" s="9">
        <f t="shared" si="11"/>
        <v>0.4</v>
      </c>
      <c r="E58" s="8">
        <v>3466</v>
      </c>
      <c r="F58" s="9">
        <f t="shared" si="12"/>
        <v>0.4</v>
      </c>
      <c r="G58" s="27">
        <v>3388</v>
      </c>
      <c r="H58" s="28">
        <f t="shared" si="13"/>
        <v>0.4</v>
      </c>
      <c r="I58" s="57">
        <f t="shared" si="7"/>
        <v>144</v>
      </c>
      <c r="J58" s="45">
        <f t="shared" si="8"/>
        <v>-78</v>
      </c>
      <c r="K58" s="63">
        <f t="shared" si="9"/>
        <v>4.3</v>
      </c>
      <c r="L58" s="51">
        <f t="shared" si="10"/>
        <v>-2.3</v>
      </c>
    </row>
    <row r="59" spans="2:12" ht="13.5">
      <c r="B59" s="7" t="s">
        <v>59</v>
      </c>
      <c r="C59" s="8">
        <v>5128</v>
      </c>
      <c r="D59" s="9">
        <f t="shared" si="11"/>
        <v>0.6</v>
      </c>
      <c r="E59" s="8">
        <v>4895</v>
      </c>
      <c r="F59" s="9">
        <f t="shared" si="12"/>
        <v>0.5</v>
      </c>
      <c r="G59" s="27">
        <v>4490</v>
      </c>
      <c r="H59" s="28">
        <f t="shared" si="13"/>
        <v>0.5</v>
      </c>
      <c r="I59" s="57">
        <f t="shared" si="7"/>
        <v>-233</v>
      </c>
      <c r="J59" s="45">
        <f t="shared" si="8"/>
        <v>-405</v>
      </c>
      <c r="K59" s="63">
        <f t="shared" si="9"/>
        <v>-4.5</v>
      </c>
      <c r="L59" s="51">
        <f t="shared" si="10"/>
        <v>-8.3</v>
      </c>
    </row>
    <row r="60" spans="2:12" ht="13.5">
      <c r="B60" s="7" t="s">
        <v>60</v>
      </c>
      <c r="C60" s="8">
        <v>3021</v>
      </c>
      <c r="D60" s="9">
        <f t="shared" si="11"/>
        <v>0.3</v>
      </c>
      <c r="E60" s="8">
        <v>3066</v>
      </c>
      <c r="F60" s="9">
        <f t="shared" si="12"/>
        <v>0.3</v>
      </c>
      <c r="G60" s="27">
        <v>2767</v>
      </c>
      <c r="H60" s="28">
        <f t="shared" si="13"/>
        <v>0.3</v>
      </c>
      <c r="I60" s="57">
        <f t="shared" si="7"/>
        <v>45</v>
      </c>
      <c r="J60" s="45">
        <f t="shared" si="8"/>
        <v>-299</v>
      </c>
      <c r="K60" s="63">
        <f t="shared" si="9"/>
        <v>1.5</v>
      </c>
      <c r="L60" s="51">
        <f t="shared" si="10"/>
        <v>-9.8</v>
      </c>
    </row>
    <row r="61" spans="2:12" ht="13.5">
      <c r="B61" s="7" t="s">
        <v>61</v>
      </c>
      <c r="C61" s="8">
        <v>1105</v>
      </c>
      <c r="D61" s="9">
        <f t="shared" si="11"/>
        <v>0.1</v>
      </c>
      <c r="E61" s="8">
        <v>1053</v>
      </c>
      <c r="F61" s="9">
        <f t="shared" si="12"/>
        <v>0.1</v>
      </c>
      <c r="G61" s="27">
        <v>1621</v>
      </c>
      <c r="H61" s="28">
        <f t="shared" si="13"/>
        <v>0.2</v>
      </c>
      <c r="I61" s="57">
        <f t="shared" si="7"/>
        <v>-52</v>
      </c>
      <c r="J61" s="45">
        <f t="shared" si="8"/>
        <v>568</v>
      </c>
      <c r="K61" s="63">
        <f t="shared" si="9"/>
        <v>-4.7</v>
      </c>
      <c r="L61" s="51">
        <f t="shared" si="10"/>
        <v>53.9</v>
      </c>
    </row>
    <row r="62" spans="2:12" ht="13.5">
      <c r="B62" s="10" t="s">
        <v>62</v>
      </c>
      <c r="C62" s="11">
        <v>7159</v>
      </c>
      <c r="D62" s="12">
        <f t="shared" si="11"/>
        <v>0.8</v>
      </c>
      <c r="E62" s="11">
        <v>9101</v>
      </c>
      <c r="F62" s="12">
        <f t="shared" si="12"/>
        <v>1</v>
      </c>
      <c r="G62" s="29">
        <v>8814</v>
      </c>
      <c r="H62" s="30">
        <f t="shared" si="13"/>
        <v>1</v>
      </c>
      <c r="I62" s="58">
        <f t="shared" si="7"/>
        <v>1942</v>
      </c>
      <c r="J62" s="46">
        <f t="shared" si="8"/>
        <v>-287</v>
      </c>
      <c r="K62" s="64">
        <f t="shared" si="9"/>
        <v>27.1</v>
      </c>
      <c r="L62" s="52">
        <f t="shared" si="10"/>
        <v>-3.2</v>
      </c>
    </row>
    <row r="63" spans="2:12" ht="13.5">
      <c r="B63" s="13" t="s">
        <v>63</v>
      </c>
      <c r="C63" s="8">
        <v>6247</v>
      </c>
      <c r="D63" s="9">
        <f t="shared" si="11"/>
        <v>0.7</v>
      </c>
      <c r="E63" s="8">
        <v>7848</v>
      </c>
      <c r="F63" s="9">
        <f t="shared" si="12"/>
        <v>0.8</v>
      </c>
      <c r="G63" s="27">
        <v>7916</v>
      </c>
      <c r="H63" s="28">
        <f t="shared" si="13"/>
        <v>0.9</v>
      </c>
      <c r="I63" s="57">
        <f t="shared" si="7"/>
        <v>1601</v>
      </c>
      <c r="J63" s="45">
        <f t="shared" si="8"/>
        <v>68</v>
      </c>
      <c r="K63" s="63">
        <f t="shared" si="9"/>
        <v>25.6</v>
      </c>
      <c r="L63" s="51">
        <f t="shared" si="10"/>
        <v>0.9</v>
      </c>
    </row>
    <row r="64" spans="2:12" ht="13.5">
      <c r="B64" s="13" t="s">
        <v>64</v>
      </c>
      <c r="C64" s="8">
        <v>10425</v>
      </c>
      <c r="D64" s="9">
        <f t="shared" si="11"/>
        <v>1.2</v>
      </c>
      <c r="E64" s="8">
        <v>10764</v>
      </c>
      <c r="F64" s="9">
        <f t="shared" si="12"/>
        <v>1.2</v>
      </c>
      <c r="G64" s="27">
        <v>9647</v>
      </c>
      <c r="H64" s="28">
        <f t="shared" si="13"/>
        <v>1.1</v>
      </c>
      <c r="I64" s="57">
        <f t="shared" si="7"/>
        <v>339</v>
      </c>
      <c r="J64" s="45">
        <f t="shared" si="8"/>
        <v>-1117</v>
      </c>
      <c r="K64" s="63">
        <f t="shared" si="9"/>
        <v>3.3</v>
      </c>
      <c r="L64" s="51">
        <f t="shared" si="10"/>
        <v>-10.4</v>
      </c>
    </row>
    <row r="65" spans="2:12" ht="13.5">
      <c r="B65" s="14" t="s">
        <v>65</v>
      </c>
      <c r="C65" s="15">
        <v>10525</v>
      </c>
      <c r="D65" s="16">
        <f t="shared" si="11"/>
        <v>1.2</v>
      </c>
      <c r="E65" s="15">
        <v>13766</v>
      </c>
      <c r="F65" s="16">
        <f t="shared" si="12"/>
        <v>1.5</v>
      </c>
      <c r="G65" s="31">
        <v>14622</v>
      </c>
      <c r="H65" s="32">
        <f t="shared" si="13"/>
        <v>1.7</v>
      </c>
      <c r="I65" s="59">
        <f t="shared" si="7"/>
        <v>3241</v>
      </c>
      <c r="J65" s="47">
        <f t="shared" si="8"/>
        <v>856</v>
      </c>
      <c r="K65" s="65">
        <f t="shared" si="9"/>
        <v>30.8</v>
      </c>
      <c r="L65" s="53">
        <f t="shared" si="10"/>
        <v>6.2</v>
      </c>
    </row>
    <row r="66" spans="2:12" ht="13.5">
      <c r="B66" s="7" t="s">
        <v>66</v>
      </c>
      <c r="C66" s="8">
        <v>5531</v>
      </c>
      <c r="D66" s="9">
        <f t="shared" si="11"/>
        <v>0.6</v>
      </c>
      <c r="E66" s="8">
        <v>5611</v>
      </c>
      <c r="F66" s="9">
        <f t="shared" si="12"/>
        <v>0.6</v>
      </c>
      <c r="G66" s="27">
        <v>5988</v>
      </c>
      <c r="H66" s="28">
        <f t="shared" si="13"/>
        <v>0.7</v>
      </c>
      <c r="I66" s="57">
        <f t="shared" si="7"/>
        <v>80</v>
      </c>
      <c r="J66" s="45">
        <f t="shared" si="8"/>
        <v>377</v>
      </c>
      <c r="K66" s="63">
        <f t="shared" si="9"/>
        <v>1.4</v>
      </c>
      <c r="L66" s="51">
        <f t="shared" si="10"/>
        <v>6.7</v>
      </c>
    </row>
    <row r="67" spans="2:12" ht="13.5">
      <c r="B67" s="7" t="s">
        <v>67</v>
      </c>
      <c r="C67" s="8">
        <v>10372</v>
      </c>
      <c r="D67" s="9">
        <f t="shared" si="11"/>
        <v>1.2</v>
      </c>
      <c r="E67" s="8">
        <v>12339</v>
      </c>
      <c r="F67" s="9">
        <f t="shared" si="12"/>
        <v>1.3</v>
      </c>
      <c r="G67" s="27">
        <v>11415</v>
      </c>
      <c r="H67" s="28">
        <f t="shared" si="13"/>
        <v>1.3</v>
      </c>
      <c r="I67" s="57">
        <f t="shared" si="7"/>
        <v>1967</v>
      </c>
      <c r="J67" s="45">
        <f t="shared" si="8"/>
        <v>-924</v>
      </c>
      <c r="K67" s="63">
        <f t="shared" si="9"/>
        <v>19</v>
      </c>
      <c r="L67" s="51">
        <f t="shared" si="10"/>
        <v>-7.5</v>
      </c>
    </row>
    <row r="68" spans="2:12" ht="13.5">
      <c r="B68" s="7" t="s">
        <v>13</v>
      </c>
      <c r="C68" s="8">
        <v>7293</v>
      </c>
      <c r="D68" s="9">
        <f t="shared" si="11"/>
        <v>0.8</v>
      </c>
      <c r="E68" s="8">
        <v>9038</v>
      </c>
      <c r="F68" s="9">
        <f t="shared" si="12"/>
        <v>1</v>
      </c>
      <c r="G68" s="27">
        <v>8280</v>
      </c>
      <c r="H68" s="28">
        <f t="shared" si="13"/>
        <v>0.9</v>
      </c>
      <c r="I68" s="57">
        <f t="shared" si="7"/>
        <v>1745</v>
      </c>
      <c r="J68" s="45">
        <f t="shared" si="8"/>
        <v>-758</v>
      </c>
      <c r="K68" s="63">
        <f t="shared" si="9"/>
        <v>23.9</v>
      </c>
      <c r="L68" s="51">
        <f t="shared" si="10"/>
        <v>-8.4</v>
      </c>
    </row>
    <row r="69" spans="2:12" ht="13.5">
      <c r="B69" s="7" t="s">
        <v>68</v>
      </c>
      <c r="C69" s="8">
        <v>9842</v>
      </c>
      <c r="D69" s="9">
        <f t="shared" si="11"/>
        <v>1.1</v>
      </c>
      <c r="E69" s="8">
        <v>10387</v>
      </c>
      <c r="F69" s="9">
        <f t="shared" si="12"/>
        <v>1.1</v>
      </c>
      <c r="G69" s="27">
        <v>10052</v>
      </c>
      <c r="H69" s="28">
        <f t="shared" si="13"/>
        <v>1.1</v>
      </c>
      <c r="I69" s="57">
        <f aca="true" t="shared" si="14" ref="I69:I75">E69-C69</f>
        <v>545</v>
      </c>
      <c r="J69" s="45">
        <f aca="true" t="shared" si="15" ref="J69:J75">G69-E69</f>
        <v>-335</v>
      </c>
      <c r="K69" s="63">
        <f aca="true" t="shared" si="16" ref="K69:K75">ROUND((E69/C69-1)*100,1)</f>
        <v>5.5</v>
      </c>
      <c r="L69" s="51">
        <f aca="true" t="shared" si="17" ref="L69:L75">ROUND((G69/E69-1)*100,1)</f>
        <v>-3.2</v>
      </c>
    </row>
    <row r="70" spans="2:12" ht="13.5">
      <c r="B70" s="17" t="s">
        <v>14</v>
      </c>
      <c r="C70" s="18">
        <v>8833</v>
      </c>
      <c r="D70" s="19">
        <f aca="true" t="shared" si="18" ref="D70:D75">ROUND((C70/$C$5)*100,1)</f>
        <v>1</v>
      </c>
      <c r="E70" s="18">
        <v>9562</v>
      </c>
      <c r="F70" s="19">
        <f aca="true" t="shared" si="19" ref="F70:F75">ROUND((E70/$E$5)*100,1)</f>
        <v>1</v>
      </c>
      <c r="G70" s="33">
        <v>9260</v>
      </c>
      <c r="H70" s="34">
        <f aca="true" t="shared" si="20" ref="H70:H75">ROUND((G70/$G$5)*100,1)</f>
        <v>1</v>
      </c>
      <c r="I70" s="60">
        <f t="shared" si="14"/>
        <v>729</v>
      </c>
      <c r="J70" s="48">
        <f t="shared" si="15"/>
        <v>-302</v>
      </c>
      <c r="K70" s="66">
        <f t="shared" si="16"/>
        <v>8.3</v>
      </c>
      <c r="L70" s="54">
        <f t="shared" si="17"/>
        <v>-3.2</v>
      </c>
    </row>
    <row r="71" spans="2:12" ht="13.5">
      <c r="B71" s="7" t="s">
        <v>69</v>
      </c>
      <c r="C71" s="8">
        <v>4560</v>
      </c>
      <c r="D71" s="9">
        <f t="shared" si="18"/>
        <v>0.5</v>
      </c>
      <c r="E71" s="8">
        <v>3846</v>
      </c>
      <c r="F71" s="9">
        <f t="shared" si="19"/>
        <v>0.4</v>
      </c>
      <c r="G71" s="27">
        <v>4003</v>
      </c>
      <c r="H71" s="28">
        <f t="shared" si="20"/>
        <v>0.5</v>
      </c>
      <c r="I71" s="57">
        <f t="shared" si="14"/>
        <v>-714</v>
      </c>
      <c r="J71" s="45">
        <f t="shared" si="15"/>
        <v>157</v>
      </c>
      <c r="K71" s="63">
        <f t="shared" si="16"/>
        <v>-15.7</v>
      </c>
      <c r="L71" s="51">
        <f t="shared" si="17"/>
        <v>4.1</v>
      </c>
    </row>
    <row r="72" spans="2:12" ht="13.5">
      <c r="B72" s="7" t="s">
        <v>70</v>
      </c>
      <c r="C72" s="8">
        <v>4689</v>
      </c>
      <c r="D72" s="9">
        <f t="shared" si="18"/>
        <v>0.5</v>
      </c>
      <c r="E72" s="8">
        <v>4473</v>
      </c>
      <c r="F72" s="9">
        <f t="shared" si="19"/>
        <v>0.5</v>
      </c>
      <c r="G72" s="27">
        <v>4915</v>
      </c>
      <c r="H72" s="28">
        <f t="shared" si="20"/>
        <v>0.6</v>
      </c>
      <c r="I72" s="57">
        <f t="shared" si="14"/>
        <v>-216</v>
      </c>
      <c r="J72" s="45">
        <f t="shared" si="15"/>
        <v>442</v>
      </c>
      <c r="K72" s="63">
        <f t="shared" si="16"/>
        <v>-4.6</v>
      </c>
      <c r="L72" s="51">
        <f t="shared" si="17"/>
        <v>9.9</v>
      </c>
    </row>
    <row r="73" spans="2:12" ht="13.5">
      <c r="B73" s="7" t="s">
        <v>15</v>
      </c>
      <c r="C73" s="8">
        <v>5491</v>
      </c>
      <c r="D73" s="9">
        <f t="shared" si="18"/>
        <v>0.6</v>
      </c>
      <c r="E73" s="8">
        <v>5556</v>
      </c>
      <c r="F73" s="9">
        <f t="shared" si="19"/>
        <v>0.6</v>
      </c>
      <c r="G73" s="27">
        <v>5453</v>
      </c>
      <c r="H73" s="28">
        <f t="shared" si="20"/>
        <v>0.6</v>
      </c>
      <c r="I73" s="57">
        <f t="shared" si="14"/>
        <v>65</v>
      </c>
      <c r="J73" s="45">
        <f t="shared" si="15"/>
        <v>-103</v>
      </c>
      <c r="K73" s="63">
        <f t="shared" si="16"/>
        <v>1.2</v>
      </c>
      <c r="L73" s="51">
        <f t="shared" si="17"/>
        <v>-1.9</v>
      </c>
    </row>
    <row r="74" spans="2:12" ht="13.5">
      <c r="B74" s="7" t="s">
        <v>71</v>
      </c>
      <c r="C74" s="8">
        <v>32387</v>
      </c>
      <c r="D74" s="9">
        <f t="shared" si="18"/>
        <v>3.6</v>
      </c>
      <c r="E74" s="8">
        <v>33314</v>
      </c>
      <c r="F74" s="9">
        <f t="shared" si="19"/>
        <v>3.6</v>
      </c>
      <c r="G74" s="27">
        <v>30786</v>
      </c>
      <c r="H74" s="28">
        <f t="shared" si="20"/>
        <v>3.5</v>
      </c>
      <c r="I74" s="57">
        <f t="shared" si="14"/>
        <v>927</v>
      </c>
      <c r="J74" s="45">
        <f t="shared" si="15"/>
        <v>-2528</v>
      </c>
      <c r="K74" s="63">
        <f t="shared" si="16"/>
        <v>2.9</v>
      </c>
      <c r="L74" s="51">
        <f t="shared" si="17"/>
        <v>-7.6</v>
      </c>
    </row>
    <row r="75" spans="2:12" ht="14.25" thickBot="1">
      <c r="B75" s="20" t="s">
        <v>72</v>
      </c>
      <c r="C75" s="21">
        <v>10276</v>
      </c>
      <c r="D75" s="22">
        <f t="shared" si="18"/>
        <v>1.1</v>
      </c>
      <c r="E75" s="21">
        <v>11130</v>
      </c>
      <c r="F75" s="22">
        <f t="shared" si="19"/>
        <v>1.2</v>
      </c>
      <c r="G75" s="35">
        <v>11243</v>
      </c>
      <c r="H75" s="36">
        <f t="shared" si="20"/>
        <v>1.3</v>
      </c>
      <c r="I75" s="61">
        <f t="shared" si="14"/>
        <v>854</v>
      </c>
      <c r="J75" s="49">
        <f t="shared" si="15"/>
        <v>113</v>
      </c>
      <c r="K75" s="67">
        <f t="shared" si="16"/>
        <v>8.3</v>
      </c>
      <c r="L75" s="55">
        <f t="shared" si="17"/>
        <v>1</v>
      </c>
    </row>
  </sheetData>
  <mergeCells count="5">
    <mergeCell ref="K2:L2"/>
    <mergeCell ref="C2:D2"/>
    <mergeCell ref="E2:F2"/>
    <mergeCell ref="G2:H2"/>
    <mergeCell ref="I2:J2"/>
  </mergeCells>
  <printOptions/>
  <pageMargins left="0.7874015748031497" right="0.7874015748031497" top="0.3937007874015748" bottom="0.3937007874015748" header="0.5118110236220472" footer="0.5118110236220472"/>
  <pageSetup blackAndWhite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2000-08-16T05:27:21Z</cp:lastPrinted>
  <dcterms:created xsi:type="dcterms:W3CDTF">1999-07-12T05:39:00Z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