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9615" windowHeight="7065" activeTab="0"/>
  </bookViews>
  <sheets>
    <sheet name="推移" sheetId="1" r:id="rId1"/>
    <sheet name="グラフ" sheetId="2" r:id="rId2"/>
    <sheet name="市町村別" sheetId="3" r:id="rId3"/>
    <sheet name="男女別" sheetId="4" r:id="rId4"/>
    <sheet name="学校別" sheetId="5" r:id="rId5"/>
    <sheet name="事務所別" sheetId="6" r:id="rId6"/>
    <sheet name="学区別" sheetId="7" r:id="rId7"/>
    <sheet name="学区男女別" sheetId="8" r:id="rId8"/>
  </sheets>
  <definedNames>
    <definedName name="_xlnm.Print_Area" localSheetId="1">'グラフ'!$A$1:$O$28</definedName>
    <definedName name="_xlnm.Print_Titles" localSheetId="7">'学区男女別'!$2:$5</definedName>
    <definedName name="_xlnm.Print_Titles" localSheetId="6">'学区別'!$2:$5</definedName>
    <definedName name="_xlnm.Print_Titles" localSheetId="4">'学校別'!$2:$5</definedName>
    <definedName name="_xlnm.Print_Titles" localSheetId="2">'市町村別'!$2:$5</definedName>
    <definedName name="_xlnm.Print_Titles" localSheetId="5">'事務所別'!$2:$5</definedName>
    <definedName name="_xlnm.Print_Titles" localSheetId="3">'男女別'!$2:$5</definedName>
  </definedNames>
  <calcPr fullCalcOnLoad="1"/>
</workbook>
</file>

<file path=xl/comments5.xml><?xml version="1.0" encoding="utf-8"?>
<comments xmlns="http://schemas.openxmlformats.org/spreadsheetml/2006/main">
  <authors>
    <author>群馬県</author>
    <author>企画財政課 情報政策係</author>
  </authors>
  <commentList>
    <comment ref="A2" authorId="0">
      <text>
        <r>
          <rPr>
            <sz val="6"/>
            <rFont val="ＭＳ Ｐゴシック"/>
            <family val="3"/>
          </rPr>
          <t>注意事項
・ロックのかかっているセルは、変更の必要がないセルなので、ロックを解除しないこと。
・市町村教委から調査票があがってきたら、このシートと男女別シートの年度・年齢欄にのみ入力すること。また、起案、表紙、推移、男女別、学区男女別以外のシートは、表題等もリンクしているので一切入力の必要はない。
・市町村教委からあがってきた調査票と学校の順番が異なる場合には、学校名欄のみを入力し直すこと。あるいは、この順番のまま入力してもよいが、数値の確認時に気を付けること。
・設置または統廃合により、セルを挿入したり削除したりする場合には、市町村内の最上段と最下段以外のセルを挿入・削除すること。
・改ページについても、Ａ４横におさまるように設定してあるので、動かさないこと。ただし、このシートだけは、新設あるいは統廃合により行挿入や行削除を行った場合には改ページを調節すること。
・起案については、随時変更すること。グラフのデータ範囲等も変更すること。
・表紙については、その年度ごとに年度と調査期日を入力し直すこと。
・学区男女別シートについては、改ページの都合上、２ページは表題のみが印刷されるので、印刷後２ページを廃棄すること。
・数値の確認はこのシートと調査票が合えば、あとはリンクしているので、確認の必要はありません。
・冊子にする際には、起案を除くすべてのシートを片面で印刷後、ページの順番を合わせ、コピー機にて両面コピーすること。
・このコメントは印刷されません。また、入力時に邪魔になる場合は、コメントを非表示にしてください。</t>
        </r>
      </text>
    </comment>
    <comment ref="C313" authorId="1">
      <text>
        <r>
          <rPr>
            <b/>
            <sz val="9"/>
            <rFont val="ＭＳ Ｐゴシック"/>
            <family val="3"/>
          </rPr>
          <t xml:space="preserve">平成１６年３月３１日をもって秋畑小学校本校に統廃合
</t>
        </r>
        <r>
          <rPr>
            <sz val="9"/>
            <rFont val="ＭＳ Ｐゴシック"/>
            <family val="3"/>
          </rPr>
          <t xml:space="preserve">
</t>
        </r>
      </text>
    </comment>
  </commentList>
</comments>
</file>

<file path=xl/sharedStrings.xml><?xml version="1.0" encoding="utf-8"?>
<sst xmlns="http://schemas.openxmlformats.org/spreadsheetml/2006/main" count="1714" uniqueCount="1021">
  <si>
    <t>桃 井 小</t>
  </si>
  <si>
    <t>中 川 小</t>
  </si>
  <si>
    <t>敷 島 小</t>
  </si>
  <si>
    <t>城 南 小</t>
  </si>
  <si>
    <t>城 東 小</t>
  </si>
  <si>
    <t>前</t>
  </si>
  <si>
    <t>若 宮 小</t>
  </si>
  <si>
    <t>天 川 小</t>
  </si>
  <si>
    <t>岩 神 小</t>
  </si>
  <si>
    <t>中 央 小</t>
  </si>
  <si>
    <t>上川淵小</t>
  </si>
  <si>
    <t>下川淵小</t>
  </si>
  <si>
    <t>桂 萱 小</t>
  </si>
  <si>
    <t>桂萱東小</t>
  </si>
  <si>
    <t>芳 賀 小</t>
  </si>
  <si>
    <t>嶺    小</t>
  </si>
  <si>
    <t>総 社 小</t>
  </si>
  <si>
    <t>橋</t>
  </si>
  <si>
    <t>元総社小</t>
  </si>
  <si>
    <t>東    小</t>
  </si>
  <si>
    <t>細 井 小</t>
  </si>
  <si>
    <t>桃 川 小</t>
  </si>
  <si>
    <t>清 里 小</t>
  </si>
  <si>
    <t>永 明 小</t>
  </si>
  <si>
    <t>駒 形 小</t>
  </si>
  <si>
    <t>荒 子 小</t>
  </si>
  <si>
    <t>大 室 小</t>
  </si>
  <si>
    <t>二之宮小</t>
  </si>
  <si>
    <t>笂 井 小</t>
  </si>
  <si>
    <t>市</t>
  </si>
  <si>
    <t>広 瀬 小</t>
  </si>
  <si>
    <t>大利根小</t>
  </si>
  <si>
    <t>桃 瀬 小</t>
  </si>
  <si>
    <t>荒 牧 小</t>
  </si>
  <si>
    <t>勝 山 小</t>
  </si>
  <si>
    <t>朝 倉 小</t>
  </si>
  <si>
    <t>元総社南小</t>
  </si>
  <si>
    <t>桃 木 小</t>
  </si>
  <si>
    <t>山 王 小</t>
  </si>
  <si>
    <t>新 田 小</t>
  </si>
  <si>
    <t>元総社北小</t>
  </si>
  <si>
    <t>天 神 小</t>
  </si>
  <si>
    <t>前橋市計</t>
  </si>
  <si>
    <t>北　　小</t>
  </si>
  <si>
    <t>南　　小</t>
  </si>
  <si>
    <t>東　　小</t>
  </si>
  <si>
    <t>西　　小</t>
  </si>
  <si>
    <t>塚 沢 小</t>
  </si>
  <si>
    <t>片 岡 小</t>
  </si>
  <si>
    <t>寺 尾 小</t>
  </si>
  <si>
    <t>高</t>
  </si>
  <si>
    <t>佐 野 小</t>
  </si>
  <si>
    <t>六 郷 小</t>
  </si>
  <si>
    <t>新高尾小</t>
  </si>
  <si>
    <t>八 幡 小</t>
  </si>
  <si>
    <t>豊 岡 小</t>
  </si>
  <si>
    <t>崎</t>
  </si>
  <si>
    <t>長 野 小</t>
  </si>
  <si>
    <t>大 類 小</t>
  </si>
  <si>
    <t>南八幡小</t>
  </si>
  <si>
    <t>倉賀野小</t>
  </si>
  <si>
    <t>岩 鼻 小</t>
  </si>
  <si>
    <t>京ヶ島小</t>
  </si>
  <si>
    <t>滝 川 小</t>
  </si>
  <si>
    <t>東 部 小</t>
  </si>
  <si>
    <t>中 居 小</t>
  </si>
  <si>
    <t>北 部 小</t>
  </si>
  <si>
    <t>西 部 小</t>
  </si>
  <si>
    <t>乗 附 小</t>
  </si>
  <si>
    <t>浜 尻 小</t>
  </si>
  <si>
    <t>矢 中 小</t>
  </si>
  <si>
    <t>城 山 小</t>
  </si>
  <si>
    <t>鼻 高 小</t>
  </si>
  <si>
    <t>高崎市計</t>
  </si>
  <si>
    <t>桐</t>
  </si>
  <si>
    <t>昭 和 小</t>
  </si>
  <si>
    <t>境 野 小</t>
  </si>
  <si>
    <t>広 沢 小</t>
  </si>
  <si>
    <t>梅田南小</t>
  </si>
  <si>
    <t>生</t>
  </si>
  <si>
    <t>相 生 小</t>
  </si>
  <si>
    <t>川内南小</t>
  </si>
  <si>
    <t>川内北小</t>
  </si>
  <si>
    <t>桜 木 小</t>
  </si>
  <si>
    <t>菱    小</t>
  </si>
  <si>
    <t>天 沼 小</t>
  </si>
  <si>
    <t>神 明 小</t>
  </si>
  <si>
    <t>桐生市計</t>
  </si>
  <si>
    <t>殖 蓮 小</t>
  </si>
  <si>
    <t>茂 呂 小</t>
  </si>
  <si>
    <t>三 郷 小</t>
  </si>
  <si>
    <t>勢</t>
  </si>
  <si>
    <t>宮 郷 小</t>
  </si>
  <si>
    <t>名 和 小</t>
  </si>
  <si>
    <t>豊 受 小</t>
  </si>
  <si>
    <t>北第二小</t>
  </si>
  <si>
    <t>殖蓮第二小</t>
  </si>
  <si>
    <t>坂 東 小</t>
  </si>
  <si>
    <t>伊勢崎市計</t>
  </si>
  <si>
    <t>太 田 小</t>
  </si>
  <si>
    <t>九 合 小</t>
  </si>
  <si>
    <t>沢 野 小</t>
  </si>
  <si>
    <t>韮 川 小</t>
  </si>
  <si>
    <t>鳥之郷小</t>
  </si>
  <si>
    <t>太田東小</t>
  </si>
  <si>
    <t>休 泊 小</t>
  </si>
  <si>
    <t>強 戸 小</t>
  </si>
  <si>
    <t>田</t>
  </si>
  <si>
    <t>宝 泉 小</t>
  </si>
  <si>
    <t>宝泉南小</t>
  </si>
  <si>
    <t>毛里田小</t>
  </si>
  <si>
    <t>宝泉東小</t>
  </si>
  <si>
    <t>韮川西小</t>
  </si>
  <si>
    <t>旭    小</t>
  </si>
  <si>
    <t>城 西 小</t>
  </si>
  <si>
    <t>太田市計</t>
  </si>
  <si>
    <t>沼 田 小</t>
  </si>
  <si>
    <t>沼田東小</t>
  </si>
  <si>
    <t>沼田北小</t>
  </si>
  <si>
    <t>升 形 小</t>
  </si>
  <si>
    <t>利南東小</t>
  </si>
  <si>
    <t>池 田 小</t>
  </si>
  <si>
    <t>薄 根 小</t>
  </si>
  <si>
    <t>川 田 小</t>
  </si>
  <si>
    <t>沼田市計</t>
  </si>
  <si>
    <t>第 一 小</t>
  </si>
  <si>
    <t>第 二 小</t>
  </si>
  <si>
    <t>館</t>
  </si>
  <si>
    <t>第 三 小</t>
  </si>
  <si>
    <t>第 四 小</t>
  </si>
  <si>
    <t>第 五 小</t>
  </si>
  <si>
    <t>林</t>
  </si>
  <si>
    <t>第 六 小</t>
  </si>
  <si>
    <t>第 七 小</t>
  </si>
  <si>
    <t>第 八 小</t>
  </si>
  <si>
    <t>第 九 小</t>
  </si>
  <si>
    <t>第 十 小</t>
  </si>
  <si>
    <t>美 園 小</t>
  </si>
  <si>
    <t>館林市計</t>
  </si>
  <si>
    <t>渋</t>
  </si>
  <si>
    <t>金 島 小</t>
  </si>
  <si>
    <t>川</t>
  </si>
  <si>
    <t>古 巻 小</t>
  </si>
  <si>
    <t>豊 秋 小</t>
  </si>
  <si>
    <t>渋川市計</t>
  </si>
  <si>
    <t>藤岡第一小</t>
  </si>
  <si>
    <t>藤岡第二小</t>
  </si>
  <si>
    <t>藤</t>
  </si>
  <si>
    <t>神 流 小</t>
  </si>
  <si>
    <t>小 野 小</t>
  </si>
  <si>
    <t>美土里小</t>
  </si>
  <si>
    <t>美九里東小</t>
  </si>
  <si>
    <t>岡</t>
  </si>
  <si>
    <t>美九里西小</t>
  </si>
  <si>
    <t>平 井 小</t>
  </si>
  <si>
    <t>藤岡市計</t>
  </si>
  <si>
    <t>富 岡 小</t>
  </si>
  <si>
    <t>富</t>
  </si>
  <si>
    <t>黒 岩 小</t>
  </si>
  <si>
    <t>一ノ宮小</t>
  </si>
  <si>
    <t>高 瀬 小</t>
  </si>
  <si>
    <t>額 部 小</t>
  </si>
  <si>
    <t>吉 田 小</t>
  </si>
  <si>
    <t>丹 生 小</t>
  </si>
  <si>
    <t>富岡市計</t>
  </si>
  <si>
    <t>安 中 小</t>
  </si>
  <si>
    <t>安</t>
  </si>
  <si>
    <t>原 市 小</t>
  </si>
  <si>
    <t>郷原分校</t>
  </si>
  <si>
    <t>磯 部 小</t>
  </si>
  <si>
    <t>中</t>
  </si>
  <si>
    <t>東横野小</t>
  </si>
  <si>
    <t>碓 東 小</t>
  </si>
  <si>
    <t>秋 間 小</t>
  </si>
  <si>
    <t>後 閑 小</t>
  </si>
  <si>
    <t>上後閑小</t>
  </si>
  <si>
    <t>安中市計</t>
  </si>
  <si>
    <t>橘    小</t>
  </si>
  <si>
    <t>橘 北 小</t>
  </si>
  <si>
    <t>北橘村計</t>
  </si>
  <si>
    <t>三原田小</t>
  </si>
  <si>
    <t>栄 分 校</t>
  </si>
  <si>
    <t>刀 川 小</t>
  </si>
  <si>
    <t>津久田小</t>
  </si>
  <si>
    <t>南 雲 小</t>
  </si>
  <si>
    <t>赤城村計</t>
  </si>
  <si>
    <t>原　　小</t>
  </si>
  <si>
    <t>石 井 小</t>
  </si>
  <si>
    <t>時 沢 小</t>
  </si>
  <si>
    <t>白 川 小</t>
  </si>
  <si>
    <t>赤城山分校</t>
  </si>
  <si>
    <t>富士見村計</t>
  </si>
  <si>
    <t>大 胡 小</t>
  </si>
  <si>
    <t>滝 窪 小</t>
  </si>
  <si>
    <t>多</t>
  </si>
  <si>
    <t>金丸分校</t>
  </si>
  <si>
    <t>宮 城 小</t>
  </si>
  <si>
    <t>粕 川 小</t>
  </si>
  <si>
    <t>月 田 小</t>
  </si>
  <si>
    <t>郡</t>
  </si>
  <si>
    <t>新里村計</t>
  </si>
  <si>
    <t>黒保根小</t>
  </si>
  <si>
    <t>黒保根村計</t>
  </si>
  <si>
    <t>あずま小</t>
  </si>
  <si>
    <t>(勢)東村計</t>
  </si>
  <si>
    <t>勢多郡合計</t>
  </si>
  <si>
    <t>群</t>
  </si>
  <si>
    <t>榛名町計</t>
  </si>
  <si>
    <t>川 浦 小</t>
  </si>
  <si>
    <t>倉渕村計</t>
  </si>
  <si>
    <t>馬</t>
  </si>
  <si>
    <t>箕 輪 小</t>
  </si>
  <si>
    <t>車 郷 小</t>
  </si>
  <si>
    <t>箕郷町計</t>
  </si>
  <si>
    <t>金 古 小</t>
  </si>
  <si>
    <t>国 府 小</t>
  </si>
  <si>
    <t>堤ヶ岡小</t>
  </si>
  <si>
    <t>上 郊 小</t>
  </si>
  <si>
    <t>金古南小</t>
  </si>
  <si>
    <t>群馬町計</t>
  </si>
  <si>
    <t>群馬郡合計</t>
  </si>
  <si>
    <t>上白井小</t>
  </si>
  <si>
    <t>中 郷 小</t>
  </si>
  <si>
    <t>北</t>
  </si>
  <si>
    <t>長 尾 小</t>
  </si>
  <si>
    <t>子持村計</t>
  </si>
  <si>
    <t>小野上小</t>
  </si>
  <si>
    <t>小野上村計</t>
  </si>
  <si>
    <t>伊香保小</t>
  </si>
  <si>
    <t>伊香保町計</t>
  </si>
  <si>
    <t>榛東村計</t>
  </si>
  <si>
    <t>明 治 小</t>
  </si>
  <si>
    <t>駒 寄 小</t>
  </si>
  <si>
    <t>吉岡町計</t>
  </si>
  <si>
    <t>北群馬郡合計</t>
  </si>
  <si>
    <t>新町第一小</t>
  </si>
  <si>
    <t>新町第二小</t>
  </si>
  <si>
    <t>新 町 計</t>
  </si>
  <si>
    <t>鬼石北小</t>
  </si>
  <si>
    <t>鬼 石 小</t>
  </si>
  <si>
    <t>鬼石町計</t>
  </si>
  <si>
    <t>吉 井 小</t>
  </si>
  <si>
    <t>吉井西小</t>
  </si>
  <si>
    <t>多 胡 小</t>
  </si>
  <si>
    <t>野</t>
  </si>
  <si>
    <t>入 野 小</t>
  </si>
  <si>
    <t>多比良分校</t>
  </si>
  <si>
    <t>馬 庭 小</t>
  </si>
  <si>
    <t>南陽台小</t>
  </si>
  <si>
    <t>岩 平 小</t>
  </si>
  <si>
    <t>吉井町計</t>
  </si>
  <si>
    <t>万 場 小</t>
  </si>
  <si>
    <t>上 野 小</t>
  </si>
  <si>
    <t>上野村計</t>
  </si>
  <si>
    <t>多野郡合計</t>
  </si>
  <si>
    <t>高 田 小</t>
  </si>
  <si>
    <t>妙 義 小</t>
  </si>
  <si>
    <t>妙義町計</t>
  </si>
  <si>
    <t>甘</t>
  </si>
  <si>
    <t>下仁田小</t>
  </si>
  <si>
    <t>馬 山 小</t>
  </si>
  <si>
    <t>小 坂 小</t>
  </si>
  <si>
    <t>西 牧 小</t>
  </si>
  <si>
    <t>青 倉 小</t>
  </si>
  <si>
    <t>下仁田町計</t>
  </si>
  <si>
    <t>楽</t>
  </si>
  <si>
    <t>南牧村計</t>
  </si>
  <si>
    <t>秋 畑 小</t>
  </si>
  <si>
    <t>小 幡 小</t>
  </si>
  <si>
    <t>福 島 小</t>
  </si>
  <si>
    <t>新 屋 小</t>
  </si>
  <si>
    <t>甘楽町計</t>
  </si>
  <si>
    <t>甘楽郡合計</t>
  </si>
  <si>
    <t>松井田小</t>
  </si>
  <si>
    <t>碓</t>
  </si>
  <si>
    <t>臼 井 小</t>
  </si>
  <si>
    <t>坂 本 小</t>
  </si>
  <si>
    <t>氷</t>
  </si>
  <si>
    <t>西横野小</t>
  </si>
  <si>
    <t>九十九小</t>
  </si>
  <si>
    <t>細 野 小</t>
  </si>
  <si>
    <t>松井田町計</t>
  </si>
  <si>
    <t>碓氷郡合計</t>
  </si>
  <si>
    <t>中之条町計</t>
  </si>
  <si>
    <t>吾</t>
  </si>
  <si>
    <t>(吾)東村計</t>
  </si>
  <si>
    <t>原 町 小</t>
  </si>
  <si>
    <t>岩 島 小</t>
  </si>
  <si>
    <t>坂 上 小</t>
  </si>
  <si>
    <t>吾妻町計</t>
  </si>
  <si>
    <t>妻</t>
  </si>
  <si>
    <t>応 桑 小</t>
  </si>
  <si>
    <t>北軽井沢小</t>
  </si>
  <si>
    <t>長野原町計</t>
  </si>
  <si>
    <t>田 代 小</t>
  </si>
  <si>
    <t>干 俣 小</t>
  </si>
  <si>
    <t>鎌 原 小</t>
  </si>
  <si>
    <t>嬬恋村計</t>
  </si>
  <si>
    <t>草 津 小</t>
  </si>
  <si>
    <t>草津町計</t>
  </si>
  <si>
    <t>入 山 小</t>
  </si>
  <si>
    <t>六合村計</t>
  </si>
  <si>
    <t>高 山 小</t>
  </si>
  <si>
    <t>高山村計</t>
  </si>
  <si>
    <t>吾妻郡合計</t>
  </si>
  <si>
    <t>白 沢 小</t>
  </si>
  <si>
    <t>平 川 小</t>
  </si>
  <si>
    <t>多 那 小</t>
  </si>
  <si>
    <t>片 品 小</t>
  </si>
  <si>
    <t>片品北小</t>
  </si>
  <si>
    <t>片品南小</t>
  </si>
  <si>
    <t>武尊根小</t>
  </si>
  <si>
    <t>片品村計</t>
  </si>
  <si>
    <t>川 場 小</t>
  </si>
  <si>
    <t>川場村計</t>
  </si>
  <si>
    <t>古馬牧小</t>
  </si>
  <si>
    <t>桃 野 小</t>
  </si>
  <si>
    <t>月夜野町計</t>
  </si>
  <si>
    <t>水 上 小</t>
  </si>
  <si>
    <t>幸 知 小</t>
  </si>
  <si>
    <t>藤 原 小</t>
  </si>
  <si>
    <t>水上町計</t>
  </si>
  <si>
    <t>新 巻 小</t>
  </si>
  <si>
    <t>須 川 小</t>
  </si>
  <si>
    <t>猿ヶ京小</t>
  </si>
  <si>
    <t>新治村計</t>
  </si>
  <si>
    <t>大河原小</t>
  </si>
  <si>
    <t>昭和村計</t>
  </si>
  <si>
    <t>利根郡合計</t>
  </si>
  <si>
    <t>赤 堀 小</t>
  </si>
  <si>
    <t>境    小</t>
  </si>
  <si>
    <t>玉 村 小</t>
  </si>
  <si>
    <t>上 陽 小</t>
  </si>
  <si>
    <t>芝 根 小</t>
  </si>
  <si>
    <t>南　  小</t>
  </si>
  <si>
    <t>玉村町計</t>
  </si>
  <si>
    <t>佐波郡合計</t>
  </si>
  <si>
    <t>尾 島 小</t>
  </si>
  <si>
    <t>世良田小</t>
  </si>
  <si>
    <t>木 崎 小</t>
  </si>
  <si>
    <t>生 品 小</t>
  </si>
  <si>
    <t>綿 打 小</t>
  </si>
  <si>
    <t>薮塚本町小</t>
  </si>
  <si>
    <t>笠 懸 小</t>
  </si>
  <si>
    <t>笠懸東小</t>
  </si>
  <si>
    <t>笠懸北小</t>
  </si>
  <si>
    <t>笠懸町計</t>
  </si>
  <si>
    <t>新田郡合計</t>
  </si>
  <si>
    <t>大間々北小</t>
  </si>
  <si>
    <t>山</t>
  </si>
  <si>
    <t>大間々南小</t>
  </si>
  <si>
    <t>大間々東小</t>
  </si>
  <si>
    <t>神 梅 小</t>
  </si>
  <si>
    <t>福岡中央小</t>
  </si>
  <si>
    <t>福岡西小</t>
  </si>
  <si>
    <t>大間々町計</t>
  </si>
  <si>
    <t>山田郡合計</t>
  </si>
  <si>
    <t>邑</t>
  </si>
  <si>
    <t>板倉町計</t>
  </si>
  <si>
    <t>明和東小</t>
  </si>
  <si>
    <t>明和西小</t>
  </si>
  <si>
    <t>明和町計</t>
  </si>
  <si>
    <t>千代田町計</t>
  </si>
  <si>
    <t>大泉町計</t>
  </si>
  <si>
    <t>中 野 小</t>
  </si>
  <si>
    <t>高 島 小</t>
  </si>
  <si>
    <t>長 柄 小</t>
  </si>
  <si>
    <t>中野東小</t>
  </si>
  <si>
    <t>邑楽町計</t>
  </si>
  <si>
    <t>邑楽郡合計</t>
  </si>
  <si>
    <t>区</t>
  </si>
  <si>
    <t>予定入学年度</t>
  </si>
  <si>
    <t>総合計</t>
  </si>
  <si>
    <t>分</t>
  </si>
  <si>
    <t>学校名＼性別</t>
  </si>
  <si>
    <t>男</t>
  </si>
  <si>
    <t>女</t>
  </si>
  <si>
    <t>合計</t>
  </si>
  <si>
    <t>生年月日</t>
  </si>
  <si>
    <t>前 橋 市</t>
  </si>
  <si>
    <t>高 崎 市</t>
  </si>
  <si>
    <t>桐 生 市</t>
  </si>
  <si>
    <t>伊勢崎市</t>
  </si>
  <si>
    <t>太 田 市</t>
  </si>
  <si>
    <t>沼 田 市</t>
  </si>
  <si>
    <t>館 林 市</t>
  </si>
  <si>
    <t>部</t>
  </si>
  <si>
    <t>渋 川 市</t>
  </si>
  <si>
    <t>藤 岡 市</t>
  </si>
  <si>
    <t>富 岡 市</t>
  </si>
  <si>
    <t>安 中 市</t>
  </si>
  <si>
    <t>北 橘 村</t>
  </si>
  <si>
    <t>赤 城 村</t>
  </si>
  <si>
    <t>富士見村</t>
  </si>
  <si>
    <t>新 里 村</t>
  </si>
  <si>
    <t>黒保根村</t>
  </si>
  <si>
    <t>（勢）東村</t>
  </si>
  <si>
    <t>計</t>
  </si>
  <si>
    <t>榛 名 町</t>
  </si>
  <si>
    <t>倉 渕 村</t>
  </si>
  <si>
    <t>箕 郷 町</t>
  </si>
  <si>
    <t>群 馬 町</t>
  </si>
  <si>
    <t>子 持 村</t>
  </si>
  <si>
    <t>小野上村</t>
  </si>
  <si>
    <t>伊香保町</t>
  </si>
  <si>
    <t>榛 東 村</t>
  </si>
  <si>
    <t>吉 岡 町</t>
  </si>
  <si>
    <t>新    町</t>
  </si>
  <si>
    <t>鬼 石 町</t>
  </si>
  <si>
    <t>吉 井 町</t>
  </si>
  <si>
    <t>上 野 村</t>
  </si>
  <si>
    <t>妙 義 町</t>
  </si>
  <si>
    <t>下仁田町</t>
  </si>
  <si>
    <t>南 牧 村</t>
  </si>
  <si>
    <t>甘 楽 町</t>
  </si>
  <si>
    <t>松井田町</t>
  </si>
  <si>
    <t>中之条町</t>
  </si>
  <si>
    <t>（吾）東村</t>
  </si>
  <si>
    <t>吾 妻 町</t>
  </si>
  <si>
    <t>長野原町</t>
  </si>
  <si>
    <t>嬬 恋 村</t>
  </si>
  <si>
    <t>草 津 町</t>
  </si>
  <si>
    <t>六 合 村</t>
  </si>
  <si>
    <t>高 山 村</t>
  </si>
  <si>
    <t>片 品 村</t>
  </si>
  <si>
    <t>川 場 村</t>
  </si>
  <si>
    <t>月夜野町</t>
  </si>
  <si>
    <t>水 上 町</t>
  </si>
  <si>
    <t>新 治 村</t>
  </si>
  <si>
    <t>昭 和 村</t>
  </si>
  <si>
    <t>玉 村 町</t>
  </si>
  <si>
    <t>笠 懸 町</t>
  </si>
  <si>
    <t>大間々町</t>
  </si>
  <si>
    <t>板 倉 町</t>
  </si>
  <si>
    <t>明 和 町</t>
  </si>
  <si>
    <t>千代田町</t>
  </si>
  <si>
    <t>大 泉 町</t>
  </si>
  <si>
    <t>邑 楽 町</t>
  </si>
  <si>
    <t>群馬県合計</t>
  </si>
  <si>
    <t>性別</t>
  </si>
  <si>
    <t>入学予定年度</t>
  </si>
  <si>
    <t>男　　　　　子</t>
  </si>
  <si>
    <t>女　　　　　子</t>
  </si>
  <si>
    <t>合　　　　計</t>
  </si>
  <si>
    <t>５才</t>
  </si>
  <si>
    <t>５才</t>
  </si>
  <si>
    <t>４才</t>
  </si>
  <si>
    <t>４才</t>
  </si>
  <si>
    <t>３才</t>
  </si>
  <si>
    <t>３才</t>
  </si>
  <si>
    <t>２才</t>
  </si>
  <si>
    <t>２才</t>
  </si>
  <si>
    <t>１才</t>
  </si>
  <si>
    <t>１才</t>
  </si>
  <si>
    <t>０才</t>
  </si>
  <si>
    <t>０才</t>
  </si>
  <si>
    <t>１７年度</t>
  </si>
  <si>
    <t>１８年度</t>
  </si>
  <si>
    <t>１９年度</t>
  </si>
  <si>
    <t>中</t>
  </si>
  <si>
    <t>部</t>
  </si>
  <si>
    <t>教</t>
  </si>
  <si>
    <t>育</t>
  </si>
  <si>
    <t>事</t>
  </si>
  <si>
    <t>務</t>
  </si>
  <si>
    <t>所</t>
  </si>
  <si>
    <t>計</t>
  </si>
  <si>
    <t>西</t>
  </si>
  <si>
    <t>事</t>
  </si>
  <si>
    <t>吾</t>
  </si>
  <si>
    <t>妻</t>
  </si>
  <si>
    <t>利</t>
  </si>
  <si>
    <t>根</t>
  </si>
  <si>
    <t>東</t>
  </si>
  <si>
    <t>第</t>
  </si>
  <si>
    <t>一</t>
  </si>
  <si>
    <t>二</t>
  </si>
  <si>
    <t>北</t>
  </si>
  <si>
    <t>市町村／性別</t>
  </si>
  <si>
    <t>市町村＼性別</t>
  </si>
  <si>
    <t>市町村＼年齢</t>
  </si>
  <si>
    <t>１　調査年度別義務教育就学前幼児数の推移</t>
  </si>
  <si>
    <t>年</t>
  </si>
  <si>
    <t>０歳児</t>
  </si>
  <si>
    <t>１歳児</t>
  </si>
  <si>
    <t>２歳児</t>
  </si>
  <si>
    <t>３歳児</t>
  </si>
  <si>
    <t>４歳児</t>
  </si>
  <si>
    <t>５歳児</t>
  </si>
  <si>
    <t>合　計</t>
  </si>
  <si>
    <t>昭45</t>
  </si>
  <si>
    <t>平元</t>
  </si>
  <si>
    <t>大間々町</t>
  </si>
  <si>
    <t>２０年度</t>
  </si>
  <si>
    <t>２１年度</t>
  </si>
  <si>
    <t>野</t>
  </si>
  <si>
    <t>郡</t>
  </si>
  <si>
    <t>神 流 町</t>
  </si>
  <si>
    <t>桃井小学校　　　　　　　　　　　　　　　　　　　　</t>
  </si>
  <si>
    <t>中川小学校　　　　　　　　　　　　　　　　　　　　</t>
  </si>
  <si>
    <t>敷島小学校　　　　　　　　　　　　　　　　　　　　</t>
  </si>
  <si>
    <t>城南小学校　　　　　　　　　　　　　　　　　　　　</t>
  </si>
  <si>
    <t>城東小学校　　　　　　　　　　　　　　　　　　　　</t>
  </si>
  <si>
    <t>若宮小学校　　　　　　　　　　　　　　　　　　　　</t>
  </si>
  <si>
    <t>天川小学校　　　　　　　　　　　　　　　　　　　　</t>
  </si>
  <si>
    <t>岩神小学校　　　　　　　　　　　　　　　　　　　　</t>
  </si>
  <si>
    <t>中央小学校　　　　　　　　　　　　　　　　　　　　</t>
  </si>
  <si>
    <t>上川淵小学校　　　　　　　　　　　　　　　　　　　</t>
  </si>
  <si>
    <t>下川渕小学校　　　　　　　　　　　　　　　　　　　</t>
  </si>
  <si>
    <t>桂萱小学校　　　　　　　　　　　　　　　　　　　　</t>
  </si>
  <si>
    <t>桂萱東小学校　　　　　　　　　　　　　　　　　　　</t>
  </si>
  <si>
    <t>芳賀小学校　　　　　　　　　　　　　　　　　　　　</t>
  </si>
  <si>
    <t>嶺小学校　　　　　　　　　　　　　　　　　　　　　</t>
  </si>
  <si>
    <t>総社小学校　　　　　　　　　　　　　　　　　　　　</t>
  </si>
  <si>
    <t>元総社小学校　　　　　　　　　　　　　　　　　　　</t>
  </si>
  <si>
    <t>東小学校　　　　　　　　　　　　　　　　　　　　　</t>
  </si>
  <si>
    <t>細井小学校　　　　　　　　　　　　　　　　　　　　</t>
  </si>
  <si>
    <t>桃川小学校　　　　　　　　　　　　　　　　　　　　</t>
  </si>
  <si>
    <t>清里小学校　　　　　　　　　　　　　　　　　　　　</t>
  </si>
  <si>
    <t>永明小学校　　　　　　　　　　　　　　　　　　　　</t>
  </si>
  <si>
    <t>駒形小学校　　　　　　　　　　　　　　　　　　　　</t>
  </si>
  <si>
    <t>荒子小学校　　　　　　　　　　　　　　　　　　　　</t>
  </si>
  <si>
    <t>大室小学校　　　　　　　　　　　　　　　　　　　　</t>
  </si>
  <si>
    <t>二之宮小学校　　　　　　　　　　　　　　　　　　　</t>
  </si>
  <si>
    <t>笂井小学校　　　　　　　　　　　　　　　　　　　　</t>
  </si>
  <si>
    <t>広瀬小学校　　　　　　　　　　　　　　　　　　　　</t>
  </si>
  <si>
    <t>大利根小学校　　　　　　　　　　　　　　　　　　　</t>
  </si>
  <si>
    <t>桃瀬小学校　　　　　　　　　　　　　　　　　　　　</t>
  </si>
  <si>
    <t>荒牧小学校　　　　　　　　　　　　　　　　　　　　</t>
  </si>
  <si>
    <t>勝山小学校　　　　　　　　　　　　　　　　　　　　</t>
  </si>
  <si>
    <t>朝倉小学校　　　　　　　　　　　　　　　　　　　　</t>
  </si>
  <si>
    <t>元総社南小学校　　　　　　　　　　　　　　　　　　</t>
  </si>
  <si>
    <t>桃木小学校　　　　　　　　　　　　　　　　　　　　</t>
  </si>
  <si>
    <t>山王小学校　　　　　　　　　　　　　　　　　　　　</t>
  </si>
  <si>
    <t>新田小学校　　　　　　　　　　　　　　　　　　　　</t>
  </si>
  <si>
    <t>元総社北小学校　　　　　　　　　　　　　　　　　　</t>
  </si>
  <si>
    <t>天神小学校　　　　　　　　　　　　　　　　　　　　</t>
  </si>
  <si>
    <t>北小学校　　　　　　　　　　　　　　　　　　　　　</t>
  </si>
  <si>
    <t>南小学校　　　　　　　　　　　　　　　　　　　　　</t>
  </si>
  <si>
    <t>西小学校　　　　　　　　　　　　　　　　　　　　　</t>
  </si>
  <si>
    <t>塚沢小学校　　　　　　　　　　　　　　　　　　　　</t>
  </si>
  <si>
    <t>片岡小学校　　　　　　　　　　　　　　　　　　　　</t>
  </si>
  <si>
    <t>佐野小学校　　　　　　　　　　　　　　　　　　　　</t>
  </si>
  <si>
    <t>六郷小学校　　　　　　　　　　　　　　　　　　　　</t>
  </si>
  <si>
    <t>新高尾小学校　　　　　　　　　　　　　　　　　　　</t>
  </si>
  <si>
    <t>八幡小学校　　　　　　　　　　　　　　　　　　　　</t>
  </si>
  <si>
    <t>豊岡小学校　　　　　　　　　　　　　　　　　　　　</t>
  </si>
  <si>
    <t>長野小学校　　　　　　　　　　　　　　　　　　　　</t>
  </si>
  <si>
    <t>大類小学校　　　　　　　　　　　　　　　　　　　　</t>
  </si>
  <si>
    <t>南八幡小学校　　　　　　　　　　　　　　　　　　　</t>
  </si>
  <si>
    <t>倉賀野小学校　　　　　　　　　　　　　　　　　　　</t>
  </si>
  <si>
    <t>岩鼻小学校　　　　　　　　　　　　　　　　　　　　</t>
  </si>
  <si>
    <t>京ケ島小学校　　　　　　　　　　　　　　　　　　　</t>
  </si>
  <si>
    <t>滝川小学校　　　　　　　　　　　　　　　　　　　　</t>
  </si>
  <si>
    <t>寺尾小学校　　　　　　　　　　　　　　　　　　　　</t>
  </si>
  <si>
    <t>東部小学校　　　　　　　　　　　　　　　　　　　　</t>
  </si>
  <si>
    <t>中居小学校　　　　　　　　　　　　　　　　　　　　</t>
  </si>
  <si>
    <t>北部小学校　　　　　　　　　　　　　　　　　　　　</t>
  </si>
  <si>
    <t>西部小学校　　　　　　　　　　　　　　　　　　　　</t>
  </si>
  <si>
    <t>乗附小学校　　　　　　　　　　　　　　　　　　　　</t>
  </si>
  <si>
    <t>浜尻小学校　　　　　　　　　　　　　　　　　　　　</t>
  </si>
  <si>
    <t>城山小学校　　　　　　　　　　　　　　　　　　　　</t>
  </si>
  <si>
    <t>矢中小学校　　　　　　　　　　　　　　　　　　　　</t>
  </si>
  <si>
    <t>鼻高小学校　　　　　　　　　　　　　　　　　　　　</t>
  </si>
  <si>
    <t>昭和小学校　　　　　　　　　　　　　　　　　　　　</t>
  </si>
  <si>
    <t>境野小学校　　　　　　　　　　　　　　　　　　　　</t>
  </si>
  <si>
    <t>広沢小学校　　　　　　　　　　　　　　　　　　　　</t>
  </si>
  <si>
    <t>梅田南小学校　　　　　　　　　　　　　　　　　　　</t>
  </si>
  <si>
    <t>相生小学校　　　　　　　　　　　　　　　　　　　　</t>
  </si>
  <si>
    <t>川内南小学校　　　　　　　　　　　　　　　　　　　</t>
  </si>
  <si>
    <t>桜木小学校　　　　　　　　　　　　　　　　　　　　</t>
  </si>
  <si>
    <t>菱小学校　　　　　　　　　　　　　　　　　　　　　</t>
  </si>
  <si>
    <t>天沼小学校　　　　　　　　　　　　　　　　　　　　</t>
  </si>
  <si>
    <t>神明小学校　　　　　　　　　　　　　　　　　　　　</t>
  </si>
  <si>
    <t>殖蓮小学校　　　　　　　　　　　　　　　　　　　　</t>
  </si>
  <si>
    <t>茂呂小学校　　　　　　　　　　　　　　　　　　　　</t>
  </si>
  <si>
    <t>三郷小学校　　　　　　　　　　　　　　　　　　　　</t>
  </si>
  <si>
    <t>宮郷小学校　　　　　　　　　　　　　　　　　　　　</t>
  </si>
  <si>
    <t>名和小学校　　　　　　　　　　　　　　　　　　　　</t>
  </si>
  <si>
    <t>豊受小学校　　　　　　　　　　　　　　　　　　　　</t>
  </si>
  <si>
    <t>北第二小学校　　　　　　　　　　　　　　　　　　　</t>
  </si>
  <si>
    <t>殖蓮第二小学校　　　　　　　　　　　　　　　　　　</t>
  </si>
  <si>
    <t>坂東小学校　　　　　　　　　　　　　　　　　　　　</t>
  </si>
  <si>
    <t>宮郷第二小学校</t>
  </si>
  <si>
    <t>太田小学校　　　　　　　　　　　　　　　　　　　　</t>
  </si>
  <si>
    <t>九合小学校　　　　　　　　　　　　　　　　　　　　</t>
  </si>
  <si>
    <t>沢野小学校　　　　　　　　　　　　　　　　　　　　</t>
  </si>
  <si>
    <t>韮川小学校　　　　　　　　　　　　　　　　　　　　</t>
  </si>
  <si>
    <t>鳥之郷小学校　　　　　　　　　　　　　　　　　　　</t>
  </si>
  <si>
    <t>太田東小学校　　　　　　　　　　　　　　　　　　　</t>
  </si>
  <si>
    <t>休泊小学校　　　　　　　　　　　　　　　　　　　　</t>
  </si>
  <si>
    <t>強戸小学校　　　　　　　　　　　　　　　　　　　　</t>
  </si>
  <si>
    <t>宝泉小学校　　　　　　　　　　　　　　　　　　　　</t>
  </si>
  <si>
    <t>宝泉南小学校　　　　　　　　　　　　　　　　　　　</t>
  </si>
  <si>
    <t>毛里田小学校　　　　　　　　　　　　　　　　　　　</t>
  </si>
  <si>
    <t>宝泉東小学校　　　　　　　　　　　　　　　　　　　</t>
  </si>
  <si>
    <t>韮川西小学校　　　　　　　　　　　　　　　　　　　</t>
  </si>
  <si>
    <t>旭小学校　　　　　　　　　　　　　　　　　　　　　</t>
  </si>
  <si>
    <t>城西小学校　　　　　　　　　　　　　　　　　　　　</t>
  </si>
  <si>
    <t>沼田小学校　　　　　　　　　　　　　　　　　　　　</t>
  </si>
  <si>
    <t>沼田東小学校　　　　　　　　　　　　　　　　　　　</t>
  </si>
  <si>
    <t>升形小学校　　　　　　　　　　　　　　　　　　　　</t>
  </si>
  <si>
    <t>利南東小学校　　　　　　　　　　　　　　　　　　　</t>
  </si>
  <si>
    <t>池田小学校　　　　　　　　　　　　　　　　　　　　</t>
  </si>
  <si>
    <t>薄根小学校　　　　　　　　　　　　　　　　　　　　</t>
  </si>
  <si>
    <t>川田小学校　　　　　　　　　　　　　　　　　　　　</t>
  </si>
  <si>
    <t>沼田北小学校　　　　　　　　　　　　　　　　　　　</t>
  </si>
  <si>
    <t>第一小学校　　　　　　　　　　　　　　　　　　　　</t>
  </si>
  <si>
    <t>第二小学校　　　　　　　　　　　　　　　　　　　　</t>
  </si>
  <si>
    <t>第三小学校　　　　　　　　　　　　　　　　　　　　</t>
  </si>
  <si>
    <t>第四小学校　　　　　　　　　　　　　　　　　　　　</t>
  </si>
  <si>
    <t>第五小学校　　　　　　　　　　　　　　　　　　　　</t>
  </si>
  <si>
    <t>第六小学校　　　　　　　　　　　　　　　　　　　　</t>
  </si>
  <si>
    <t>第七小学校　　　　　　　　　　　　　　　　　　　　</t>
  </si>
  <si>
    <t>第八小学校　　　　　　　　　　　　　　　　　　　　</t>
  </si>
  <si>
    <t>第九小学校　　　　　　　　　　　　　　　　　　　　</t>
  </si>
  <si>
    <t>第十小学校　　　　　　　　　　　　　　　　　　　　</t>
  </si>
  <si>
    <t>美園小学校　　　　　　　　　　　　　　　　　　　　</t>
  </si>
  <si>
    <t>金島小学校　　　　　　　　　　　　　　　　　　　　</t>
  </si>
  <si>
    <t>古巻小学校　　　　　　　　　　　　　　　　　　　　</t>
  </si>
  <si>
    <t>豊秋小学校　　　　　　　　　　　　　　　　　　　　</t>
  </si>
  <si>
    <t>藤岡第一小学校　　　　　　　　　　　　　　　　　　</t>
  </si>
  <si>
    <t>藤岡第二小学校　　　　　　　　　　　　　　　　　　</t>
  </si>
  <si>
    <t>神流小学校　　　　　　　　　　　　　　　　　　　　</t>
  </si>
  <si>
    <t>小野小学校　　　　　　　　　　　　　　　　　　　　</t>
  </si>
  <si>
    <t>美土里小学校　　　　　　　　　　　　　　　　　　　</t>
  </si>
  <si>
    <t>美九里東小学校　　　　　　　　　　　　　　　　　　</t>
  </si>
  <si>
    <t>美九里西小学校　　　　　　　　　　　　　　　　　　</t>
  </si>
  <si>
    <t>平井小学校　　　　　　　　　　　　　　　　　　　　</t>
  </si>
  <si>
    <t>日野東小学校　　　　　　　　　　　　　　　　　　　</t>
  </si>
  <si>
    <t>富岡小学校　　　　　　　　　　　　　　　　　　　　</t>
  </si>
  <si>
    <t>黒岩小学校　　　　　　　　　　　　　　　　　　　　</t>
  </si>
  <si>
    <t>一ノ宮小学校　　　　　　　　　　　　　　　　　　　</t>
  </si>
  <si>
    <t>高瀬小学校　　　　　　　　　　　　　　　　　　　　</t>
  </si>
  <si>
    <t>額部小学校　　　　　　　　　　　　　　　　　　　　</t>
  </si>
  <si>
    <t>吉田小学校　　　　　　　　　　　　　　　　　　　　</t>
  </si>
  <si>
    <t>丹生小学校　　　　　　　　　　　　　　　　　　　　</t>
  </si>
  <si>
    <t>安中小学校　　　　　　　　　　　　　　　　　　　　</t>
  </si>
  <si>
    <t>原市小学校　　　　　　　　　　　　　　　　　　　　</t>
  </si>
  <si>
    <t>原市小学校郷原分校　　　　　　　　　　　　　　　　</t>
  </si>
  <si>
    <t>磯部小学校　　　　　　　　　　　　　　　　　　　　</t>
  </si>
  <si>
    <t>東横野小学校　　　　　　　　　　　　　　　　　　　</t>
  </si>
  <si>
    <t>碓東小学校　　　　　　　　　　　　　　　　　　　　</t>
  </si>
  <si>
    <t>秋間小学校　　　　　　　　　　　　　　　　　　　　</t>
  </si>
  <si>
    <t>後閑小学校　　　　　　　　　　　　　　　　　　　　</t>
  </si>
  <si>
    <t>上後閑小学校　　　　　　　　　　　　　　　　　　　</t>
  </si>
  <si>
    <t>橘小学校　　　　　　　　　　　　　　　　　　　　　</t>
  </si>
  <si>
    <t>橘北小学校　　　　　　　　　　　　　　　　　　　　</t>
  </si>
  <si>
    <t>三原田小学校　　　　　　　　　　　　　　　　　　　</t>
  </si>
  <si>
    <t>三原田小学校栄分校　　　　　　　　　　　　　　　　</t>
  </si>
  <si>
    <t>刀川小学校　　　　　　　　　　　　　　　　　　　　</t>
  </si>
  <si>
    <t>津久田小学校　　　　　　　　　　　　　　　　　　　</t>
  </si>
  <si>
    <t>南雲小学校　　　　　　　　　　　　　　　　　　　　</t>
  </si>
  <si>
    <t>原小学校　　　　　　　　　　　　　　　　　　　　　</t>
  </si>
  <si>
    <t>石井小学校　　　　　　　　　　　　　　　　　　　　</t>
  </si>
  <si>
    <t>時沢小学校　　　　　　　　　　　　　　　　　　　　</t>
  </si>
  <si>
    <t>白川小学校　　　　　　　　　　　　　　　　　　　　</t>
  </si>
  <si>
    <t>白川小学校赤城山分校　　　　　　　　　　　　　　　</t>
  </si>
  <si>
    <t>大胡小学校　　　　　　　　　　　　　　　　　　　　</t>
  </si>
  <si>
    <t>滝窪小学校　　　　　　　　　　　　　　　　　　　　</t>
  </si>
  <si>
    <t>滝窪小学校金丸分校　　　　　　　　　　　　　　　　</t>
  </si>
  <si>
    <t>宮城小学校　　　　　　　　　　　　　　　　　　　　</t>
  </si>
  <si>
    <t>粕川小学校　　　　　　　　　　　　　　　　　　　　</t>
  </si>
  <si>
    <t>月田小学校　　　　　　　　　　　　　　　　　　　　</t>
  </si>
  <si>
    <t>黒保根小学校　　　　　　　　　　　　　　　　　　　</t>
  </si>
  <si>
    <t>川浦小学校　　　　　　　　　　　　　　　　　　　　</t>
  </si>
  <si>
    <t>箕輪小学校　　　　　　　　　　　　　　　　　　　　</t>
  </si>
  <si>
    <t>車郷小学校　　　　　　　　　　　　　　　　　　　　</t>
  </si>
  <si>
    <t>金古小学校　　　　　　　　　　　　　　　　　　　　</t>
  </si>
  <si>
    <t>国府小学校　　　　　　　　　　　　　　　　　　　　</t>
  </si>
  <si>
    <t>堤ケ岡小学校　　　　　　　　　　　　　　　　　　　</t>
  </si>
  <si>
    <t>上郊小学校　　　　　　　　　　　　　　　　　　　　</t>
  </si>
  <si>
    <t>金古南小学校　　　　　　　　　　　　　　　　　　　</t>
  </si>
  <si>
    <t>長尾小学校　　　　　　　　　　　　　　　　　　　　</t>
  </si>
  <si>
    <t>上白井小学校　　　　　　　　　　　　　　　　　　　</t>
  </si>
  <si>
    <t>中郷小学校　　　　　　　　　　　　　　　　　　　　</t>
  </si>
  <si>
    <t>0666</t>
  </si>
  <si>
    <t>0601</t>
  </si>
  <si>
    <t>0602</t>
  </si>
  <si>
    <t>0603</t>
  </si>
  <si>
    <t>0604</t>
  </si>
  <si>
    <t>0605</t>
  </si>
  <si>
    <t>0606</t>
  </si>
  <si>
    <t>0607</t>
  </si>
  <si>
    <t>0608</t>
  </si>
  <si>
    <t>0609</t>
  </si>
  <si>
    <t>0610</t>
  </si>
  <si>
    <t>0611</t>
  </si>
  <si>
    <t>0612</t>
  </si>
  <si>
    <t>0613</t>
  </si>
  <si>
    <t>0614</t>
  </si>
  <si>
    <t>0615</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</si>
  <si>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</si>
  <si>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</si>
  <si>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</si>
  <si>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</si>
  <si>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</si>
  <si>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</si>
  <si>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</si>
  <si>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</si>
  <si>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</si>
  <si>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</si>
  <si>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</si>
  <si>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</si>
  <si>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</si>
  <si>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</si>
  <si>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</si>
  <si>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</si>
  <si>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</si>
  <si>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</si>
  <si>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</si>
  <si>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</si>
  <si>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</si>
  <si>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</si>
  <si>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</si>
  <si>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</si>
  <si>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</si>
  <si>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</si>
  <si>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</si>
  <si>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</si>
  <si>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</si>
  <si>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</si>
  <si>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</si>
  <si>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0663</t>
  </si>
  <si>
    <t>0648</t>
  </si>
  <si>
    <t>0649</t>
  </si>
  <si>
    <t>0650</t>
  </si>
  <si>
    <t>0651</t>
  </si>
  <si>
    <t>0652</t>
  </si>
  <si>
    <t>0653</t>
  </si>
  <si>
    <t>0654</t>
  </si>
  <si>
    <t>0655</t>
  </si>
  <si>
    <t>0656</t>
  </si>
  <si>
    <t>0657</t>
  </si>
  <si>
    <t>0658</t>
  </si>
  <si>
    <t>0659</t>
  </si>
  <si>
    <t>0660</t>
  </si>
  <si>
    <t>0661</t>
  </si>
  <si>
    <t>0662</t>
  </si>
  <si>
    <t>0664</t>
  </si>
  <si>
    <t>0665</t>
  </si>
  <si>
    <t>0667</t>
  </si>
  <si>
    <t>0668</t>
  </si>
  <si>
    <t>0669</t>
  </si>
  <si>
    <t>0670</t>
  </si>
  <si>
    <t>0671</t>
  </si>
  <si>
    <t>0672</t>
  </si>
  <si>
    <t>0681</t>
  </si>
  <si>
    <t>0682</t>
  </si>
  <si>
    <t>0683</t>
  </si>
  <si>
    <t>0684</t>
  </si>
  <si>
    <t>0685</t>
  </si>
  <si>
    <t>0686</t>
  </si>
  <si>
    <t>0687</t>
  </si>
  <si>
    <t>0688</t>
  </si>
  <si>
    <t>0689</t>
  </si>
  <si>
    <t>0690</t>
  </si>
  <si>
    <t>0691</t>
  </si>
  <si>
    <t>0692</t>
  </si>
  <si>
    <t>0693</t>
  </si>
  <si>
    <t>0694</t>
  </si>
  <si>
    <t>0697</t>
  </si>
  <si>
    <t>0701</t>
  </si>
  <si>
    <t>0702</t>
  </si>
  <si>
    <t>0703</t>
  </si>
  <si>
    <t>0704</t>
  </si>
  <si>
    <t>0705</t>
  </si>
  <si>
    <t>0706</t>
  </si>
  <si>
    <t>0707</t>
  </si>
  <si>
    <t>0708</t>
  </si>
  <si>
    <t>0709</t>
  </si>
  <si>
    <t>0710</t>
  </si>
  <si>
    <t>0711</t>
  </si>
  <si>
    <t>0712</t>
  </si>
  <si>
    <t>0713</t>
  </si>
  <si>
    <t>0721</t>
  </si>
  <si>
    <t>0722</t>
  </si>
  <si>
    <t>0723</t>
  </si>
  <si>
    <t>0724</t>
  </si>
  <si>
    <t>0725</t>
  </si>
  <si>
    <t>0726</t>
  </si>
  <si>
    <t>0727</t>
  </si>
  <si>
    <t>0728</t>
  </si>
  <si>
    <t>0729</t>
  </si>
  <si>
    <t>0730</t>
  </si>
  <si>
    <t>0731</t>
  </si>
  <si>
    <t>0732</t>
  </si>
  <si>
    <t>0733</t>
  </si>
  <si>
    <t>0734</t>
  </si>
  <si>
    <t>0735</t>
  </si>
  <si>
    <t>0736</t>
  </si>
  <si>
    <t>0737</t>
  </si>
  <si>
    <t>0738</t>
  </si>
  <si>
    <t>0739</t>
  </si>
  <si>
    <t>0741</t>
  </si>
  <si>
    <t>0742</t>
  </si>
  <si>
    <t>0750</t>
  </si>
  <si>
    <t>0743</t>
  </si>
  <si>
    <t>0744</t>
  </si>
  <si>
    <t>0745</t>
  </si>
  <si>
    <t>0748</t>
  </si>
  <si>
    <t>0749</t>
  </si>
  <si>
    <t>0761</t>
  </si>
  <si>
    <t>0762</t>
  </si>
  <si>
    <t>0763</t>
  </si>
  <si>
    <t>0764</t>
  </si>
  <si>
    <t>0765</t>
  </si>
  <si>
    <t>0766</t>
  </si>
  <si>
    <t>0767</t>
  </si>
  <si>
    <t>0768</t>
  </si>
  <si>
    <t>0769</t>
  </si>
  <si>
    <t>0770</t>
  </si>
  <si>
    <t>0771</t>
  </si>
  <si>
    <t>0781</t>
  </si>
  <si>
    <t>0782</t>
  </si>
  <si>
    <t>0783</t>
  </si>
  <si>
    <t>0785</t>
  </si>
  <si>
    <t>0786</t>
  </si>
  <si>
    <t>0787</t>
  </si>
  <si>
    <t>0801</t>
  </si>
  <si>
    <t>0802</t>
  </si>
  <si>
    <t>0803</t>
  </si>
  <si>
    <t>0804</t>
  </si>
  <si>
    <t>0805</t>
  </si>
  <si>
    <t>0806</t>
  </si>
  <si>
    <t>0807</t>
  </si>
  <si>
    <t>0808</t>
  </si>
  <si>
    <t>0809</t>
  </si>
  <si>
    <t>0821</t>
  </si>
  <si>
    <t>0822</t>
  </si>
  <si>
    <t>0823</t>
  </si>
  <si>
    <t>0824</t>
  </si>
  <si>
    <t>0825</t>
  </si>
  <si>
    <t>0826</t>
  </si>
  <si>
    <t>0827</t>
  </si>
  <si>
    <t>0828</t>
  </si>
  <si>
    <t>0829</t>
  </si>
  <si>
    <t>0841</t>
  </si>
  <si>
    <t>0842</t>
  </si>
  <si>
    <t>0843</t>
  </si>
  <si>
    <t>0844</t>
  </si>
  <si>
    <t>0845</t>
  </si>
  <si>
    <t>0846</t>
  </si>
  <si>
    <t>0847</t>
  </si>
  <si>
    <t>0849</t>
  </si>
  <si>
    <t>0850</t>
  </si>
  <si>
    <t>小野上小学校　　　　　　　　　　　　　　　　　　　</t>
  </si>
  <si>
    <t>伊香保小学校　　　　　　　　　　　　　　　　　　　</t>
  </si>
  <si>
    <t>明治小学校　　　　　　　　　　　　　　　　　　　　</t>
  </si>
  <si>
    <t>駒寄小学校　　　　　　　　　　　　　　　　　　　　</t>
  </si>
  <si>
    <t>新町第一小学校　　　　　　　　　　　　　　　　　　</t>
  </si>
  <si>
    <t>新町第二小学校　　　　　　　　　　　　　　　　　　</t>
  </si>
  <si>
    <t>鬼石北小学校　　　　　　　　　　　　　　　　　　　</t>
  </si>
  <si>
    <t>鬼石小学校　　　　　　　　　　　　　　　　　　　　</t>
  </si>
  <si>
    <t>吉井小学校　　　　　　　　　　　　　　　　　　　　</t>
  </si>
  <si>
    <t>多胡小学校　　　　　　　　　　　　　　　　　　　　</t>
  </si>
  <si>
    <t>入野小学校　　　　　　　　　　　　　　　　　　　　</t>
  </si>
  <si>
    <t>入野小学校多比良分校　　　　　　　　　　　　　　　</t>
  </si>
  <si>
    <t>岩平小学校　　　　　　　　　　　　　　　　　　　　</t>
  </si>
  <si>
    <t>馬庭小学校　　　　　　　　　　　　　　　　　　　　</t>
  </si>
  <si>
    <t>吉井西小学校　　　　　　　　　　　　　　　　　　　</t>
  </si>
  <si>
    <t>南陽台小学校　　　　　　　　　　　　　　　　　　　</t>
  </si>
  <si>
    <t>万場小学校　　　　　　　　　　　　　　　　　　　　</t>
  </si>
  <si>
    <t>上野小学校　　　　　　　　　　　　　　　　　　　　</t>
  </si>
  <si>
    <t>高田小学校　　　　　　　　　　　　　　　　　　　　</t>
  </si>
  <si>
    <t>妙義小学校　　　　　　　　　　　　　　　　　　　　</t>
  </si>
  <si>
    <t>下仁田小学校　　　　　　　　　　　　　　　　　　　</t>
  </si>
  <si>
    <t>馬山小学校　　　　　　　　　　　　　　　　　　　　</t>
  </si>
  <si>
    <t>小坂小学校　　　　　　　　　　　　　　　　　　　　</t>
  </si>
  <si>
    <t>西牧小学校　　　　　　　　　　　　　　　　　　　　</t>
  </si>
  <si>
    <t>青倉小学校　　　　　　　　　　　　　　　　　　　　</t>
  </si>
  <si>
    <t>磐戸小学校　　　　　　　　　　　　　　　　　　　　</t>
  </si>
  <si>
    <t>秋畑小学校　　　　　　　　　　　　　　　　　　　　</t>
  </si>
  <si>
    <t>小幡小学校　　　　　　　　　　　　　　　　　　　　</t>
  </si>
  <si>
    <t>福島小学校　　　　　　　　　　　　　　　　　　　　</t>
  </si>
  <si>
    <t>新屋小学校　　　　　　　　　　　　　　　　　　　　</t>
  </si>
  <si>
    <t>松井田小学校　　　　　　　　　　　　　　　　　　　</t>
  </si>
  <si>
    <t>臼井小学校　　　　　　　　　　　　　　　　　　　　</t>
  </si>
  <si>
    <t>坂本小学校　　　　　　　　　　　　　　　　　　　　</t>
  </si>
  <si>
    <t>西横野小学校　　　　　　　　　　　　　　　　　　　</t>
  </si>
  <si>
    <t>九十九小学校　　　　　　　　　　　　　　　　　　　</t>
  </si>
  <si>
    <t>細野小学校　　　　　　　　　　　　　　　　　　　　</t>
  </si>
  <si>
    <t>原町小学校　　　　　　　　　　　　　　　　　　　　</t>
  </si>
  <si>
    <t>坂上小学校　　　　　　　　　　　　　　　　　　　　</t>
  </si>
  <si>
    <t xml:space="preserve">岩島小学校                                        </t>
  </si>
  <si>
    <t>応桑小学校　　　　　　　　　　　　　　　　　　　　</t>
  </si>
  <si>
    <t>北軽井沢小学校　　　　　　　　　　　　　　　　　　</t>
  </si>
  <si>
    <t>田代小学校　　　　　　　　　　　　　　　　　　　　</t>
  </si>
  <si>
    <t>干俣小学校　　　　　　　　　　　　　　　　　　　　</t>
  </si>
  <si>
    <t>鎌原小学校　　　　　　　　　　　　　　　　　　　　</t>
  </si>
  <si>
    <t>草津小学校　　　　　　　　　　　　　　　　　　　　</t>
  </si>
  <si>
    <t>入山小学校　　　　　　　　　　　　　　　　　　　　</t>
  </si>
  <si>
    <t>高山小学校　　　　　　　　　　　　　　　　　　　　</t>
  </si>
  <si>
    <t>白沢小学校　　　　　　　　　　　　　　　　　　　　</t>
  </si>
  <si>
    <t>平川小学校　　　　　　　　　　　　　　　　　　　　</t>
  </si>
  <si>
    <t>多那小学校　　　　　　　　　　　　　　　　　　　　</t>
  </si>
  <si>
    <t>片品小学校　　　　　　　　　　　　　　　　　　　　</t>
  </si>
  <si>
    <t>武尊根小学校　　　　　　　　　　　　　　　　　　　</t>
  </si>
  <si>
    <t>片品南小学校　　　　　　　　　　　　　　　　　　　</t>
  </si>
  <si>
    <t>片品北小学校　　　　　　　　　　　　　　　　　　　</t>
  </si>
  <si>
    <t>川場小学校　　　　　　　　　　　　　　　　　　　　</t>
  </si>
  <si>
    <t>古馬牧小学校　　　　　　　　　　　　　　　　　　　</t>
  </si>
  <si>
    <t>桃野小学校　　　　　　　　　　　　　　　　　　　　</t>
  </si>
  <si>
    <t>水上小学校　　　　　　　　　　　　　　　　　　　　</t>
  </si>
  <si>
    <t>幸知小学校　　　　　　　　　　　　　　　　　　　　</t>
  </si>
  <si>
    <t>藤原小学校　　　　　　　　　　　　　　　　　　　　</t>
  </si>
  <si>
    <t>新巻小学校　　　　　　　　　　　　　　　　　　　　</t>
  </si>
  <si>
    <t>須川小学校　　　　　　　　　　　　　　　　　　　　</t>
  </si>
  <si>
    <t>猿ケ京小学校　　　　　　　　　　　　　　　　　　　</t>
  </si>
  <si>
    <t>大河原小学校　　　　　　　　　　　　　　　　　　　</t>
  </si>
  <si>
    <t>赤堀小学校　　　　　　　　　　　　　　　　　　　　</t>
  </si>
  <si>
    <t xml:space="preserve">東小学校                                          </t>
  </si>
  <si>
    <t>境小学校　　　　　　　　　　　　　　　　　　　　　</t>
  </si>
  <si>
    <t>采女小学校　　　　　　　　　　　　　　　　　　　　</t>
  </si>
  <si>
    <t>剛志小学校　　　　　　　　　　　　　　　　　　　　</t>
  </si>
  <si>
    <t>島小学校　　　　　　　　　　　　　　　　　　　　　</t>
  </si>
  <si>
    <t>玉村小学校　　　　　　　　　　　　　　　　　　　　</t>
  </si>
  <si>
    <t>上陽小学校　　　　　　　　　　　　　　　　　　　　</t>
  </si>
  <si>
    <t>芝根小学校　　　　　　　　　　　　　　　　　　　　</t>
  </si>
  <si>
    <t>屋島小学校　　　　　　　　　　　　　　　　　　　　</t>
  </si>
  <si>
    <t>世良田小学校　　　　　　　　　　　　　　　　　　　</t>
  </si>
  <si>
    <t>木崎小学校　　　　　　　　　　　　　　　　　　　　</t>
  </si>
  <si>
    <t>生品小学校　　　　　　　　　　　　　　　　　　　　</t>
  </si>
  <si>
    <t>綿打小学校　　　　　　　　　　　　　　　　　　　　</t>
  </si>
  <si>
    <t>笠懸小学校　　　　　　　　　　　　　　　　　　　　</t>
  </si>
  <si>
    <t>笠懸東小学校　　　　　　　　　　　　　　　　　　　</t>
  </si>
  <si>
    <t>笠懸北小学校　　　　　　　　　　　　　　　　　　　</t>
  </si>
  <si>
    <t>大間々北小学校　　　　　　　　　　　　　　　　　　</t>
  </si>
  <si>
    <t>大間々南小学校　　　　　　　　　　　　　　　　　　</t>
  </si>
  <si>
    <t>大間々東小学校　　　　　　　　　　　　　　　　　　</t>
  </si>
  <si>
    <t>神梅小学校　　　　　　　　　　　　　　　　　　　　</t>
  </si>
  <si>
    <t>福岡中央小学校　　　　　　　　　　　　　　　　　　</t>
  </si>
  <si>
    <t>福岡西小学校　　　　　　　　　　　　　　　　　　　</t>
  </si>
  <si>
    <t>明和東小学校　　　　　　　　　　　　　　　　　　　</t>
  </si>
  <si>
    <t>明和西小学校　　　　　　　　　　　　　　　　　　　</t>
  </si>
  <si>
    <t>中野小学校　　　　　　　　　　　　　　　　　　　　</t>
  </si>
  <si>
    <t>高島小学校　　　　　　　　　　　　　　　　　　　　</t>
  </si>
  <si>
    <t>長柄小学校　　　　　　　　　　　　　　　　　　　　</t>
  </si>
  <si>
    <t>中野東小学校　　　　　　　　　　　　　　　　　　　</t>
  </si>
  <si>
    <t>大胡東小</t>
  </si>
  <si>
    <t>２　義務教育就学前幼児数（市町村別集計）</t>
  </si>
  <si>
    <t>郡部合計</t>
  </si>
  <si>
    <t>東村</t>
  </si>
  <si>
    <t>計</t>
  </si>
  <si>
    <t>※平成１６年５月１日現在の数値です。</t>
  </si>
  <si>
    <t>３　義務教育就学前幼児数調査（市町村別・男女別集計）</t>
  </si>
  <si>
    <t>東　　村</t>
  </si>
  <si>
    <t>５　義務教育就学前幼児数（教育事務所別）</t>
  </si>
  <si>
    <t>６　義務教育就学前幼児数（学区別集計）</t>
  </si>
  <si>
    <t>７　義務教育就学前幼児数（学区別・男女別）</t>
  </si>
  <si>
    <t>２２年度</t>
  </si>
  <si>
    <t>黒保根村</t>
  </si>
  <si>
    <t>※各年５月１日のデータです。</t>
  </si>
  <si>
    <t>神 流 町</t>
  </si>
  <si>
    <t>平成１９年度</t>
  </si>
  <si>
    <t>平成２０年度</t>
  </si>
  <si>
    <t>平成２１年度</t>
  </si>
  <si>
    <t>平成２２年度</t>
  </si>
  <si>
    <t>平成２３年度</t>
  </si>
  <si>
    <t>那須分校</t>
  </si>
  <si>
    <t>秋畑小学校那須分校　　　　　　　　　　　　　　　　</t>
  </si>
  <si>
    <t xml:space="preserve">  平成１７年５月１日現在</t>
  </si>
  <si>
    <t>平成１８年度</t>
  </si>
  <si>
    <t>生年月日</t>
  </si>
  <si>
    <t>平1１.４.２～平1２.４.１</t>
  </si>
  <si>
    <t>平1２.４.２～平1３.４.１</t>
  </si>
  <si>
    <t>平1３.４.２～平1４.４.１</t>
  </si>
  <si>
    <t>平1４.４.２～平1５.４.１</t>
  </si>
  <si>
    <t>平1５.４.２～平1６.４.１</t>
  </si>
  <si>
    <t>平1６.４.２～平1７.４.１</t>
  </si>
  <si>
    <t>川内北小学校　　　　　　　　　　　　　　　　　　　　　</t>
  </si>
  <si>
    <t>伊</t>
  </si>
  <si>
    <t>勢</t>
  </si>
  <si>
    <t>宮郷第二小</t>
  </si>
  <si>
    <t>赤堀南小</t>
  </si>
  <si>
    <t>崎</t>
  </si>
  <si>
    <t>赤堀東小</t>
  </si>
  <si>
    <t>あずま小</t>
  </si>
  <si>
    <t>あずま南小</t>
  </si>
  <si>
    <t>あずま北小</t>
  </si>
  <si>
    <t>市</t>
  </si>
  <si>
    <t>境采女小</t>
  </si>
  <si>
    <t>境剛志小</t>
  </si>
  <si>
    <t>境島小</t>
  </si>
  <si>
    <t>境東小</t>
  </si>
  <si>
    <t>太</t>
  </si>
  <si>
    <t>田</t>
  </si>
  <si>
    <t>沢野中央小</t>
  </si>
  <si>
    <t>沢野中央小学校</t>
  </si>
  <si>
    <t>藪塚本町小学校　　　　　　　　　　　　　　　　　　</t>
  </si>
  <si>
    <t>藪塚本町南小</t>
  </si>
  <si>
    <t>沼</t>
  </si>
  <si>
    <t>利根東小</t>
  </si>
  <si>
    <t>利根西小</t>
  </si>
  <si>
    <t>岡</t>
  </si>
  <si>
    <t>日野小</t>
  </si>
  <si>
    <t>市部合計</t>
  </si>
  <si>
    <t>多</t>
  </si>
  <si>
    <t>郡</t>
  </si>
  <si>
    <t>あずま小学校</t>
  </si>
  <si>
    <t>神流町計</t>
  </si>
  <si>
    <t>南 牧 小</t>
  </si>
  <si>
    <t>中之条小</t>
  </si>
  <si>
    <t>沢 田 小</t>
  </si>
  <si>
    <t>伊 参 小</t>
  </si>
  <si>
    <t>名久田小</t>
  </si>
  <si>
    <t>利</t>
  </si>
  <si>
    <t>根</t>
  </si>
  <si>
    <t>佐</t>
  </si>
  <si>
    <t>波</t>
  </si>
  <si>
    <t>新</t>
  </si>
  <si>
    <t>郡部合計</t>
  </si>
  <si>
    <t>群馬県合計</t>
  </si>
  <si>
    <t>新</t>
  </si>
  <si>
    <t>田</t>
  </si>
  <si>
    <t>佐</t>
  </si>
  <si>
    <t>波</t>
  </si>
  <si>
    <t>勢</t>
  </si>
  <si>
    <t>多</t>
  </si>
  <si>
    <t>田</t>
  </si>
  <si>
    <t>４　義務教育就学前幼児数（学校別集計）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</si>
</sst>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numFmt numFmtId="178" formatCode="&quot;0&quot;#"/>
    <numFmt numFmtId="179" formatCode="&quot;Yes&quot;;&quot;Yes&quot;;&quot;No&quot;"/>
    <numFmt numFmtId="180" formatCode="&quot;True&quot;;&quot;True&quot;;&quot;False&quot;"/>
    <numFmt numFmtId="181" formatCode="&quot;On&quot;;&quot;On&quot;;&quot;Off&quot;"/>
  </numFmts>
  <fonts count="18">
    <font>
      <sz val="6"/>
      <name val="ＭＳ ゴシック"/>
      <family val="3"/>
    </font>
    <font>
      <sz val="7"/>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4"/>
      <name val="ＭＳ ゴシック"/>
      <family val="3"/>
    </font>
    <font>
      <sz val="10"/>
      <name val="ＭＳ ゴシック"/>
      <family val="3"/>
    </font>
    <font>
      <b/>
      <sz val="10"/>
      <name val="ＭＳ ゴシック"/>
      <family val="3"/>
    </font>
    <font>
      <b/>
      <sz val="12"/>
      <name val="ＭＳ 明朝"/>
      <family val="1"/>
    </font>
    <font>
      <sz val="10"/>
      <name val="ＭＳ 明朝"/>
      <family val="1"/>
    </font>
    <font>
      <sz val="8"/>
      <name val="ＭＳ 明朝"/>
      <family val="1"/>
    </font>
    <font>
      <sz val="7"/>
      <color indexed="10"/>
      <name val="ＭＳ ゴシック"/>
      <family val="3"/>
    </font>
    <font>
      <strike/>
      <sz val="7"/>
      <color indexed="10"/>
      <name val="ＭＳ ゴシック"/>
      <family val="3"/>
    </font>
    <font>
      <sz val="6"/>
      <name val="ＭＳ Ｐゴシック"/>
      <family val="3"/>
    </font>
    <font>
      <b/>
      <sz val="9"/>
      <name val="ＭＳ Ｐゴシック"/>
      <family val="3"/>
    </font>
    <font>
      <sz val="9"/>
      <name val="ＭＳ Ｐゴシック"/>
      <family val="3"/>
    </font>
    <font>
      <b/>
      <sz val="12"/>
      <name val="ＭＳ ゴシック"/>
      <family val="3"/>
    </font>
    <font>
      <b/>
      <sz val="8"/>
      <name val="ＭＳ ゴシック"/>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s>
  <borders count="74">
    <border>
      <left/>
      <right/>
      <top/>
      <bottom/>
      <diagonal/>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dotted"/>
    </border>
    <border>
      <left style="thin"/>
      <right style="medium"/>
      <top style="medium"/>
      <bottom style="dotted"/>
    </border>
    <border>
      <left style="thin"/>
      <right style="thin"/>
      <top style="dotted"/>
      <bottom style="dotted"/>
    </border>
    <border>
      <left style="thin"/>
      <right style="medium"/>
      <top style="dotted"/>
      <bottom style="dotted"/>
    </border>
    <border>
      <left style="thin"/>
      <right style="thin"/>
      <top style="dotted"/>
      <bottom style="dashed"/>
    </border>
    <border>
      <left style="thin"/>
      <right style="medium"/>
      <top style="dotted"/>
      <bottom style="dashed"/>
    </border>
    <border>
      <left style="thin"/>
      <right style="thin"/>
      <top style="dashed"/>
      <bottom style="dotted"/>
    </border>
    <border>
      <left style="thin"/>
      <right style="medium"/>
      <top style="dashed"/>
      <bottom style="dotted"/>
    </border>
    <border>
      <left>
        <color indexed="63"/>
      </left>
      <right style="thin"/>
      <top style="dotted"/>
      <bottom style="dashed"/>
    </border>
    <border>
      <left>
        <color indexed="63"/>
      </left>
      <right style="thin"/>
      <top style="dashed"/>
      <bottom style="dotted"/>
    </border>
    <border>
      <left>
        <color indexed="63"/>
      </left>
      <right style="thin"/>
      <top style="dotted"/>
      <bottom style="dotted"/>
    </border>
    <border>
      <left style="thin"/>
      <right style="thin"/>
      <top style="dotted"/>
      <bottom style="double"/>
    </border>
    <border>
      <left>
        <color indexed="63"/>
      </left>
      <right style="thin"/>
      <top style="dotted"/>
      <bottom style="double"/>
    </border>
    <border>
      <left style="thin"/>
      <right style="medium"/>
      <top style="dotted"/>
      <bottom style="double"/>
    </border>
    <border>
      <left style="thin"/>
      <right style="thin"/>
      <top style="double"/>
      <bottom style="medium"/>
    </border>
    <border>
      <left style="thin"/>
      <right style="medium"/>
      <top style="double"/>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style="thin"/>
      <right style="thin"/>
      <top>
        <color indexed="63"/>
      </top>
      <bottom style="double"/>
    </border>
    <border>
      <left>
        <color indexed="63"/>
      </left>
      <right style="thin"/>
      <top>
        <color indexed="63"/>
      </top>
      <bottom style="double"/>
    </border>
    <border>
      <left style="thin"/>
      <right style="medium"/>
      <top>
        <color indexed="63"/>
      </top>
      <bottom style="double"/>
    </border>
    <border>
      <left>
        <color indexed="63"/>
      </left>
      <right style="thin"/>
      <top style="medium"/>
      <bottom style="dotted"/>
    </border>
    <border>
      <left style="thin"/>
      <right style="thin"/>
      <top style="dotted"/>
      <bottom>
        <color indexed="63"/>
      </bottom>
    </border>
    <border>
      <left>
        <color indexed="63"/>
      </left>
      <right style="thin"/>
      <top style="dotted"/>
      <bottom>
        <color indexed="63"/>
      </bottom>
    </border>
    <border>
      <left style="thin"/>
      <right style="medium"/>
      <top style="dotted"/>
      <bottom>
        <color indexed="63"/>
      </bottom>
    </border>
    <border>
      <left>
        <color indexed="63"/>
      </left>
      <right style="thin"/>
      <top style="double"/>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thin"/>
      <top style="dotted"/>
      <bottom style="thin"/>
    </border>
    <border>
      <left>
        <color indexed="63"/>
      </left>
      <right style="thin"/>
      <top style="dotted"/>
      <bottom style="thin"/>
    </border>
    <border>
      <left style="thin"/>
      <right style="medium"/>
      <top style="dotted"/>
      <bottom style="thin"/>
    </border>
    <border>
      <left style="thin"/>
      <right style="medium"/>
      <top style="thin"/>
      <bottom style="thin"/>
    </border>
    <border>
      <left style="thin"/>
      <right style="thin"/>
      <top style="thin"/>
      <bottom style="dotted"/>
    </border>
    <border>
      <left>
        <color indexed="63"/>
      </left>
      <right style="thin"/>
      <top style="thin"/>
      <bottom style="dotted"/>
    </border>
    <border>
      <left style="thin"/>
      <right style="medium"/>
      <top style="thin"/>
      <bottom style="dotted"/>
    </border>
    <border>
      <left style="thin"/>
      <right style="thin"/>
      <top style="thin"/>
      <bottom style="double"/>
    </border>
    <border>
      <left>
        <color indexed="63"/>
      </left>
      <right style="thin"/>
      <top style="thin"/>
      <bottom style="double"/>
    </border>
    <border>
      <left style="thin"/>
      <right style="medium"/>
      <top style="thin"/>
      <bottom style="double"/>
    </border>
    <border>
      <left style="thin"/>
      <right style="thin"/>
      <top style="double"/>
      <bottom style="thin"/>
    </border>
    <border>
      <left>
        <color indexed="63"/>
      </left>
      <right style="thin"/>
      <top style="double"/>
      <bottom style="thin"/>
    </border>
    <border>
      <left style="thin"/>
      <right style="medium"/>
      <top style="double"/>
      <bottom style="thin"/>
    </border>
    <border>
      <left style="thin"/>
      <right style="medium"/>
      <top>
        <color indexed="63"/>
      </top>
      <bottom style="thin"/>
    </border>
    <border>
      <left style="thin"/>
      <right style="thin"/>
      <top style="dashed"/>
      <bottom style="thin"/>
    </border>
    <border>
      <left>
        <color indexed="63"/>
      </left>
      <right style="thin"/>
      <top style="dashed"/>
      <bottom style="thin"/>
    </border>
    <border>
      <left style="thin"/>
      <right style="medium"/>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55">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38" fontId="1" fillId="0" borderId="0" xfId="17" applyFont="1" applyAlignment="1" applyProtection="1">
      <alignment/>
      <protection locked="0"/>
    </xf>
    <xf numFmtId="38" fontId="1" fillId="0" borderId="0" xfId="17" applyFont="1" applyAlignment="1" applyProtection="1">
      <alignment horizontal="center"/>
      <protection locked="0"/>
    </xf>
    <xf numFmtId="38" fontId="2" fillId="0" borderId="0" xfId="17" applyFont="1" applyAlignment="1" applyProtection="1">
      <alignment/>
      <protection/>
    </xf>
    <xf numFmtId="38" fontId="2" fillId="0" borderId="0" xfId="17" applyFont="1" applyAlignment="1" applyProtection="1">
      <alignment/>
      <protection locked="0"/>
    </xf>
    <xf numFmtId="38" fontId="2" fillId="0" borderId="0" xfId="17" applyFont="1" applyAlignment="1" applyProtection="1">
      <alignment horizontal="center"/>
      <protection locked="0"/>
    </xf>
    <xf numFmtId="38" fontId="2" fillId="0" borderId="0" xfId="17" applyFont="1" applyAlignment="1" applyProtection="1">
      <alignment horizontal="center"/>
      <protection/>
    </xf>
    <xf numFmtId="38" fontId="8" fillId="0" borderId="0" xfId="17" applyFont="1" applyAlignment="1" applyProtection="1">
      <alignment/>
      <protection/>
    </xf>
    <xf numFmtId="38" fontId="9" fillId="0" borderId="0" xfId="17" applyFont="1" applyAlignment="1" applyProtection="1">
      <alignment/>
      <protection/>
    </xf>
    <xf numFmtId="38" fontId="9" fillId="0" borderId="1" xfId="17" applyFont="1" applyBorder="1" applyAlignment="1" applyProtection="1">
      <alignment horizontal="center"/>
      <protection/>
    </xf>
    <xf numFmtId="38" fontId="9" fillId="0" borderId="2" xfId="17" applyFont="1" applyBorder="1" applyAlignment="1" applyProtection="1">
      <alignment horizontal="center"/>
      <protection/>
    </xf>
    <xf numFmtId="38" fontId="2" fillId="0" borderId="0" xfId="17" applyFont="1" applyBorder="1" applyAlignment="1" applyProtection="1">
      <alignment/>
      <protection locked="0"/>
    </xf>
    <xf numFmtId="38" fontId="9" fillId="2" borderId="2" xfId="17" applyFont="1" applyFill="1" applyBorder="1" applyAlignment="1" applyProtection="1">
      <alignment horizontal="center"/>
      <protection/>
    </xf>
    <xf numFmtId="38" fontId="9" fillId="3" borderId="2" xfId="17" applyFont="1" applyFill="1" applyBorder="1" applyAlignment="1" applyProtection="1">
      <alignment horizontal="right"/>
      <protection/>
    </xf>
    <xf numFmtId="38" fontId="9" fillId="3" borderId="2" xfId="17" applyFont="1" applyFill="1" applyBorder="1" applyAlignment="1" applyProtection="1">
      <alignment/>
      <protection/>
    </xf>
    <xf numFmtId="38" fontId="9" fillId="3" borderId="2" xfId="17" applyFont="1" applyFill="1" applyBorder="1" applyAlignment="1" applyProtection="1">
      <alignment/>
      <protection locked="0"/>
    </xf>
    <xf numFmtId="38" fontId="9" fillId="0" borderId="2" xfId="17" applyFont="1" applyBorder="1" applyAlignment="1" applyProtection="1">
      <alignment horizontal="center"/>
      <protection locked="0"/>
    </xf>
    <xf numFmtId="38" fontId="9" fillId="0" borderId="0" xfId="17" applyFont="1" applyAlignment="1" applyProtection="1">
      <alignment/>
      <protection locked="0"/>
    </xf>
    <xf numFmtId="38" fontId="9" fillId="0" borderId="0" xfId="17" applyFont="1" applyAlignment="1" applyProtection="1">
      <alignment horizontal="center"/>
      <protection locked="0"/>
    </xf>
    <xf numFmtId="38" fontId="9" fillId="0" borderId="0" xfId="17" applyFont="1" applyAlignment="1" applyProtection="1">
      <alignment horizontal="center"/>
      <protection/>
    </xf>
    <xf numFmtId="38" fontId="9" fillId="0" borderId="3" xfId="17" applyFont="1" applyFill="1" applyBorder="1" applyAlignment="1" applyProtection="1">
      <alignment/>
      <protection/>
    </xf>
    <xf numFmtId="38" fontId="9" fillId="0" borderId="0" xfId="17" applyFont="1" applyFill="1" applyBorder="1" applyAlignment="1" applyProtection="1">
      <alignment horizontal="center"/>
      <protection/>
    </xf>
    <xf numFmtId="38" fontId="8" fillId="0" borderId="0" xfId="17" applyFont="1" applyAlignment="1" applyProtection="1">
      <alignment/>
      <protection locked="0"/>
    </xf>
    <xf numFmtId="38" fontId="9" fillId="2" borderId="3" xfId="17" applyFont="1" applyFill="1" applyBorder="1" applyAlignment="1" applyProtection="1">
      <alignment/>
      <protection/>
    </xf>
    <xf numFmtId="38" fontId="9" fillId="2" borderId="4" xfId="17" applyFont="1" applyFill="1" applyBorder="1" applyAlignment="1" applyProtection="1">
      <alignment/>
      <protection/>
    </xf>
    <xf numFmtId="38" fontId="9" fillId="2" borderId="5" xfId="17" applyFont="1" applyFill="1" applyBorder="1" applyAlignment="1" applyProtection="1">
      <alignment/>
      <protection/>
    </xf>
    <xf numFmtId="38" fontId="9" fillId="2" borderId="2" xfId="17" applyFont="1" applyFill="1" applyBorder="1" applyAlignment="1" applyProtection="1">
      <alignment horizontal="center"/>
      <protection locked="0"/>
    </xf>
    <xf numFmtId="38" fontId="9" fillId="3" borderId="6" xfId="17" applyFont="1" applyFill="1" applyBorder="1" applyAlignment="1" applyProtection="1">
      <alignment horizontal="center"/>
      <protection/>
    </xf>
    <xf numFmtId="38" fontId="9" fillId="3" borderId="2" xfId="17" applyFont="1" applyFill="1" applyBorder="1" applyAlignment="1" applyProtection="1">
      <alignment horizontal="center"/>
      <protection/>
    </xf>
    <xf numFmtId="38" fontId="9" fillId="3" borderId="7" xfId="17" applyFont="1" applyFill="1" applyBorder="1" applyAlignment="1" applyProtection="1">
      <alignment horizontal="center"/>
      <protection/>
    </xf>
    <xf numFmtId="38" fontId="9" fillId="2" borderId="2" xfId="17" applyFont="1" applyFill="1" applyBorder="1" applyAlignment="1" applyProtection="1">
      <alignment/>
      <protection/>
    </xf>
    <xf numFmtId="38" fontId="9" fillId="2" borderId="8" xfId="17" applyFont="1" applyFill="1" applyBorder="1" applyAlignment="1" applyProtection="1">
      <alignment horizontal="center"/>
      <protection/>
    </xf>
    <xf numFmtId="38" fontId="9" fillId="2" borderId="6" xfId="17" applyFont="1" applyFill="1" applyBorder="1" applyAlignment="1" applyProtection="1">
      <alignment horizontal="center"/>
      <protection/>
    </xf>
    <xf numFmtId="38" fontId="9" fillId="2" borderId="7" xfId="17" applyFont="1" applyFill="1" applyBorder="1" applyAlignment="1" applyProtection="1">
      <alignment horizontal="center"/>
      <protection/>
    </xf>
    <xf numFmtId="38" fontId="9" fillId="3" borderId="8" xfId="17" applyFont="1" applyFill="1" applyBorder="1" applyAlignment="1" applyProtection="1">
      <alignment horizontal="center"/>
      <protection/>
    </xf>
    <xf numFmtId="38" fontId="10" fillId="0" borderId="0" xfId="17" applyFont="1" applyAlignment="1" applyProtection="1">
      <alignment/>
      <protection locked="0"/>
    </xf>
    <xf numFmtId="38" fontId="9" fillId="0" borderId="3" xfId="17" applyFont="1" applyBorder="1" applyAlignment="1" applyProtection="1">
      <alignment/>
      <protection/>
    </xf>
    <xf numFmtId="38" fontId="9" fillId="0" borderId="2" xfId="17" applyFont="1" applyBorder="1" applyAlignment="1" applyProtection="1">
      <alignment/>
      <protection/>
    </xf>
    <xf numFmtId="38" fontId="9" fillId="0" borderId="0" xfId="17" applyFont="1" applyFill="1" applyBorder="1" applyAlignment="1" applyProtection="1">
      <alignment/>
      <protection/>
    </xf>
    <xf numFmtId="38" fontId="9" fillId="0" borderId="0" xfId="17" applyFont="1" applyBorder="1" applyAlignment="1" applyProtection="1">
      <alignment/>
      <protection/>
    </xf>
    <xf numFmtId="38" fontId="9" fillId="0" borderId="9" xfId="17" applyFont="1" applyBorder="1" applyAlignment="1" applyProtection="1">
      <alignment/>
      <protection/>
    </xf>
    <xf numFmtId="38" fontId="9" fillId="0" borderId="10" xfId="17" applyFont="1" applyBorder="1" applyAlignment="1" applyProtection="1">
      <alignment/>
      <protection/>
    </xf>
    <xf numFmtId="38" fontId="9" fillId="0" borderId="1" xfId="17" applyFont="1" applyBorder="1" applyAlignment="1" applyProtection="1">
      <alignment/>
      <protection/>
    </xf>
    <xf numFmtId="38" fontId="9" fillId="0" borderId="9" xfId="17" applyFont="1" applyBorder="1" applyAlignment="1" applyProtection="1">
      <alignment horizontal="center"/>
      <protection/>
    </xf>
    <xf numFmtId="38" fontId="1" fillId="0" borderId="0" xfId="17" applyFont="1" applyFill="1" applyAlignment="1" applyProtection="1">
      <alignment/>
      <protection locked="0"/>
    </xf>
    <xf numFmtId="38" fontId="1" fillId="0" borderId="0" xfId="17" applyFont="1" applyFill="1" applyAlignment="1" applyProtection="1">
      <alignment horizontal="center"/>
      <protection locked="0"/>
    </xf>
    <xf numFmtId="49" fontId="1" fillId="0" borderId="0" xfId="17" applyNumberFormat="1" applyFont="1" applyFill="1" applyAlignment="1" applyProtection="1">
      <alignment/>
      <protection locked="0"/>
    </xf>
    <xf numFmtId="38" fontId="1" fillId="0" borderId="0" xfId="17" applyFont="1" applyFill="1" applyAlignment="1" applyProtection="1">
      <alignment/>
      <protection/>
    </xf>
    <xf numFmtId="49" fontId="1" fillId="0" borderId="11" xfId="17" applyNumberFormat="1" applyFont="1" applyFill="1" applyBorder="1" applyAlignment="1" applyProtection="1">
      <alignment/>
      <protection locked="0"/>
    </xf>
    <xf numFmtId="38" fontId="1" fillId="0" borderId="11" xfId="17" applyFont="1" applyFill="1" applyBorder="1" applyAlignment="1" applyProtection="1">
      <alignment/>
      <protection locked="0"/>
    </xf>
    <xf numFmtId="38" fontId="1" fillId="0" borderId="11" xfId="17" applyFont="1" applyFill="1" applyBorder="1" applyAlignment="1" applyProtection="1">
      <alignment/>
      <protection/>
    </xf>
    <xf numFmtId="38" fontId="1" fillId="2" borderId="12" xfId="17" applyFont="1" applyFill="1" applyBorder="1" applyAlignment="1" applyProtection="1">
      <alignment horizontal="center"/>
      <protection/>
    </xf>
    <xf numFmtId="38" fontId="1" fillId="2" borderId="6" xfId="17" applyFont="1" applyFill="1" applyBorder="1" applyAlignment="1" applyProtection="1">
      <alignment horizontal="center"/>
      <protection/>
    </xf>
    <xf numFmtId="49" fontId="1" fillId="2" borderId="13" xfId="17" applyNumberFormat="1" applyFont="1" applyFill="1" applyBorder="1" applyAlignment="1" applyProtection="1">
      <alignment horizontal="center"/>
      <protection/>
    </xf>
    <xf numFmtId="38" fontId="1" fillId="2" borderId="13" xfId="17" applyFont="1" applyFill="1" applyBorder="1" applyAlignment="1" applyProtection="1">
      <alignment horizontal="center"/>
      <protection/>
    </xf>
    <xf numFmtId="38" fontId="1" fillId="2" borderId="14" xfId="17" applyFont="1" applyFill="1" applyBorder="1" applyAlignment="1" applyProtection="1">
      <alignment horizontal="center"/>
      <protection/>
    </xf>
    <xf numFmtId="38" fontId="1" fillId="2" borderId="2" xfId="17" applyFont="1" applyFill="1" applyBorder="1" applyAlignment="1" applyProtection="1">
      <alignment horizontal="center"/>
      <protection/>
    </xf>
    <xf numFmtId="49" fontId="1" fillId="2" borderId="3" xfId="17" applyNumberFormat="1" applyFont="1" applyFill="1" applyBorder="1" applyAlignment="1" applyProtection="1">
      <alignment/>
      <protection/>
    </xf>
    <xf numFmtId="38" fontId="1" fillId="2" borderId="3" xfId="17" applyFont="1" applyFill="1" applyBorder="1" applyAlignment="1" applyProtection="1">
      <alignment/>
      <protection/>
    </xf>
    <xf numFmtId="38" fontId="1" fillId="2" borderId="4" xfId="17" applyFont="1" applyFill="1" applyBorder="1" applyAlignment="1" applyProtection="1">
      <alignment/>
      <protection/>
    </xf>
    <xf numFmtId="38" fontId="1" fillId="2" borderId="5" xfId="17" applyFont="1" applyFill="1" applyBorder="1" applyAlignment="1" applyProtection="1">
      <alignment/>
      <protection/>
    </xf>
    <xf numFmtId="38" fontId="1" fillId="2" borderId="15" xfId="17" applyFont="1" applyFill="1" applyBorder="1" applyAlignment="1" applyProtection="1">
      <alignment horizontal="center"/>
      <protection/>
    </xf>
    <xf numFmtId="38" fontId="1" fillId="2" borderId="16" xfId="17" applyFont="1" applyFill="1" applyBorder="1" applyAlignment="1" applyProtection="1">
      <alignment horizontal="center"/>
      <protection/>
    </xf>
    <xf numFmtId="49" fontId="1" fillId="2" borderId="16" xfId="17" applyNumberFormat="1" applyFont="1" applyFill="1" applyBorder="1" applyAlignment="1" applyProtection="1">
      <alignment horizontal="center"/>
      <protection/>
    </xf>
    <xf numFmtId="38" fontId="1" fillId="2" borderId="17" xfId="17" applyFont="1" applyFill="1" applyBorder="1" applyAlignment="1" applyProtection="1">
      <alignment horizontal="center"/>
      <protection/>
    </xf>
    <xf numFmtId="38" fontId="1" fillId="2" borderId="18" xfId="17" applyFont="1" applyFill="1" applyBorder="1" applyAlignment="1" applyProtection="1">
      <alignment horizontal="center"/>
      <protection/>
    </xf>
    <xf numFmtId="38" fontId="1" fillId="3" borderId="12" xfId="17" applyFont="1" applyFill="1" applyBorder="1" applyAlignment="1" applyProtection="1">
      <alignment horizontal="center"/>
      <protection/>
    </xf>
    <xf numFmtId="38" fontId="1" fillId="3" borderId="19" xfId="17" applyFont="1" applyFill="1" applyBorder="1" applyAlignment="1" applyProtection="1">
      <alignment horizontal="center"/>
      <protection/>
    </xf>
    <xf numFmtId="49" fontId="1" fillId="0" borderId="19" xfId="17" applyNumberFormat="1" applyFont="1" applyFill="1" applyBorder="1" applyAlignment="1" applyProtection="1">
      <alignment/>
      <protection/>
    </xf>
    <xf numFmtId="38" fontId="1" fillId="0" borderId="19" xfId="17" applyFont="1" applyFill="1" applyBorder="1" applyAlignment="1" applyProtection="1">
      <alignment/>
      <protection/>
    </xf>
    <xf numFmtId="38" fontId="1" fillId="4" borderId="19" xfId="17" applyFont="1" applyFill="1" applyBorder="1" applyAlignment="1" applyProtection="1">
      <alignment/>
      <protection/>
    </xf>
    <xf numFmtId="38" fontId="1" fillId="0" borderId="19" xfId="17" applyFont="1" applyFill="1" applyBorder="1" applyAlignment="1" applyProtection="1">
      <alignment/>
      <protection locked="0"/>
    </xf>
    <xf numFmtId="38" fontId="1" fillId="4" borderId="20" xfId="17" applyFont="1" applyFill="1" applyBorder="1" applyAlignment="1" applyProtection="1">
      <alignment/>
      <protection/>
    </xf>
    <xf numFmtId="38" fontId="1" fillId="3" borderId="14" xfId="17" applyFont="1" applyFill="1" applyBorder="1" applyAlignment="1" applyProtection="1">
      <alignment horizontal="center"/>
      <protection/>
    </xf>
    <xf numFmtId="38" fontId="1" fillId="3" borderId="21" xfId="17" applyFont="1" applyFill="1" applyBorder="1" applyAlignment="1" applyProtection="1">
      <alignment horizontal="center"/>
      <protection/>
    </xf>
    <xf numFmtId="49" fontId="1" fillId="0" borderId="21" xfId="17" applyNumberFormat="1" applyFont="1" applyFill="1" applyBorder="1" applyAlignment="1" applyProtection="1">
      <alignment/>
      <protection/>
    </xf>
    <xf numFmtId="38" fontId="1" fillId="0" borderId="21" xfId="17" applyFont="1" applyFill="1" applyBorder="1" applyAlignment="1" applyProtection="1">
      <alignment/>
      <protection/>
    </xf>
    <xf numFmtId="38" fontId="1" fillId="4" borderId="21" xfId="17" applyFont="1" applyFill="1" applyBorder="1" applyAlignment="1" applyProtection="1">
      <alignment/>
      <protection/>
    </xf>
    <xf numFmtId="38" fontId="1" fillId="0" borderId="21" xfId="17" applyFont="1" applyFill="1" applyBorder="1" applyAlignment="1" applyProtection="1">
      <alignment/>
      <protection locked="0"/>
    </xf>
    <xf numFmtId="38" fontId="1" fillId="4" borderId="22" xfId="17" applyFont="1" applyFill="1" applyBorder="1" applyAlignment="1" applyProtection="1">
      <alignment/>
      <protection/>
    </xf>
    <xf numFmtId="38" fontId="1" fillId="3" borderId="23" xfId="17" applyFont="1" applyFill="1" applyBorder="1" applyAlignment="1" applyProtection="1">
      <alignment horizontal="center"/>
      <protection/>
    </xf>
    <xf numFmtId="49" fontId="1" fillId="0" borderId="23" xfId="17" applyNumberFormat="1" applyFont="1" applyFill="1" applyBorder="1" applyAlignment="1" applyProtection="1">
      <alignment/>
      <protection/>
    </xf>
    <xf numFmtId="38" fontId="1" fillId="0" borderId="23" xfId="17" applyFont="1" applyFill="1" applyBorder="1" applyAlignment="1" applyProtection="1">
      <alignment/>
      <protection/>
    </xf>
    <xf numFmtId="38" fontId="1" fillId="4" borderId="23" xfId="17" applyFont="1" applyFill="1" applyBorder="1" applyAlignment="1" applyProtection="1">
      <alignment/>
      <protection/>
    </xf>
    <xf numFmtId="38" fontId="1" fillId="0" borderId="23" xfId="17" applyFont="1" applyFill="1" applyBorder="1" applyAlignment="1" applyProtection="1">
      <alignment/>
      <protection locked="0"/>
    </xf>
    <xf numFmtId="38" fontId="1" fillId="4" borderId="24" xfId="17" applyFont="1" applyFill="1" applyBorder="1" applyAlignment="1" applyProtection="1">
      <alignment/>
      <protection/>
    </xf>
    <xf numFmtId="38" fontId="1" fillId="3" borderId="25" xfId="17" applyFont="1" applyFill="1" applyBorder="1" applyAlignment="1" applyProtection="1">
      <alignment horizontal="center"/>
      <protection/>
    </xf>
    <xf numFmtId="49" fontId="1" fillId="0" borderId="25" xfId="17" applyNumberFormat="1" applyFont="1" applyFill="1" applyBorder="1" applyAlignment="1" applyProtection="1">
      <alignment/>
      <protection/>
    </xf>
    <xf numFmtId="38" fontId="1" fillId="0" borderId="25" xfId="17" applyFont="1" applyFill="1" applyBorder="1" applyAlignment="1" applyProtection="1">
      <alignment/>
      <protection/>
    </xf>
    <xf numFmtId="38" fontId="1" fillId="4" borderId="25" xfId="17" applyFont="1" applyFill="1" applyBorder="1" applyAlignment="1" applyProtection="1">
      <alignment/>
      <protection/>
    </xf>
    <xf numFmtId="38" fontId="1" fillId="0" borderId="25" xfId="17" applyFont="1" applyFill="1" applyBorder="1" applyAlignment="1" applyProtection="1">
      <alignment/>
      <protection locked="0"/>
    </xf>
    <xf numFmtId="38" fontId="1" fillId="4" borderId="26" xfId="17" applyFont="1" applyFill="1" applyBorder="1" applyAlignment="1" applyProtection="1">
      <alignment/>
      <protection/>
    </xf>
    <xf numFmtId="38" fontId="1" fillId="4" borderId="27" xfId="17" applyFont="1" applyFill="1" applyBorder="1" applyAlignment="1" applyProtection="1">
      <alignment/>
      <protection/>
    </xf>
    <xf numFmtId="38" fontId="1" fillId="3" borderId="6" xfId="17" applyFont="1" applyFill="1" applyBorder="1" applyAlignment="1" applyProtection="1">
      <alignment horizontal="center"/>
      <protection/>
    </xf>
    <xf numFmtId="49" fontId="1" fillId="0" borderId="6" xfId="17" applyNumberFormat="1" applyFont="1" applyFill="1" applyBorder="1" applyAlignment="1" applyProtection="1">
      <alignment/>
      <protection/>
    </xf>
    <xf numFmtId="38" fontId="1" fillId="0" borderId="6" xfId="17" applyFont="1" applyFill="1" applyBorder="1" applyAlignment="1" applyProtection="1">
      <alignment/>
      <protection/>
    </xf>
    <xf numFmtId="38" fontId="1" fillId="4" borderId="28" xfId="17" applyFont="1" applyFill="1" applyBorder="1" applyAlignment="1" applyProtection="1">
      <alignment/>
      <protection/>
    </xf>
    <xf numFmtId="38" fontId="1" fillId="4" borderId="29" xfId="17" applyFont="1" applyFill="1" applyBorder="1" applyAlignment="1" applyProtection="1">
      <alignment/>
      <protection/>
    </xf>
    <xf numFmtId="38" fontId="1" fillId="3" borderId="30" xfId="17" applyFont="1" applyFill="1" applyBorder="1" applyAlignment="1" applyProtection="1">
      <alignment horizontal="center"/>
      <protection/>
    </xf>
    <xf numFmtId="49" fontId="1" fillId="0" borderId="30" xfId="17" applyNumberFormat="1" applyFont="1" applyFill="1" applyBorder="1" applyAlignment="1" applyProtection="1">
      <alignment/>
      <protection/>
    </xf>
    <xf numFmtId="38" fontId="1" fillId="0" borderId="30" xfId="17" applyFont="1" applyFill="1" applyBorder="1" applyAlignment="1" applyProtection="1">
      <alignment/>
      <protection/>
    </xf>
    <xf numFmtId="38" fontId="1" fillId="4" borderId="31" xfId="17" applyFont="1" applyFill="1" applyBorder="1" applyAlignment="1" applyProtection="1">
      <alignment/>
      <protection/>
    </xf>
    <xf numFmtId="38" fontId="1" fillId="4" borderId="30" xfId="17" applyFont="1" applyFill="1" applyBorder="1" applyAlignment="1" applyProtection="1">
      <alignment/>
      <protection/>
    </xf>
    <xf numFmtId="38" fontId="1" fillId="0" borderId="30" xfId="17" applyFont="1" applyFill="1" applyBorder="1" applyAlignment="1" applyProtection="1">
      <alignment/>
      <protection locked="0"/>
    </xf>
    <xf numFmtId="38" fontId="1" fillId="4" borderId="32" xfId="17" applyFont="1" applyFill="1" applyBorder="1" applyAlignment="1" applyProtection="1">
      <alignment/>
      <protection/>
    </xf>
    <xf numFmtId="38" fontId="1" fillId="3" borderId="15" xfId="17" applyFont="1" applyFill="1" applyBorder="1" applyAlignment="1" applyProtection="1">
      <alignment horizontal="center"/>
      <protection/>
    </xf>
    <xf numFmtId="38" fontId="1" fillId="5" borderId="33" xfId="17" applyFont="1" applyFill="1" applyBorder="1" applyAlignment="1" applyProtection="1">
      <alignment horizontal="center"/>
      <protection/>
    </xf>
    <xf numFmtId="49" fontId="1" fillId="5" borderId="33" xfId="17" applyNumberFormat="1" applyFont="1" applyFill="1" applyBorder="1" applyAlignment="1" applyProtection="1">
      <alignment/>
      <protection/>
    </xf>
    <xf numFmtId="38" fontId="1" fillId="5" borderId="33" xfId="17" applyFont="1" applyFill="1" applyBorder="1" applyAlignment="1" applyProtection="1">
      <alignment/>
      <protection/>
    </xf>
    <xf numFmtId="38" fontId="1" fillId="5" borderId="34" xfId="17" applyFont="1" applyFill="1" applyBorder="1" applyAlignment="1" applyProtection="1">
      <alignment/>
      <protection/>
    </xf>
    <xf numFmtId="38" fontId="1" fillId="0" borderId="25" xfId="17" applyFont="1" applyFill="1" applyBorder="1" applyAlignment="1" applyProtection="1" quotePrefix="1">
      <alignment horizontal="left"/>
      <protection/>
    </xf>
    <xf numFmtId="38" fontId="1" fillId="3" borderId="0" xfId="17" applyFont="1" applyFill="1" applyBorder="1" applyAlignment="1" applyProtection="1">
      <alignment horizontal="center"/>
      <protection/>
    </xf>
    <xf numFmtId="49" fontId="1" fillId="0" borderId="35" xfId="17" applyNumberFormat="1" applyFont="1" applyFill="1" applyBorder="1" applyAlignment="1" applyProtection="1">
      <alignment/>
      <protection/>
    </xf>
    <xf numFmtId="38" fontId="1" fillId="0" borderId="35" xfId="17" applyFont="1" applyFill="1" applyBorder="1" applyAlignment="1" applyProtection="1">
      <alignment/>
      <protection/>
    </xf>
    <xf numFmtId="38" fontId="1" fillId="4" borderId="35" xfId="17" applyFont="1" applyFill="1" applyBorder="1" applyAlignment="1" applyProtection="1">
      <alignment/>
      <protection/>
    </xf>
    <xf numFmtId="38" fontId="1" fillId="0" borderId="35" xfId="17" applyFont="1" applyFill="1" applyBorder="1" applyAlignment="1" applyProtection="1">
      <alignment/>
      <protection locked="0"/>
    </xf>
    <xf numFmtId="38" fontId="1" fillId="4" borderId="36" xfId="17" applyFont="1" applyFill="1" applyBorder="1" applyAlignment="1" applyProtection="1">
      <alignment/>
      <protection/>
    </xf>
    <xf numFmtId="38" fontId="1" fillId="3" borderId="35" xfId="17" applyFont="1" applyFill="1" applyBorder="1" applyAlignment="1" applyProtection="1">
      <alignment horizontal="center"/>
      <protection/>
    </xf>
    <xf numFmtId="38" fontId="1" fillId="4" borderId="37" xfId="17" applyFont="1" applyFill="1" applyBorder="1" applyAlignment="1" applyProtection="1">
      <alignment/>
      <protection/>
    </xf>
    <xf numFmtId="38" fontId="11" fillId="3" borderId="23" xfId="17" applyFont="1" applyFill="1" applyBorder="1" applyAlignment="1" applyProtection="1">
      <alignment horizontal="center"/>
      <protection/>
    </xf>
    <xf numFmtId="38" fontId="11" fillId="3" borderId="25" xfId="17" applyFont="1" applyFill="1" applyBorder="1" applyAlignment="1" applyProtection="1">
      <alignment horizontal="center"/>
      <protection/>
    </xf>
    <xf numFmtId="38" fontId="11" fillId="3" borderId="21" xfId="17" applyFont="1" applyFill="1" applyBorder="1" applyAlignment="1" applyProtection="1">
      <alignment horizontal="center"/>
      <protection/>
    </xf>
    <xf numFmtId="38" fontId="11" fillId="3" borderId="35" xfId="17" applyFont="1" applyFill="1" applyBorder="1" applyAlignment="1" applyProtection="1">
      <alignment horizontal="center"/>
      <protection/>
    </xf>
    <xf numFmtId="38" fontId="11" fillId="3" borderId="30" xfId="17" applyFont="1" applyFill="1" applyBorder="1" applyAlignment="1" applyProtection="1">
      <alignment horizontal="center"/>
      <protection/>
    </xf>
    <xf numFmtId="38" fontId="1" fillId="0" borderId="23" xfId="17" applyFont="1" applyFill="1" applyBorder="1" applyAlignment="1" applyProtection="1" quotePrefix="1">
      <alignment horizontal="left"/>
      <protection/>
    </xf>
    <xf numFmtId="38" fontId="11" fillId="3" borderId="38" xfId="17" applyFont="1" applyFill="1" applyBorder="1" applyAlignment="1" applyProtection="1">
      <alignment horizontal="center"/>
      <protection/>
    </xf>
    <xf numFmtId="49" fontId="1" fillId="0" borderId="38" xfId="17" applyNumberFormat="1" applyFont="1" applyFill="1" applyBorder="1" applyAlignment="1" applyProtection="1">
      <alignment/>
      <protection/>
    </xf>
    <xf numFmtId="38" fontId="1" fillId="0" borderId="38" xfId="17" applyFont="1" applyFill="1" applyBorder="1" applyAlignment="1" applyProtection="1">
      <alignment/>
      <protection/>
    </xf>
    <xf numFmtId="38" fontId="1" fillId="4" borderId="39" xfId="17" applyFont="1" applyFill="1" applyBorder="1" applyAlignment="1" applyProtection="1">
      <alignment/>
      <protection/>
    </xf>
    <xf numFmtId="38" fontId="1" fillId="4" borderId="38" xfId="17" applyFont="1" applyFill="1" applyBorder="1" applyAlignment="1" applyProtection="1">
      <alignment/>
      <protection/>
    </xf>
    <xf numFmtId="38" fontId="1" fillId="0" borderId="38" xfId="17" applyFont="1" applyFill="1" applyBorder="1" applyAlignment="1" applyProtection="1">
      <alignment/>
      <protection locked="0"/>
    </xf>
    <xf numFmtId="38" fontId="1" fillId="4" borderId="40" xfId="17" applyFont="1" applyFill="1" applyBorder="1" applyAlignment="1" applyProtection="1">
      <alignment/>
      <protection/>
    </xf>
    <xf numFmtId="38" fontId="1" fillId="4" borderId="41" xfId="17" applyFont="1" applyFill="1" applyBorder="1" applyAlignment="1" applyProtection="1">
      <alignment/>
      <protection/>
    </xf>
    <xf numFmtId="38" fontId="1" fillId="3" borderId="42" xfId="17" applyFont="1" applyFill="1" applyBorder="1" applyAlignment="1" applyProtection="1">
      <alignment horizontal="center"/>
      <protection/>
    </xf>
    <xf numFmtId="49" fontId="1" fillId="0" borderId="42" xfId="17" applyNumberFormat="1" applyFont="1" applyFill="1" applyBorder="1" applyAlignment="1" applyProtection="1">
      <alignment/>
      <protection/>
    </xf>
    <xf numFmtId="38" fontId="1" fillId="0" borderId="42" xfId="17" applyFont="1" applyFill="1" applyBorder="1" applyAlignment="1" applyProtection="1">
      <alignment/>
      <protection/>
    </xf>
    <xf numFmtId="38" fontId="1" fillId="4" borderId="43" xfId="17" applyFont="1" applyFill="1" applyBorder="1" applyAlignment="1" applyProtection="1">
      <alignment/>
      <protection/>
    </xf>
    <xf numFmtId="38" fontId="1" fillId="4" borderId="42" xfId="17" applyFont="1" applyFill="1" applyBorder="1" applyAlignment="1" applyProtection="1">
      <alignment/>
      <protection/>
    </xf>
    <xf numFmtId="38" fontId="1" fillId="0" borderId="42" xfId="17" applyFont="1" applyFill="1" applyBorder="1" applyAlignment="1" applyProtection="1">
      <alignment/>
      <protection locked="0"/>
    </xf>
    <xf numFmtId="38" fontId="1" fillId="4" borderId="44" xfId="17" applyFont="1" applyFill="1" applyBorder="1" applyAlignment="1" applyProtection="1">
      <alignment/>
      <protection/>
    </xf>
    <xf numFmtId="38" fontId="1" fillId="3" borderId="38" xfId="17" applyFont="1" applyFill="1" applyBorder="1" applyAlignment="1" applyProtection="1">
      <alignment horizontal="center"/>
      <protection/>
    </xf>
    <xf numFmtId="38" fontId="1" fillId="5" borderId="45" xfId="17" applyFont="1" applyFill="1" applyBorder="1" applyAlignment="1" applyProtection="1">
      <alignment/>
      <protection/>
    </xf>
    <xf numFmtId="49" fontId="1" fillId="6" borderId="46" xfId="17" applyNumberFormat="1" applyFont="1" applyFill="1" applyBorder="1" applyAlignment="1" applyProtection="1">
      <alignment/>
      <protection/>
    </xf>
    <xf numFmtId="38" fontId="1" fillId="6" borderId="46" xfId="17" applyFont="1" applyFill="1" applyBorder="1" applyAlignment="1" applyProtection="1">
      <alignment/>
      <protection/>
    </xf>
    <xf numFmtId="38" fontId="1" fillId="6" borderId="47" xfId="17" applyFont="1" applyFill="1" applyBorder="1" applyAlignment="1" applyProtection="1">
      <alignment/>
      <protection/>
    </xf>
    <xf numFmtId="38" fontId="1" fillId="6" borderId="48" xfId="17" applyFont="1" applyFill="1" applyBorder="1" applyAlignment="1" applyProtection="1">
      <alignment/>
      <protection/>
    </xf>
    <xf numFmtId="38" fontId="1" fillId="4" borderId="49" xfId="17" applyFont="1" applyFill="1" applyBorder="1" applyAlignment="1" applyProtection="1">
      <alignment/>
      <protection/>
    </xf>
    <xf numFmtId="38" fontId="1" fillId="4" borderId="6" xfId="17" applyFont="1" applyFill="1" applyBorder="1" applyAlignment="1" applyProtection="1">
      <alignment/>
      <protection/>
    </xf>
    <xf numFmtId="38" fontId="1" fillId="0" borderId="6" xfId="17" applyFont="1" applyFill="1" applyBorder="1" applyAlignment="1" applyProtection="1">
      <alignment/>
      <protection locked="0"/>
    </xf>
    <xf numFmtId="38" fontId="1" fillId="4" borderId="50" xfId="17" applyFont="1" applyFill="1" applyBorder="1" applyAlignment="1" applyProtection="1">
      <alignment/>
      <protection/>
    </xf>
    <xf numFmtId="38" fontId="1" fillId="3" borderId="51" xfId="17" applyFont="1" applyFill="1" applyBorder="1" applyAlignment="1" applyProtection="1">
      <alignment horizontal="center"/>
      <protection/>
    </xf>
    <xf numFmtId="49" fontId="1" fillId="0" borderId="51" xfId="17" applyNumberFormat="1" applyFont="1" applyFill="1" applyBorder="1" applyAlignment="1" applyProtection="1">
      <alignment/>
      <protection/>
    </xf>
    <xf numFmtId="38" fontId="1" fillId="0" borderId="51" xfId="17" applyFont="1" applyFill="1" applyBorder="1" applyAlignment="1" applyProtection="1">
      <alignment/>
      <protection/>
    </xf>
    <xf numFmtId="38" fontId="1" fillId="4" borderId="52" xfId="17" applyFont="1" applyFill="1" applyBorder="1" applyAlignment="1" applyProtection="1">
      <alignment/>
      <protection/>
    </xf>
    <xf numFmtId="38" fontId="1" fillId="4" borderId="51" xfId="17" applyFont="1" applyFill="1" applyBorder="1" applyAlignment="1" applyProtection="1">
      <alignment/>
      <protection/>
    </xf>
    <xf numFmtId="38" fontId="1" fillId="0" borderId="51" xfId="17" applyFont="1" applyFill="1" applyBorder="1" applyAlignment="1" applyProtection="1">
      <alignment/>
      <protection locked="0"/>
    </xf>
    <xf numFmtId="38" fontId="1" fillId="4" borderId="53" xfId="17" applyFont="1" applyFill="1" applyBorder="1" applyAlignment="1" applyProtection="1">
      <alignment/>
      <protection/>
    </xf>
    <xf numFmtId="38" fontId="1" fillId="5" borderId="2" xfId="17" applyFont="1" applyFill="1" applyBorder="1" applyAlignment="1" applyProtection="1">
      <alignment horizontal="center"/>
      <protection/>
    </xf>
    <xf numFmtId="49" fontId="1" fillId="5" borderId="2" xfId="17" applyNumberFormat="1" applyFont="1" applyFill="1" applyBorder="1" applyAlignment="1" applyProtection="1">
      <alignment/>
      <protection/>
    </xf>
    <xf numFmtId="38" fontId="1" fillId="5" borderId="2" xfId="17" applyFont="1" applyFill="1" applyBorder="1" applyAlignment="1" applyProtection="1">
      <alignment/>
      <protection/>
    </xf>
    <xf numFmtId="38" fontId="1" fillId="5" borderId="1" xfId="17" applyFont="1" applyFill="1" applyBorder="1" applyAlignment="1" applyProtection="1">
      <alignment/>
      <protection/>
    </xf>
    <xf numFmtId="38" fontId="1" fillId="5" borderId="54" xfId="17" applyFont="1" applyFill="1" applyBorder="1" applyAlignment="1" applyProtection="1">
      <alignment/>
      <protection/>
    </xf>
    <xf numFmtId="38" fontId="1" fillId="3" borderId="55" xfId="17" applyFont="1" applyFill="1" applyBorder="1" applyAlignment="1" applyProtection="1">
      <alignment horizontal="center"/>
      <protection/>
    </xf>
    <xf numFmtId="49" fontId="1" fillId="0" borderId="55" xfId="17" applyNumberFormat="1" applyFont="1" applyFill="1" applyBorder="1" applyAlignment="1" applyProtection="1">
      <alignment/>
      <protection/>
    </xf>
    <xf numFmtId="38" fontId="1" fillId="0" borderId="55" xfId="17" applyFont="1" applyFill="1" applyBorder="1" applyAlignment="1" applyProtection="1">
      <alignment/>
      <protection/>
    </xf>
    <xf numFmtId="38" fontId="1" fillId="4" borderId="56" xfId="17" applyFont="1" applyFill="1" applyBorder="1" applyAlignment="1" applyProtection="1">
      <alignment/>
      <protection/>
    </xf>
    <xf numFmtId="38" fontId="1" fillId="4" borderId="55" xfId="17" applyFont="1" applyFill="1" applyBorder="1" applyAlignment="1" applyProtection="1">
      <alignment/>
      <protection/>
    </xf>
    <xf numFmtId="38" fontId="1" fillId="0" borderId="55" xfId="17" applyFont="1" applyFill="1" applyBorder="1" applyAlignment="1" applyProtection="1">
      <alignment/>
      <protection locked="0"/>
    </xf>
    <xf numFmtId="38" fontId="1" fillId="4" borderId="57" xfId="17" applyFont="1" applyFill="1" applyBorder="1" applyAlignment="1" applyProtection="1">
      <alignment/>
      <protection/>
    </xf>
    <xf numFmtId="38" fontId="12" fillId="3" borderId="51" xfId="17" applyFont="1" applyFill="1" applyBorder="1" applyAlignment="1" applyProtection="1">
      <alignment horizontal="center"/>
      <protection/>
    </xf>
    <xf numFmtId="38" fontId="1" fillId="3" borderId="2" xfId="17" applyFont="1" applyFill="1" applyBorder="1" applyAlignment="1" applyProtection="1">
      <alignment horizontal="center"/>
      <protection/>
    </xf>
    <xf numFmtId="49" fontId="1" fillId="0" borderId="2" xfId="17" applyNumberFormat="1" applyFont="1" applyFill="1" applyBorder="1" applyAlignment="1" applyProtection="1">
      <alignment/>
      <protection/>
    </xf>
    <xf numFmtId="38" fontId="1" fillId="0" borderId="2" xfId="17" applyFont="1" applyFill="1" applyBorder="1" applyAlignment="1" applyProtection="1">
      <alignment/>
      <protection/>
    </xf>
    <xf numFmtId="38" fontId="1" fillId="4" borderId="1" xfId="17" applyFont="1" applyFill="1" applyBorder="1" applyAlignment="1" applyProtection="1">
      <alignment/>
      <protection/>
    </xf>
    <xf numFmtId="38" fontId="1" fillId="4" borderId="2" xfId="17" applyFont="1" applyFill="1" applyBorder="1" applyAlignment="1" applyProtection="1">
      <alignment/>
      <protection/>
    </xf>
    <xf numFmtId="38" fontId="1" fillId="0" borderId="2" xfId="17" applyFont="1" applyFill="1" applyBorder="1" applyAlignment="1" applyProtection="1">
      <alignment/>
      <protection locked="0"/>
    </xf>
    <xf numFmtId="38" fontId="1" fillId="4" borderId="54" xfId="17" applyFont="1" applyFill="1" applyBorder="1" applyAlignment="1" applyProtection="1">
      <alignment/>
      <protection/>
    </xf>
    <xf numFmtId="38" fontId="1" fillId="5" borderId="58" xfId="17" applyFont="1" applyFill="1" applyBorder="1" applyAlignment="1" applyProtection="1">
      <alignment horizontal="center"/>
      <protection/>
    </xf>
    <xf numFmtId="49" fontId="1" fillId="5" borderId="58" xfId="17" applyNumberFormat="1" applyFont="1" applyFill="1" applyBorder="1" applyAlignment="1" applyProtection="1">
      <alignment/>
      <protection/>
    </xf>
    <xf numFmtId="38" fontId="1" fillId="5" borderId="58" xfId="17" applyFont="1" applyFill="1" applyBorder="1" applyAlignment="1" applyProtection="1">
      <alignment/>
      <protection/>
    </xf>
    <xf numFmtId="38" fontId="1" fillId="5" borderId="59" xfId="17" applyFont="1" applyFill="1" applyBorder="1" applyAlignment="1" applyProtection="1">
      <alignment/>
      <protection/>
    </xf>
    <xf numFmtId="38" fontId="1" fillId="5" borderId="60" xfId="17" applyFont="1" applyFill="1" applyBorder="1" applyAlignment="1" applyProtection="1">
      <alignment/>
      <protection/>
    </xf>
    <xf numFmtId="38" fontId="1" fillId="7" borderId="33" xfId="17" applyFont="1" applyFill="1" applyBorder="1" applyAlignment="1" applyProtection="1">
      <alignment horizontal="center"/>
      <protection/>
    </xf>
    <xf numFmtId="49" fontId="1" fillId="7" borderId="33" xfId="17" applyNumberFormat="1" applyFont="1" applyFill="1" applyBorder="1" applyAlignment="1" applyProtection="1">
      <alignment/>
      <protection/>
    </xf>
    <xf numFmtId="38" fontId="1" fillId="7" borderId="33" xfId="17" applyFont="1" applyFill="1" applyBorder="1" applyAlignment="1" applyProtection="1">
      <alignment/>
      <protection/>
    </xf>
    <xf numFmtId="38" fontId="1" fillId="7" borderId="45" xfId="17" applyFont="1" applyFill="1" applyBorder="1" applyAlignment="1" applyProtection="1">
      <alignment/>
      <protection/>
    </xf>
    <xf numFmtId="38" fontId="1" fillId="7" borderId="34" xfId="17" applyFont="1" applyFill="1" applyBorder="1" applyAlignment="1" applyProtection="1">
      <alignment/>
      <protection/>
    </xf>
    <xf numFmtId="41" fontId="12" fillId="3" borderId="21" xfId="17" applyNumberFormat="1" applyFont="1" applyFill="1" applyBorder="1" applyAlignment="1" applyProtection="1">
      <alignment horizontal="center"/>
      <protection/>
    </xf>
    <xf numFmtId="38" fontId="1" fillId="5" borderId="61" xfId="17" applyFont="1" applyFill="1" applyBorder="1" applyAlignment="1" applyProtection="1">
      <alignment horizontal="center"/>
      <protection/>
    </xf>
    <xf numFmtId="49" fontId="1" fillId="5" borderId="61" xfId="17" applyNumberFormat="1" applyFont="1" applyFill="1" applyBorder="1" applyAlignment="1" applyProtection="1">
      <alignment/>
      <protection/>
    </xf>
    <xf numFmtId="38" fontId="1" fillId="5" borderId="61" xfId="17" applyFont="1" applyFill="1" applyBorder="1" applyAlignment="1" applyProtection="1">
      <alignment/>
      <protection/>
    </xf>
    <xf numFmtId="38" fontId="1" fillId="5" borderId="62" xfId="17" applyFont="1" applyFill="1" applyBorder="1" applyAlignment="1" applyProtection="1">
      <alignment/>
      <protection/>
    </xf>
    <xf numFmtId="38" fontId="1" fillId="5" borderId="63" xfId="17" applyFont="1" applyFill="1" applyBorder="1" applyAlignment="1" applyProtection="1">
      <alignment/>
      <protection/>
    </xf>
    <xf numFmtId="38" fontId="11" fillId="3" borderId="6" xfId="17" applyFont="1" applyFill="1" applyBorder="1" applyAlignment="1" applyProtection="1">
      <alignment horizontal="center"/>
      <protection/>
    </xf>
    <xf numFmtId="38" fontId="12" fillId="3" borderId="21" xfId="17" applyFont="1" applyFill="1" applyBorder="1" applyAlignment="1" applyProtection="1">
      <alignment horizontal="center"/>
      <protection/>
    </xf>
    <xf numFmtId="38" fontId="1" fillId="3" borderId="7" xfId="17" applyFont="1" applyFill="1" applyBorder="1" applyAlignment="1" applyProtection="1">
      <alignment horizontal="center"/>
      <protection/>
    </xf>
    <xf numFmtId="49" fontId="1" fillId="0" borderId="7" xfId="17" applyNumberFormat="1" applyFont="1" applyFill="1" applyBorder="1" applyAlignment="1" applyProtection="1">
      <alignment/>
      <protection/>
    </xf>
    <xf numFmtId="38" fontId="1" fillId="0" borderId="7" xfId="17" applyFont="1" applyFill="1" applyBorder="1" applyAlignment="1" applyProtection="1">
      <alignment/>
      <protection/>
    </xf>
    <xf numFmtId="38" fontId="1" fillId="4" borderId="5" xfId="17" applyFont="1" applyFill="1" applyBorder="1" applyAlignment="1" applyProtection="1">
      <alignment/>
      <protection/>
    </xf>
    <xf numFmtId="38" fontId="1" fillId="4" borderId="7" xfId="17" applyFont="1" applyFill="1" applyBorder="1" applyAlignment="1" applyProtection="1">
      <alignment/>
      <protection/>
    </xf>
    <xf numFmtId="38" fontId="1" fillId="0" borderId="7" xfId="17" applyFont="1" applyFill="1" applyBorder="1" applyAlignment="1" applyProtection="1">
      <alignment/>
      <protection locked="0"/>
    </xf>
    <xf numFmtId="38" fontId="1" fillId="4" borderId="64" xfId="17" applyFont="1" applyFill="1" applyBorder="1" applyAlignment="1" applyProtection="1">
      <alignment/>
      <protection/>
    </xf>
    <xf numFmtId="38" fontId="11" fillId="3" borderId="19" xfId="17" applyFont="1" applyFill="1" applyBorder="1" applyAlignment="1" applyProtection="1">
      <alignment horizontal="center"/>
      <protection/>
    </xf>
    <xf numFmtId="38" fontId="11" fillId="3" borderId="51" xfId="17" applyFont="1" applyFill="1" applyBorder="1" applyAlignment="1" applyProtection="1">
      <alignment horizontal="center"/>
      <protection/>
    </xf>
    <xf numFmtId="38" fontId="1" fillId="5" borderId="2" xfId="17" applyFont="1" applyFill="1" applyBorder="1" applyAlignment="1" applyProtection="1">
      <alignment/>
      <protection locked="0"/>
    </xf>
    <xf numFmtId="38" fontId="1" fillId="5" borderId="6" xfId="17" applyFont="1" applyFill="1" applyBorder="1" applyAlignment="1" applyProtection="1">
      <alignment horizontal="center"/>
      <protection/>
    </xf>
    <xf numFmtId="49" fontId="1" fillId="5" borderId="6" xfId="17" applyNumberFormat="1" applyFont="1" applyFill="1" applyBorder="1" applyAlignment="1" applyProtection="1">
      <alignment/>
      <protection/>
    </xf>
    <xf numFmtId="38" fontId="1" fillId="5" borderId="6" xfId="17" applyFont="1" applyFill="1" applyBorder="1" applyAlignment="1" applyProtection="1">
      <alignment/>
      <protection/>
    </xf>
    <xf numFmtId="38" fontId="1" fillId="5" borderId="49" xfId="17" applyFont="1" applyFill="1" applyBorder="1" applyAlignment="1" applyProtection="1">
      <alignment/>
      <protection/>
    </xf>
    <xf numFmtId="38" fontId="1" fillId="5" borderId="50" xfId="17" applyFont="1" applyFill="1" applyBorder="1" applyAlignment="1" applyProtection="1">
      <alignment/>
      <protection/>
    </xf>
    <xf numFmtId="38" fontId="1" fillId="3" borderId="65" xfId="17" applyFont="1" applyFill="1" applyBorder="1" applyAlignment="1" applyProtection="1">
      <alignment horizontal="center"/>
      <protection/>
    </xf>
    <xf numFmtId="49" fontId="1" fillId="0" borderId="65" xfId="17" applyNumberFormat="1" applyFont="1" applyFill="1" applyBorder="1" applyAlignment="1" applyProtection="1">
      <alignment/>
      <protection/>
    </xf>
    <xf numFmtId="38" fontId="1" fillId="0" borderId="65" xfId="17" applyFont="1" applyFill="1" applyBorder="1" applyAlignment="1" applyProtection="1">
      <alignment/>
      <protection/>
    </xf>
    <xf numFmtId="38" fontId="1" fillId="4" borderId="66" xfId="17" applyFont="1" applyFill="1" applyBorder="1" applyAlignment="1" applyProtection="1">
      <alignment/>
      <protection/>
    </xf>
    <xf numFmtId="38" fontId="1" fillId="4" borderId="65" xfId="17" applyFont="1" applyFill="1" applyBorder="1" applyAlignment="1" applyProtection="1">
      <alignment/>
      <protection/>
    </xf>
    <xf numFmtId="38" fontId="1" fillId="0" borderId="65" xfId="17" applyFont="1" applyFill="1" applyBorder="1" applyAlignment="1" applyProtection="1">
      <alignment/>
      <protection locked="0"/>
    </xf>
    <xf numFmtId="38" fontId="1" fillId="4" borderId="67" xfId="17" applyFont="1" applyFill="1" applyBorder="1" applyAlignment="1" applyProtection="1">
      <alignment/>
      <protection/>
    </xf>
    <xf numFmtId="38" fontId="1" fillId="0" borderId="68" xfId="17" applyFont="1" applyFill="1" applyBorder="1" applyAlignment="1" applyProtection="1">
      <alignment horizontal="center"/>
      <protection/>
    </xf>
    <xf numFmtId="38" fontId="1" fillId="0" borderId="69" xfId="17" applyFont="1" applyFill="1" applyBorder="1" applyAlignment="1" applyProtection="1">
      <alignment horizontal="center"/>
      <protection/>
    </xf>
    <xf numFmtId="49" fontId="1" fillId="0" borderId="69" xfId="17" applyNumberFormat="1" applyFont="1" applyFill="1" applyBorder="1" applyAlignment="1" applyProtection="1">
      <alignment/>
      <protection/>
    </xf>
    <xf numFmtId="38" fontId="1" fillId="0" borderId="69" xfId="17" applyFont="1" applyFill="1" applyBorder="1" applyAlignment="1" applyProtection="1">
      <alignment/>
      <protection/>
    </xf>
    <xf numFmtId="38" fontId="1" fillId="0" borderId="70" xfId="17" applyFont="1" applyFill="1" applyBorder="1" applyAlignment="1" applyProtection="1">
      <alignment/>
      <protection/>
    </xf>
    <xf numFmtId="38" fontId="9" fillId="5" borderId="2" xfId="17" applyFont="1" applyFill="1" applyBorder="1" applyAlignment="1" applyProtection="1">
      <alignment horizontal="center"/>
      <protection/>
    </xf>
    <xf numFmtId="38" fontId="9" fillId="5" borderId="2" xfId="17" applyFont="1" applyFill="1" applyBorder="1" applyAlignment="1" applyProtection="1">
      <alignment/>
      <protection/>
    </xf>
    <xf numFmtId="38" fontId="9" fillId="5" borderId="8" xfId="17" applyFont="1" applyFill="1" applyBorder="1" applyAlignment="1" applyProtection="1">
      <alignment horizontal="center"/>
      <protection/>
    </xf>
    <xf numFmtId="38" fontId="9" fillId="5" borderId="2" xfId="17" applyFont="1" applyFill="1" applyBorder="1" applyAlignment="1" applyProtection="1">
      <alignment horizontal="right"/>
      <protection/>
    </xf>
    <xf numFmtId="38" fontId="1" fillId="2" borderId="1" xfId="17" applyFont="1" applyFill="1" applyBorder="1" applyAlignment="1" applyProtection="1">
      <alignment horizontal="center"/>
      <protection locked="0"/>
    </xf>
    <xf numFmtId="38" fontId="1" fillId="2" borderId="2" xfId="17" applyFont="1" applyFill="1" applyBorder="1" applyAlignment="1" applyProtection="1">
      <alignment horizontal="center"/>
      <protection locked="0"/>
    </xf>
    <xf numFmtId="38" fontId="16" fillId="0" borderId="0" xfId="17" applyFont="1" applyFill="1" applyAlignment="1" applyProtection="1">
      <alignment/>
      <protection locked="0"/>
    </xf>
    <xf numFmtId="38" fontId="1" fillId="0" borderId="11" xfId="17" applyFont="1" applyFill="1" applyBorder="1" applyAlignment="1" applyProtection="1">
      <alignment horizontal="center"/>
      <protection/>
    </xf>
    <xf numFmtId="38" fontId="10" fillId="0" borderId="0" xfId="17" applyFont="1" applyAlignment="1" applyProtection="1">
      <alignment horizontal="right"/>
      <protection/>
    </xf>
    <xf numFmtId="38" fontId="10" fillId="0" borderId="0" xfId="17" applyFont="1" applyAlignment="1" applyProtection="1">
      <alignment/>
      <protection locked="0"/>
    </xf>
    <xf numFmtId="38" fontId="10" fillId="0" borderId="0" xfId="17" applyFont="1" applyAlignment="1" applyProtection="1" quotePrefix="1">
      <alignment/>
      <protection locked="0"/>
    </xf>
    <xf numFmtId="38" fontId="9" fillId="2" borderId="8" xfId="17" applyFont="1" applyFill="1" applyBorder="1" applyAlignment="1" applyProtection="1">
      <alignment horizontal="center"/>
      <protection/>
    </xf>
    <xf numFmtId="38" fontId="9" fillId="2" borderId="8" xfId="17" applyFont="1" applyFill="1" applyBorder="1" applyAlignment="1" applyProtection="1">
      <alignment horizontal="center" shrinkToFit="1"/>
      <protection/>
    </xf>
    <xf numFmtId="38" fontId="9" fillId="3" borderId="2" xfId="17" applyFont="1" applyFill="1" applyBorder="1" applyAlignment="1" applyProtection="1">
      <alignment horizontal="center"/>
      <protection/>
    </xf>
    <xf numFmtId="38" fontId="9" fillId="2" borderId="2" xfId="17" applyFont="1" applyFill="1" applyBorder="1" applyAlignment="1" applyProtection="1">
      <alignment horizontal="center"/>
      <protection/>
    </xf>
    <xf numFmtId="38" fontId="9" fillId="0" borderId="0" xfId="17" applyFont="1" applyBorder="1" applyAlignment="1" applyProtection="1">
      <alignment horizontal="right"/>
      <protection/>
    </xf>
    <xf numFmtId="38" fontId="9" fillId="3" borderId="10" xfId="17" applyFont="1" applyFill="1" applyBorder="1" applyAlignment="1" applyProtection="1">
      <alignment horizontal="center"/>
      <protection/>
    </xf>
    <xf numFmtId="38" fontId="9" fillId="3" borderId="1" xfId="17" applyFont="1" applyFill="1" applyBorder="1" applyAlignment="1" applyProtection="1">
      <alignment horizontal="center"/>
      <protection/>
    </xf>
    <xf numFmtId="38" fontId="1" fillId="2" borderId="71" xfId="17" applyFont="1" applyFill="1" applyBorder="1" applyAlignment="1" applyProtection="1">
      <alignment horizontal="center"/>
      <protection locked="0"/>
    </xf>
    <xf numFmtId="38" fontId="1" fillId="2" borderId="72" xfId="17" applyFont="1" applyFill="1" applyBorder="1" applyAlignment="1" applyProtection="1">
      <alignment horizontal="center"/>
      <protection locked="0"/>
    </xf>
    <xf numFmtId="38" fontId="1" fillId="2" borderId="73" xfId="17" applyFont="1" applyFill="1" applyBorder="1" applyAlignment="1" applyProtection="1">
      <alignment horizontal="center"/>
      <protection locked="0"/>
    </xf>
    <xf numFmtId="38" fontId="1" fillId="2" borderId="54" xfId="17" applyFont="1" applyFill="1" applyBorder="1" applyAlignment="1" applyProtection="1">
      <alignment horizontal="center"/>
      <protection locked="0"/>
    </xf>
    <xf numFmtId="38" fontId="1" fillId="2" borderId="10" xfId="17" applyFont="1" applyFill="1" applyBorder="1" applyAlignment="1" applyProtection="1">
      <alignment horizontal="center"/>
      <protection locked="0"/>
    </xf>
    <xf numFmtId="38" fontId="1" fillId="2" borderId="9" xfId="17" applyFont="1" applyFill="1" applyBorder="1" applyAlignment="1" applyProtection="1">
      <alignment horizontal="center"/>
      <protection locked="0"/>
    </xf>
    <xf numFmtId="38" fontId="1" fillId="6" borderId="68" xfId="17" applyFont="1" applyFill="1" applyBorder="1" applyAlignment="1" applyProtection="1">
      <alignment horizontal="center"/>
      <protection/>
    </xf>
    <xf numFmtId="38" fontId="1" fillId="6" borderId="47" xfId="17" applyFont="1" applyFill="1" applyBorder="1" applyAlignment="1" applyProtection="1">
      <alignment horizontal="center"/>
      <protection/>
    </xf>
    <xf numFmtId="38" fontId="1" fillId="2" borderId="6" xfId="17" applyFont="1" applyFill="1" applyBorder="1" applyAlignment="1" applyProtection="1">
      <alignment horizontal="center"/>
      <protection/>
    </xf>
    <xf numFmtId="38" fontId="1" fillId="2" borderId="4" xfId="17" applyFont="1" applyFill="1" applyBorder="1" applyAlignment="1" applyProtection="1">
      <alignment horizontal="center"/>
      <protection locked="0"/>
    </xf>
    <xf numFmtId="38" fontId="1" fillId="2" borderId="3" xfId="17" applyFont="1" applyFill="1" applyBorder="1" applyAlignment="1" applyProtection="1">
      <alignment horizontal="center"/>
      <protection locked="0"/>
    </xf>
    <xf numFmtId="38" fontId="1" fillId="2" borderId="5" xfId="17" applyFont="1" applyFill="1" applyBorder="1" applyAlignment="1" applyProtection="1">
      <alignment horizontal="center"/>
      <protection locked="0"/>
    </xf>
    <xf numFmtId="38" fontId="9" fillId="2" borderId="2" xfId="17" applyFont="1" applyFill="1" applyBorder="1" applyAlignment="1" applyProtection="1">
      <alignment horizontal="center" shrinkToFi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ゴシック"/>
                <a:ea typeface="ＭＳ ゴシック"/>
                <a:cs typeface="ＭＳ ゴシック"/>
              </a:rPr>
              <a:t>調査年度別義務教育就学前幼児数の推移</a:t>
            </a:r>
          </a:p>
        </c:rich>
      </c:tx>
      <c:layout/>
      <c:spPr>
        <a:noFill/>
        <a:ln>
          <a:noFill/>
        </a:ln>
      </c:spPr>
    </c:title>
    <c:plotArea>
      <c:layout>
        <c:manualLayout>
          <c:xMode val="edge"/>
          <c:yMode val="edge"/>
          <c:x val="0.00925"/>
          <c:y val="0.057"/>
          <c:w val="0.981"/>
          <c:h val="0.93025"/>
        </c:manualLayout>
      </c:layout>
      <c:lineChart>
        <c:grouping val="standard"/>
        <c:varyColors val="0"/>
        <c:ser>
          <c:idx val="0"/>
          <c:order val="0"/>
          <c:tx>
            <c:strRef>
              <c:f>'推移'!$I$3</c:f>
              <c:strCache>
                <c:ptCount val="1"/>
                <c:pt idx="0">
                  <c:v>合　計</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99FF"/>
              </a:solidFill>
              <a:ln>
                <a:solidFill>
                  <a:srgbClr val="9999FF"/>
                </a:solidFill>
              </a:ln>
            </c:spPr>
          </c:marker>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'推移'!$I$4:$I$39</c:f>
              <c:numCache>
                <c:ptCount val="36"/>
                <c:pt idx="0">
                  <c:v>159309</c:v>
                </c:pt>
                <c:pt idx="1">
                  <c:v>161601</c:v>
                </c:pt>
                <c:pt idx="2">
                  <c:v>168788</c:v>
                </c:pt>
                <c:pt idx="3">
                  <c:v>179636</c:v>
                </c:pt>
                <c:pt idx="4">
                  <c:v>183158</c:v>
                </c:pt>
                <c:pt idx="5">
                  <c:v>184893</c:v>
                </c:pt>
                <c:pt idx="6">
                  <c:v>187429</c:v>
                </c:pt>
                <c:pt idx="7">
                  <c:v>186641</c:v>
                </c:pt>
                <c:pt idx="8">
                  <c:v>183706</c:v>
                </c:pt>
                <c:pt idx="9">
                  <c:v>178302</c:v>
                </c:pt>
                <c:pt idx="10">
                  <c:v>172478</c:v>
                </c:pt>
                <c:pt idx="11">
                  <c:v>165754</c:v>
                </c:pt>
                <c:pt idx="12">
                  <c:v>160350</c:v>
                </c:pt>
                <c:pt idx="13">
                  <c:v>155565</c:v>
                </c:pt>
                <c:pt idx="14">
                  <c:v>151526</c:v>
                </c:pt>
                <c:pt idx="15">
                  <c:v>147802</c:v>
                </c:pt>
                <c:pt idx="16">
                  <c:v>143967</c:v>
                </c:pt>
                <c:pt idx="17">
                  <c:v>140352</c:v>
                </c:pt>
                <c:pt idx="18">
                  <c:v>137358</c:v>
                </c:pt>
                <c:pt idx="19">
                  <c:v>134425</c:v>
                </c:pt>
                <c:pt idx="20">
                  <c:v>130864</c:v>
                </c:pt>
                <c:pt idx="21">
                  <c:v>127734</c:v>
                </c:pt>
                <c:pt idx="22">
                  <c:v>126076</c:v>
                </c:pt>
                <c:pt idx="23">
                  <c:v>123220</c:v>
                </c:pt>
                <c:pt idx="24">
                  <c:v>121406</c:v>
                </c:pt>
                <c:pt idx="25">
                  <c:v>120689</c:v>
                </c:pt>
                <c:pt idx="26">
                  <c:v>120017</c:v>
                </c:pt>
                <c:pt idx="27">
                  <c:v>120667</c:v>
                </c:pt>
                <c:pt idx="28">
                  <c:v>120793</c:v>
                </c:pt>
                <c:pt idx="29">
                  <c:v>120861</c:v>
                </c:pt>
                <c:pt idx="30">
                  <c:v>121147</c:v>
                </c:pt>
                <c:pt idx="31">
                  <c:v>119228</c:v>
                </c:pt>
                <c:pt idx="32">
                  <c:v>118949</c:v>
                </c:pt>
                <c:pt idx="33">
                  <c:v>117499</c:v>
                </c:pt>
                <c:pt idx="34">
                  <c:v>116179</c:v>
                </c:pt>
                <c:pt idx="35">
                  <c:v>114029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'推移'!$C$38</c:f>
              <c:numCache>
                <c:ptCount val="1"/>
                <c:pt idx="0">
                  <c:v>18518</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'推移'!$D$38</c:f>
              <c:numCache>
                <c:ptCount val="1"/>
                <c:pt idx="0">
                  <c:v>18959</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'推移'!$E$38</c:f>
              <c:numCache>
                <c:ptCount val="1"/>
                <c:pt idx="0">
                  <c:v>19569</c:v>
                </c:pt>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'推移'!$F$38</c:f>
              <c:numCache>
                <c:ptCount val="1"/>
                <c:pt idx="0">
                  <c:v>19542</c:v>
                </c:pt>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'推移'!$G$38</c:f>
              <c:numCache>
                <c:ptCount val="1"/>
                <c:pt idx="0">
                  <c:v>19683</c:v>
                </c:pt>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'推移'!$H$38</c:f>
              <c:numCache>
                <c:ptCount val="1"/>
                <c:pt idx="0">
                  <c:v>19908</c:v>
                </c:pt>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strRef>
              <c:f>'推移'!$B$4:$B$39</c:f>
              <c:strCache>
                <c:ptCount val="36"/>
                <c:pt idx="0">
                  <c:v>昭45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平元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strCache>
            </c:strRef>
          </c:cat>
          <c:val>
            <c:numRef>
              <c:f>'推移'!$I$38</c:f>
              <c:numCache>
                <c:ptCount val="1"/>
                <c:pt idx="0">
                  <c:v>116179</c:v>
                </c:pt>
              </c:numCache>
            </c:numRef>
          </c:val>
          <c:smooth val="0"/>
        </c:ser>
        <c:marker val="1"/>
        <c:axId val="64734997"/>
        <c:axId val="45744062"/>
      </c:lineChart>
      <c:catAx>
        <c:axId val="64734997"/>
        <c:scaling>
          <c:orientation val="minMax"/>
        </c:scaling>
        <c:axPos val="b"/>
        <c:delete val="0"/>
        <c:numFmt formatCode="General" sourceLinked="1"/>
        <c:majorTickMark val="cross"/>
        <c:minorTickMark val="none"/>
        <c:tickLblPos val="nextTo"/>
        <c:spPr>
          <a:ln w="3175">
            <a:solidFill/>
          </a:ln>
        </c:spPr>
        <c:txPr>
          <a:bodyPr vert="horz" rot="0"/>
          <a:lstStyle/>
          <a:p>
            <a:pPr>
              <a:defRPr lang="en-US" cap="none" sz="700" b="0" i="0" u="none" baseline="0">
                <a:latin typeface="ＭＳ ゴシック"/>
                <a:ea typeface="ＭＳ ゴシック"/>
                <a:cs typeface="ＭＳ ゴシック"/>
              </a:defRPr>
            </a:pPr>
          </a:p>
        </c:txPr>
        <c:crossAx val="45744062"/>
        <c:crossesAt val="0"/>
        <c:auto val="0"/>
        <c:lblOffset val="100"/>
        <c:tickLblSkip val="1"/>
        <c:noMultiLvlLbl val="0"/>
      </c:catAx>
      <c:valAx>
        <c:axId val="45744062"/>
        <c:scaling>
          <c:orientation val="minMax"/>
        </c:scaling>
        <c:axPos val="l"/>
        <c:majorGridlines/>
        <c:delete val="0"/>
        <c:numFmt formatCode="General" sourceLinked="1"/>
        <c:majorTickMark val="cross"/>
        <c:minorTickMark val="none"/>
        <c:tickLblPos val="low"/>
        <c:crossAx val="64734997"/>
        <c:crossesAt val="1"/>
        <c:crossBetween val="midCat"/>
        <c:dispUnits>
          <c:dispUnitsLbl>
            <c:layout>
              <c:manualLayout>
                <c:xMode val="edge"/>
                <c:yMode val="edge"/>
                <c:x val="0.0075"/>
                <c:y val="-0.03275"/>
              </c:manualLayout>
            </c:layout>
            <c:spPr>
              <a:noFill/>
              <a:ln>
                <a:noFill/>
              </a:ln>
            </c:spPr>
            <c:txPr>
              <a:bodyPr vert="horz" rot="-5400000"/>
              <a:lstStyle/>
              <a:p>
                <a:pPr>
                  <a:defRPr lang="en-US" cap="none" b="1" u="none" baseline="0">
                    <a:latin typeface="ＭＳ ゴシック"/>
                    <a:ea typeface="ＭＳ ゴシック"/>
                    <a:cs typeface="ＭＳ ゴシック"/>
                  </a:defRPr>
                </a:pPr>
              </a:p>
            </c:txPr>
          </c:dispUnitsLbl>
        </c:dispUnits>
        <c:minorUnit val="4000"/>
      </c:valAx>
      <c:spPr>
        <a:noFill/>
        <a:ln w="12700">
          <a:solidFill>
            <a:srgbClr val="808080"/>
          </a:solidFill>
        </a:ln>
      </c:spPr>
    </c:plotArea>
    <c:plotVisOnly val="1"/>
    <c:dispBlanksAs val="gap"/>
    <c:showDLblsOverMax val="0"/>
  </c:chart>
  <c:txPr>
    <a:bodyPr vert="horz" rot="0"/>
    <a:lstStyle/>
    <a:p>
      <a:pPr>
        <a:defRPr lang="en-US" cap="none" sz="1000" b="0" i="0" u="none" baseline="0">
          <a:latin typeface="ＭＳ ゴシック"/>
          <a:ea typeface="ＭＳ ゴシック"/>
          <a:cs typeface="ＭＳ 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15</xdr:col>
      <xdr:colOff>0</xdr:colOff>
      <xdr:row>23</xdr:row>
      <xdr:rowOff>0</xdr:rowOff>
    </xdr:to>
    <xdr:graphicFrame>
      <xdr:nvGraphicFramePr>
        <xdr:cNvPr id="1" name="Chart 4"/>
        <xdr:cNvGraphicFramePr/>
      </xdr:nvGraphicFramePr>
      <xdr:xfrm>
        <a:off x="38100" y="190500"/>
        <a:ext cx="7486650" cy="41910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oleObject" Target="../embeddings/oleObject_4_2.bin" /><Relationship Id="rId5" Type="http://schemas.openxmlformats.org/officeDocument/2006/relationships/oleObject" Target="../embeddings/oleObject_4_3.bin" /><Relationship Id="rId6" Type="http://schemas.openxmlformats.org/officeDocument/2006/relationships/oleObject" Target="../embeddings/oleObject_4_4.bin" /><Relationship Id="rId7" Type="http://schemas.openxmlformats.org/officeDocument/2006/relationships/oleObject" Target="../embeddings/oleObject_4_5.bin" /><Relationship Id="rId8" Type="http://schemas.openxmlformats.org/officeDocument/2006/relationships/oleObject" Target="../embeddings/oleObject_4_6.bin" /><Relationship Id="rId9" Type="http://schemas.openxmlformats.org/officeDocument/2006/relationships/oleObject" Target="../embeddings/oleObject_4_7.bin" /><Relationship Id="rId10" Type="http://schemas.openxmlformats.org/officeDocument/2006/relationships/oleObject" Target="../embeddings/oleObject_4_8.bin" /><Relationship Id="rId11" Type="http://schemas.openxmlformats.org/officeDocument/2006/relationships/oleObject" Target="../embeddings/oleObject_4_9.bin" /><Relationship Id="rId12" Type="http://schemas.openxmlformats.org/officeDocument/2006/relationships/oleObject" Target="../embeddings/oleObject_4_10.bin" /><Relationship Id="rId13" Type="http://schemas.openxmlformats.org/officeDocument/2006/relationships/vmlDrawing" Target="../drawings/vmlDrawing1.vml" /><Relationship Id="rId1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I43"/>
  <sheetViews>
    <sheetView tabSelected="1" workbookViewId="0" topLeftCell="A1">
      <selection activeCell="A1" sqref="A1"/>
    </sheetView>
  </sheetViews>
  <sheetFormatPr defaultColWidth="9.59765625" defaultRowHeight="24" customHeight="1"/>
  <cols>
    <col min="1" max="1" width="2.796875" style="5" customWidth="1"/>
    <col min="2" max="2" width="10" style="5" customWidth="1"/>
    <col min="3" max="3" width="20.796875" style="5" customWidth="1"/>
    <col min="4" max="4" width="20.796875" style="8" customWidth="1"/>
    <col min="5" max="9" width="20.796875" style="5" customWidth="1"/>
    <col min="10" max="12" width="10" style="5" customWidth="1"/>
    <col min="13" max="19" width="14.796875" style="5" customWidth="1"/>
    <col min="20" max="16384" width="10" style="5" customWidth="1"/>
  </cols>
  <sheetData>
    <row r="1" spans="2:4" ht="14.25" customHeight="1">
      <c r="B1" s="9" t="s">
        <v>481</v>
      </c>
      <c r="D1" s="5"/>
    </row>
    <row r="2" spans="2:9" ht="12" customHeight="1">
      <c r="B2" s="10"/>
      <c r="C2" s="10"/>
      <c r="D2" s="10"/>
      <c r="E2" s="10"/>
      <c r="F2" s="10"/>
      <c r="G2" s="10"/>
      <c r="H2" s="232"/>
      <c r="I2" s="232"/>
    </row>
    <row r="3" spans="2:9" ht="12" customHeight="1">
      <c r="B3" s="14" t="s">
        <v>482</v>
      </c>
      <c r="C3" s="14" t="s">
        <v>483</v>
      </c>
      <c r="D3" s="14" t="s">
        <v>484</v>
      </c>
      <c r="E3" s="14" t="s">
        <v>485</v>
      </c>
      <c r="F3" s="14" t="s">
        <v>486</v>
      </c>
      <c r="G3" s="14" t="s">
        <v>487</v>
      </c>
      <c r="H3" s="14" t="s">
        <v>488</v>
      </c>
      <c r="I3" s="14" t="s">
        <v>489</v>
      </c>
    </row>
    <row r="4" spans="2:9" ht="12" customHeight="1">
      <c r="B4" s="15" t="s">
        <v>490</v>
      </c>
      <c r="C4" s="12">
        <v>27779</v>
      </c>
      <c r="D4" s="12">
        <v>28365</v>
      </c>
      <c r="E4" s="12">
        <v>28703</v>
      </c>
      <c r="F4" s="12">
        <v>22586</v>
      </c>
      <c r="G4" s="12">
        <v>25598</v>
      </c>
      <c r="H4" s="12">
        <v>26278</v>
      </c>
      <c r="I4" s="12">
        <v>159309</v>
      </c>
    </row>
    <row r="5" spans="2:9" ht="12" customHeight="1">
      <c r="B5" s="16">
        <v>46</v>
      </c>
      <c r="C5" s="12">
        <v>27965</v>
      </c>
      <c r="D5" s="12">
        <v>28108</v>
      </c>
      <c r="E5" s="12">
        <v>28342</v>
      </c>
      <c r="F5" s="12">
        <v>28716</v>
      </c>
      <c r="G5" s="12">
        <v>22940</v>
      </c>
      <c r="H5" s="12">
        <v>25530</v>
      </c>
      <c r="I5" s="12">
        <v>161601</v>
      </c>
    </row>
    <row r="6" spans="2:9" ht="12" customHeight="1">
      <c r="B6" s="16">
        <v>47</v>
      </c>
      <c r="C6" s="12">
        <v>30604</v>
      </c>
      <c r="D6" s="12">
        <v>29207</v>
      </c>
      <c r="E6" s="12">
        <v>28275</v>
      </c>
      <c r="F6" s="12">
        <v>28619</v>
      </c>
      <c r="G6" s="12">
        <v>29070</v>
      </c>
      <c r="H6" s="12">
        <v>23013</v>
      </c>
      <c r="I6" s="12">
        <v>168788</v>
      </c>
    </row>
    <row r="7" spans="2:9" ht="12" customHeight="1">
      <c r="B7" s="16">
        <v>48</v>
      </c>
      <c r="C7" s="12">
        <v>31294</v>
      </c>
      <c r="D7" s="12">
        <v>30993</v>
      </c>
      <c r="E7" s="12">
        <v>29754</v>
      </c>
      <c r="F7" s="12">
        <v>28990</v>
      </c>
      <c r="G7" s="12">
        <v>29169</v>
      </c>
      <c r="H7" s="12">
        <v>29436</v>
      </c>
      <c r="I7" s="12">
        <v>179636</v>
      </c>
    </row>
    <row r="8" spans="2:9" ht="12" customHeight="1">
      <c r="B8" s="16">
        <v>49</v>
      </c>
      <c r="C8" s="12">
        <v>31836</v>
      </c>
      <c r="D8" s="12">
        <v>31711</v>
      </c>
      <c r="E8" s="12">
        <v>31346</v>
      </c>
      <c r="F8" s="12">
        <v>29963</v>
      </c>
      <c r="G8" s="12">
        <v>29084</v>
      </c>
      <c r="H8" s="12">
        <v>29218</v>
      </c>
      <c r="I8" s="12">
        <v>183158</v>
      </c>
    </row>
    <row r="9" spans="2:9" ht="12" customHeight="1">
      <c r="B9" s="16">
        <v>50</v>
      </c>
      <c r="C9" s="12">
        <v>30762</v>
      </c>
      <c r="D9" s="12">
        <v>32069</v>
      </c>
      <c r="E9" s="12">
        <v>31872</v>
      </c>
      <c r="F9" s="12">
        <v>31279</v>
      </c>
      <c r="G9" s="12">
        <v>29915</v>
      </c>
      <c r="H9" s="12">
        <v>28996</v>
      </c>
      <c r="I9" s="12">
        <v>184893</v>
      </c>
    </row>
    <row r="10" spans="2:9" ht="12" customHeight="1">
      <c r="B10" s="16">
        <v>51</v>
      </c>
      <c r="C10" s="12">
        <v>29087</v>
      </c>
      <c r="D10" s="12">
        <v>31315</v>
      </c>
      <c r="E10" s="12">
        <v>32693</v>
      </c>
      <c r="F10" s="12">
        <v>32331</v>
      </c>
      <c r="G10" s="12">
        <v>31696</v>
      </c>
      <c r="H10" s="12">
        <v>30307</v>
      </c>
      <c r="I10" s="12">
        <v>187429</v>
      </c>
    </row>
    <row r="11" spans="2:9" ht="12" customHeight="1">
      <c r="B11" s="16">
        <v>52</v>
      </c>
      <c r="C11" s="12">
        <v>28111</v>
      </c>
      <c r="D11" s="12">
        <v>29514</v>
      </c>
      <c r="E11" s="12">
        <v>31463</v>
      </c>
      <c r="F11" s="12">
        <v>33079</v>
      </c>
      <c r="G11" s="12">
        <v>32587</v>
      </c>
      <c r="H11" s="12">
        <v>31887</v>
      </c>
      <c r="I11" s="12">
        <v>186641</v>
      </c>
    </row>
    <row r="12" spans="2:9" ht="12" customHeight="1">
      <c r="B12" s="16">
        <v>53</v>
      </c>
      <c r="C12" s="12">
        <v>27741</v>
      </c>
      <c r="D12" s="12">
        <v>28599</v>
      </c>
      <c r="E12" s="12">
        <v>29758</v>
      </c>
      <c r="F12" s="12">
        <v>31776</v>
      </c>
      <c r="G12" s="12">
        <v>33137</v>
      </c>
      <c r="H12" s="12">
        <v>32695</v>
      </c>
      <c r="I12" s="12">
        <v>183706</v>
      </c>
    </row>
    <row r="13" spans="2:9" ht="12" customHeight="1">
      <c r="B13" s="16">
        <v>54</v>
      </c>
      <c r="C13" s="12">
        <v>26612</v>
      </c>
      <c r="D13" s="12">
        <v>27966</v>
      </c>
      <c r="E13" s="12">
        <v>28715</v>
      </c>
      <c r="F13" s="12">
        <v>29783</v>
      </c>
      <c r="G13" s="12">
        <v>31936</v>
      </c>
      <c r="H13" s="12">
        <v>33290</v>
      </c>
      <c r="I13" s="12">
        <v>178302</v>
      </c>
    </row>
    <row r="14" spans="2:9" ht="12" customHeight="1">
      <c r="B14" s="16">
        <v>55</v>
      </c>
      <c r="C14" s="12">
        <v>26119</v>
      </c>
      <c r="D14" s="12">
        <v>26966</v>
      </c>
      <c r="E14" s="12">
        <v>28215</v>
      </c>
      <c r="F14" s="12">
        <v>28970</v>
      </c>
      <c r="G14" s="12">
        <v>30091</v>
      </c>
      <c r="H14" s="12">
        <v>32117</v>
      </c>
      <c r="I14" s="12">
        <v>172478</v>
      </c>
    </row>
    <row r="15" spans="2:9" ht="12" customHeight="1">
      <c r="B15" s="16">
        <v>56</v>
      </c>
      <c r="C15" s="12">
        <v>24713</v>
      </c>
      <c r="D15" s="12">
        <v>26309</v>
      </c>
      <c r="E15" s="12">
        <v>27145</v>
      </c>
      <c r="F15" s="12">
        <v>28410</v>
      </c>
      <c r="G15" s="12">
        <v>29052</v>
      </c>
      <c r="H15" s="12">
        <v>30125</v>
      </c>
      <c r="I15" s="12">
        <v>165754</v>
      </c>
    </row>
    <row r="16" spans="2:9" ht="12" customHeight="1">
      <c r="B16" s="16">
        <v>57</v>
      </c>
      <c r="C16" s="12">
        <v>23973</v>
      </c>
      <c r="D16" s="12">
        <v>24913</v>
      </c>
      <c r="E16" s="12">
        <v>26511</v>
      </c>
      <c r="F16" s="12">
        <v>27247</v>
      </c>
      <c r="G16" s="12">
        <v>28511</v>
      </c>
      <c r="H16" s="12">
        <v>29195</v>
      </c>
      <c r="I16" s="12">
        <v>160350</v>
      </c>
    </row>
    <row r="17" spans="2:9" ht="12" customHeight="1">
      <c r="B17" s="16">
        <v>58</v>
      </c>
      <c r="C17" s="12">
        <v>23784</v>
      </c>
      <c r="D17" s="12">
        <v>24223</v>
      </c>
      <c r="E17" s="12">
        <v>25001</v>
      </c>
      <c r="F17" s="12">
        <v>26583</v>
      </c>
      <c r="G17" s="12">
        <v>27375</v>
      </c>
      <c r="H17" s="12">
        <v>28599</v>
      </c>
      <c r="I17" s="12">
        <v>155565</v>
      </c>
    </row>
    <row r="18" spans="2:9" ht="12" customHeight="1">
      <c r="B18" s="16">
        <v>59</v>
      </c>
      <c r="C18" s="12">
        <v>23941</v>
      </c>
      <c r="D18" s="12">
        <v>24058</v>
      </c>
      <c r="E18" s="12">
        <v>24336</v>
      </c>
      <c r="F18" s="12">
        <v>25061</v>
      </c>
      <c r="G18" s="12">
        <v>26687</v>
      </c>
      <c r="H18" s="12">
        <v>27443</v>
      </c>
      <c r="I18" s="12">
        <v>151526</v>
      </c>
    </row>
    <row r="19" spans="2:9" ht="12" customHeight="1">
      <c r="B19" s="16">
        <v>60</v>
      </c>
      <c r="C19" s="12">
        <v>23221</v>
      </c>
      <c r="D19" s="12">
        <v>24118</v>
      </c>
      <c r="E19" s="12">
        <v>24187</v>
      </c>
      <c r="F19" s="12">
        <v>24396</v>
      </c>
      <c r="G19" s="12">
        <v>25152</v>
      </c>
      <c r="H19" s="12">
        <v>26728</v>
      </c>
      <c r="I19" s="12">
        <v>147802</v>
      </c>
    </row>
    <row r="20" spans="2:9" ht="12" customHeight="1">
      <c r="B20" s="16">
        <v>61</v>
      </c>
      <c r="C20" s="12">
        <v>22272</v>
      </c>
      <c r="D20" s="12">
        <v>23386</v>
      </c>
      <c r="E20" s="12">
        <v>24252</v>
      </c>
      <c r="F20" s="12">
        <v>24342</v>
      </c>
      <c r="G20" s="12">
        <v>24461</v>
      </c>
      <c r="H20" s="12">
        <v>25254</v>
      </c>
      <c r="I20" s="12">
        <v>143967</v>
      </c>
    </row>
    <row r="21" spans="2:9" ht="12" customHeight="1">
      <c r="B21" s="16">
        <v>62</v>
      </c>
      <c r="C21" s="12">
        <v>21263</v>
      </c>
      <c r="D21" s="12">
        <v>22428</v>
      </c>
      <c r="E21" s="12">
        <v>23443</v>
      </c>
      <c r="F21" s="12">
        <v>24278</v>
      </c>
      <c r="G21" s="12">
        <v>24431</v>
      </c>
      <c r="H21" s="12">
        <v>24509</v>
      </c>
      <c r="I21" s="12">
        <v>140352</v>
      </c>
    </row>
    <row r="22" spans="2:9" ht="12" customHeight="1">
      <c r="B22" s="16">
        <v>63</v>
      </c>
      <c r="C22" s="12">
        <v>21051</v>
      </c>
      <c r="D22" s="12">
        <v>21487</v>
      </c>
      <c r="E22" s="12">
        <v>22507</v>
      </c>
      <c r="F22" s="12">
        <v>23504</v>
      </c>
      <c r="G22" s="12">
        <v>24330</v>
      </c>
      <c r="H22" s="12">
        <v>24479</v>
      </c>
      <c r="I22" s="12">
        <v>137358</v>
      </c>
    </row>
    <row r="23" spans="2:9" ht="12" customHeight="1">
      <c r="B23" s="15" t="s">
        <v>491</v>
      </c>
      <c r="C23" s="12">
        <v>20946</v>
      </c>
      <c r="D23" s="12">
        <v>21223</v>
      </c>
      <c r="E23" s="12">
        <v>21628</v>
      </c>
      <c r="F23" s="12">
        <v>22603</v>
      </c>
      <c r="G23" s="12">
        <v>23628</v>
      </c>
      <c r="H23" s="12">
        <v>24397</v>
      </c>
      <c r="I23" s="12">
        <v>134425</v>
      </c>
    </row>
    <row r="24" spans="2:9" ht="12" customHeight="1">
      <c r="B24" s="16">
        <v>2</v>
      </c>
      <c r="C24" s="12">
        <v>19866</v>
      </c>
      <c r="D24" s="12">
        <v>21339</v>
      </c>
      <c r="E24" s="12">
        <v>21365</v>
      </c>
      <c r="F24" s="12">
        <v>21780</v>
      </c>
      <c r="G24" s="12">
        <v>22808</v>
      </c>
      <c r="H24" s="12">
        <v>23706</v>
      </c>
      <c r="I24" s="12">
        <v>130864</v>
      </c>
    </row>
    <row r="25" spans="2:9" ht="12" customHeight="1">
      <c r="B25" s="16">
        <v>3</v>
      </c>
      <c r="C25" s="12">
        <v>19400</v>
      </c>
      <c r="D25" s="12">
        <v>20151</v>
      </c>
      <c r="E25" s="12">
        <v>21567</v>
      </c>
      <c r="F25" s="12">
        <v>21642</v>
      </c>
      <c r="G25" s="12">
        <v>21991</v>
      </c>
      <c r="H25" s="12">
        <v>22983</v>
      </c>
      <c r="I25" s="12">
        <v>127734</v>
      </c>
    </row>
    <row r="26" spans="2:9" ht="12" customHeight="1">
      <c r="B26" s="16">
        <v>4</v>
      </c>
      <c r="C26" s="12">
        <v>19918</v>
      </c>
      <c r="D26" s="12">
        <v>19761</v>
      </c>
      <c r="E26" s="12">
        <v>20456</v>
      </c>
      <c r="F26" s="12">
        <v>21865</v>
      </c>
      <c r="G26" s="12">
        <v>21900</v>
      </c>
      <c r="H26" s="12">
        <v>22176</v>
      </c>
      <c r="I26" s="12">
        <v>126076</v>
      </c>
    </row>
    <row r="27" spans="2:9" ht="12" customHeight="1">
      <c r="B27" s="16">
        <v>5</v>
      </c>
      <c r="C27" s="12">
        <v>19692</v>
      </c>
      <c r="D27" s="12">
        <v>19944</v>
      </c>
      <c r="E27" s="12">
        <v>19713</v>
      </c>
      <c r="F27" s="12">
        <v>20389</v>
      </c>
      <c r="G27" s="12">
        <v>21718</v>
      </c>
      <c r="H27" s="12">
        <v>21764</v>
      </c>
      <c r="I27" s="12">
        <v>123220</v>
      </c>
    </row>
    <row r="28" spans="2:9" ht="12" customHeight="1">
      <c r="B28" s="16">
        <v>6</v>
      </c>
      <c r="C28" s="12">
        <v>19597</v>
      </c>
      <c r="D28" s="12">
        <v>19826</v>
      </c>
      <c r="E28" s="12">
        <v>20005</v>
      </c>
      <c r="F28" s="12">
        <v>19800</v>
      </c>
      <c r="G28" s="12">
        <v>20427</v>
      </c>
      <c r="H28" s="12">
        <v>21751</v>
      </c>
      <c r="I28" s="12">
        <v>121406</v>
      </c>
    </row>
    <row r="29" spans="2:9" ht="12" customHeight="1">
      <c r="B29" s="16">
        <v>7</v>
      </c>
      <c r="C29" s="12">
        <v>20498</v>
      </c>
      <c r="D29" s="12">
        <v>19736</v>
      </c>
      <c r="E29" s="12">
        <v>19912</v>
      </c>
      <c r="F29" s="12">
        <v>20122</v>
      </c>
      <c r="G29" s="12">
        <v>19885</v>
      </c>
      <c r="H29" s="12">
        <v>20536</v>
      </c>
      <c r="I29" s="12">
        <v>120689</v>
      </c>
    </row>
    <row r="30" spans="2:9" ht="12" customHeight="1">
      <c r="B30" s="16">
        <v>8</v>
      </c>
      <c r="C30" s="12">
        <v>19522</v>
      </c>
      <c r="D30" s="12">
        <v>20662</v>
      </c>
      <c r="E30" s="12">
        <v>19761</v>
      </c>
      <c r="F30" s="12">
        <v>19968</v>
      </c>
      <c r="G30" s="12">
        <v>20168</v>
      </c>
      <c r="H30" s="12">
        <v>19936</v>
      </c>
      <c r="I30" s="12">
        <v>120017</v>
      </c>
    </row>
    <row r="31" spans="2:9" ht="12" customHeight="1">
      <c r="B31" s="16">
        <v>9</v>
      </c>
      <c r="C31" s="12">
        <v>20105</v>
      </c>
      <c r="D31" s="12">
        <v>19715</v>
      </c>
      <c r="E31" s="12">
        <v>20780</v>
      </c>
      <c r="F31" s="12">
        <v>19806</v>
      </c>
      <c r="G31" s="12">
        <v>20006</v>
      </c>
      <c r="H31" s="12">
        <v>20255</v>
      </c>
      <c r="I31" s="12">
        <v>120667</v>
      </c>
    </row>
    <row r="32" spans="2:9" ht="12" customHeight="1">
      <c r="B32" s="16">
        <v>10</v>
      </c>
      <c r="C32" s="12">
        <v>19741</v>
      </c>
      <c r="D32" s="12">
        <v>20374</v>
      </c>
      <c r="E32" s="12">
        <v>19829</v>
      </c>
      <c r="F32" s="12">
        <v>20855</v>
      </c>
      <c r="G32" s="12">
        <v>19915</v>
      </c>
      <c r="H32" s="12">
        <v>20079</v>
      </c>
      <c r="I32" s="12">
        <v>120793</v>
      </c>
    </row>
    <row r="33" spans="2:9" ht="12" customHeight="1">
      <c r="B33" s="16">
        <v>11</v>
      </c>
      <c r="C33" s="12">
        <v>19867</v>
      </c>
      <c r="D33" s="12">
        <v>19846</v>
      </c>
      <c r="E33" s="12">
        <v>20416</v>
      </c>
      <c r="F33" s="12">
        <v>19935</v>
      </c>
      <c r="G33" s="12">
        <v>20868</v>
      </c>
      <c r="H33" s="12">
        <v>19929</v>
      </c>
      <c r="I33" s="12">
        <v>120861</v>
      </c>
    </row>
    <row r="34" spans="2:9" ht="12" customHeight="1">
      <c r="B34" s="16">
        <v>12</v>
      </c>
      <c r="C34" s="12">
        <v>19697</v>
      </c>
      <c r="D34" s="12">
        <v>19951</v>
      </c>
      <c r="E34" s="12">
        <v>19985</v>
      </c>
      <c r="F34" s="12">
        <v>20581</v>
      </c>
      <c r="G34" s="12">
        <v>19981</v>
      </c>
      <c r="H34" s="12">
        <v>20952</v>
      </c>
      <c r="I34" s="12">
        <v>121147</v>
      </c>
    </row>
    <row r="35" spans="2:9" ht="12" customHeight="1">
      <c r="B35" s="16">
        <v>13</v>
      </c>
      <c r="C35" s="12">
        <v>19364</v>
      </c>
      <c r="D35" s="12">
        <v>19669</v>
      </c>
      <c r="E35" s="12">
        <v>19884</v>
      </c>
      <c r="F35" s="12">
        <v>19923</v>
      </c>
      <c r="G35" s="12">
        <v>20476</v>
      </c>
      <c r="H35" s="12">
        <v>19912</v>
      </c>
      <c r="I35" s="12">
        <v>119228</v>
      </c>
    </row>
    <row r="36" spans="2:9" ht="12" customHeight="1">
      <c r="B36" s="17">
        <v>14</v>
      </c>
      <c r="C36" s="18">
        <v>19406</v>
      </c>
      <c r="D36" s="18">
        <v>19501</v>
      </c>
      <c r="E36" s="18">
        <v>19685</v>
      </c>
      <c r="F36" s="18">
        <v>19930</v>
      </c>
      <c r="G36" s="18">
        <v>19940</v>
      </c>
      <c r="H36" s="18">
        <v>20487</v>
      </c>
      <c r="I36" s="18">
        <v>118949</v>
      </c>
    </row>
    <row r="37" spans="2:9" ht="12" customHeight="1">
      <c r="B37" s="17">
        <v>15</v>
      </c>
      <c r="C37" s="12">
        <v>18878</v>
      </c>
      <c r="D37" s="12">
        <v>19535</v>
      </c>
      <c r="E37" s="12">
        <v>19563</v>
      </c>
      <c r="F37" s="12">
        <v>19693</v>
      </c>
      <c r="G37" s="12">
        <v>19903</v>
      </c>
      <c r="H37" s="12">
        <v>19927</v>
      </c>
      <c r="I37" s="12">
        <v>117499</v>
      </c>
    </row>
    <row r="38" spans="2:9" ht="12" customHeight="1">
      <c r="B38" s="17">
        <v>16</v>
      </c>
      <c r="C38" s="18">
        <v>18518</v>
      </c>
      <c r="D38" s="18">
        <v>18959</v>
      </c>
      <c r="E38" s="18">
        <v>19569</v>
      </c>
      <c r="F38" s="18">
        <v>19542</v>
      </c>
      <c r="G38" s="18">
        <v>19683</v>
      </c>
      <c r="H38" s="18">
        <v>19908</v>
      </c>
      <c r="I38" s="18">
        <v>116179</v>
      </c>
    </row>
    <row r="39" spans="2:9" ht="12" customHeight="1">
      <c r="B39" s="17">
        <v>17</v>
      </c>
      <c r="C39" s="18">
        <v>17820</v>
      </c>
      <c r="D39" s="18">
        <v>18529</v>
      </c>
      <c r="E39" s="18">
        <v>18913</v>
      </c>
      <c r="F39" s="18">
        <v>19548</v>
      </c>
      <c r="G39" s="18">
        <v>19539</v>
      </c>
      <c r="H39" s="18">
        <v>19680</v>
      </c>
      <c r="I39" s="18">
        <v>114029</v>
      </c>
    </row>
    <row r="40" spans="2:9" ht="12" customHeight="1">
      <c r="B40" s="13"/>
      <c r="C40" s="13"/>
      <c r="D40" s="13"/>
      <c r="E40" s="13"/>
      <c r="F40" s="13"/>
      <c r="G40" s="13"/>
      <c r="H40" s="13"/>
      <c r="I40" s="13"/>
    </row>
    <row r="41" spans="2:9" ht="12" customHeight="1">
      <c r="B41" s="233" t="s">
        <v>952</v>
      </c>
      <c r="C41" s="234"/>
      <c r="D41" s="234"/>
      <c r="E41" s="234"/>
      <c r="F41" s="234"/>
      <c r="G41" s="234"/>
      <c r="H41" s="234"/>
      <c r="I41" s="234"/>
    </row>
    <row r="42" spans="2:9" ht="12" customHeight="1">
      <c r="B42" s="6"/>
      <c r="C42" s="6"/>
      <c r="D42" s="7"/>
      <c r="E42" s="6"/>
      <c r="F42" s="6"/>
      <c r="G42" s="6"/>
      <c r="H42" s="6"/>
      <c r="I42" s="6"/>
    </row>
    <row r="43" spans="2:9" ht="24" customHeight="1">
      <c r="B43" s="6"/>
      <c r="C43" s="6"/>
      <c r="D43" s="7"/>
      <c r="E43" s="6"/>
      <c r="F43" s="6"/>
      <c r="G43" s="6"/>
      <c r="H43" s="6"/>
      <c r="I43" s="6"/>
    </row>
  </sheetData>
  <mergeCells count="2">
    <mergeCell ref="H2:I2"/>
    <mergeCell ref="B41:I41"/>
  </mergeCells>
  <printOptions/>
  <pageMargins left="0.984251968503937" right="0.5905511811023623" top="0.5905511811023623" bottom="0.5905511811023623" header="0.5118110236220472" footer="0.5118110236220472"/>
  <pageSetup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59765625" defaultRowHeight="15" customHeight="1"/>
  <cols>
    <col min="1" max="2" width="10" style="1" customWidth="1"/>
    <col min="3" max="3" width="10" style="2" customWidth="1"/>
    <col min="4" max="13" width="10" style="1" customWidth="1"/>
    <col min="14" max="14" width="22.19921875" style="1" customWidth="1"/>
    <col min="15" max="15" width="5.796875" style="1" customWidth="1"/>
    <col min="16" max="16384" width="10" style="1" customWidth="1"/>
  </cols>
  <sheetData/>
  <printOptions/>
  <pageMargins left="0.984251968503937" right="0.984251968503937" top="0.984251968503937" bottom="0.98425196850393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X84"/>
  <sheetViews>
    <sheetView workbookViewId="0" topLeftCell="A1">
      <selection activeCell="A1" sqref="A1"/>
    </sheetView>
  </sheetViews>
  <sheetFormatPr defaultColWidth="9.59765625" defaultRowHeight="12" customHeight="1"/>
  <cols>
    <col min="1" max="1" width="2.796875" style="3" customWidth="1"/>
    <col min="2" max="2" width="4.19921875" style="3" customWidth="1"/>
    <col min="3" max="3" width="25" style="4" bestFit="1" customWidth="1"/>
    <col min="4" max="5" width="14" style="3" bestFit="1" customWidth="1"/>
    <col min="6" max="6" width="16" style="3" bestFit="1" customWidth="1"/>
    <col min="7" max="7" width="14" style="3" bestFit="1" customWidth="1"/>
    <col min="8" max="8" width="11.796875" style="3" bestFit="1" customWidth="1"/>
    <col min="9" max="10" width="14" style="3" bestFit="1" customWidth="1"/>
    <col min="11" max="11" width="11.796875" style="3" bestFit="1" customWidth="1"/>
    <col min="12" max="12" width="14" style="3" bestFit="1" customWidth="1"/>
    <col min="13" max="14" width="11.796875" style="3" bestFit="1" customWidth="1"/>
    <col min="15" max="15" width="14" style="3" bestFit="1" customWidth="1"/>
    <col min="16" max="17" width="11.796875" style="3" bestFit="1" customWidth="1"/>
    <col min="18" max="18" width="14" style="3" bestFit="1" customWidth="1"/>
    <col min="19" max="20" width="11.796875" style="3" bestFit="1" customWidth="1"/>
    <col min="21" max="21" width="14" style="3" bestFit="1" customWidth="1"/>
    <col min="22" max="23" width="11.796875" style="3" bestFit="1" customWidth="1"/>
    <col min="24" max="24" width="14" style="3" bestFit="1" customWidth="1"/>
    <col min="25" max="25" width="5.796875" style="3" customWidth="1"/>
    <col min="26" max="16384" width="10" style="3" customWidth="1"/>
  </cols>
  <sheetData>
    <row r="1" ht="14.25" customHeight="1">
      <c r="B1" s="24" t="s">
        <v>940</v>
      </c>
    </row>
    <row r="2" spans="2:24" s="19" customFormat="1" ht="12" customHeight="1">
      <c r="B2" s="10"/>
      <c r="C2" s="21"/>
      <c r="D2" s="10"/>
      <c r="E2" s="10"/>
      <c r="F2" s="10"/>
      <c r="G2" s="10"/>
      <c r="H2" s="10"/>
      <c r="I2" s="10"/>
      <c r="J2" s="10"/>
      <c r="K2" s="10"/>
      <c r="L2" s="10"/>
      <c r="M2" s="10"/>
      <c r="N2" s="10"/>
      <c r="O2" s="10"/>
      <c r="P2" s="10"/>
      <c r="Q2" s="10"/>
      <c r="R2" s="10"/>
      <c r="S2" s="10"/>
      <c r="T2" s="10"/>
      <c r="U2" s="10"/>
      <c r="V2" s="10"/>
      <c r="W2" s="10"/>
      <c r="X2" s="10"/>
    </row>
    <row r="3" spans="2:24" s="19" customFormat="1" ht="12" customHeight="1">
      <c r="B3" s="33" t="s">
        <v>370</v>
      </c>
      <c r="C3" s="33" t="s">
        <v>371</v>
      </c>
      <c r="D3" s="235" t="s">
        <v>372</v>
      </c>
      <c r="E3" s="235"/>
      <c r="F3" s="235"/>
      <c r="G3" s="235" t="str">
        <f>'学校別'!I3</f>
        <v>平成１８年度</v>
      </c>
      <c r="H3" s="235"/>
      <c r="I3" s="235"/>
      <c r="J3" s="235" t="str">
        <f>'学校別'!L3</f>
        <v>平成１９年度</v>
      </c>
      <c r="K3" s="235"/>
      <c r="L3" s="235"/>
      <c r="M3" s="235" t="str">
        <f>'学校別'!O3</f>
        <v>平成２０年度</v>
      </c>
      <c r="N3" s="235"/>
      <c r="O3" s="235"/>
      <c r="P3" s="235" t="str">
        <f>'学校別'!R3</f>
        <v>平成２１年度</v>
      </c>
      <c r="Q3" s="235"/>
      <c r="R3" s="235"/>
      <c r="S3" s="235" t="str">
        <f>'学校別'!U3</f>
        <v>平成２２年度</v>
      </c>
      <c r="T3" s="235"/>
      <c r="U3" s="235"/>
      <c r="V3" s="235" t="str">
        <f>'学校別'!X3</f>
        <v>平成２３年度</v>
      </c>
      <c r="W3" s="235"/>
      <c r="X3" s="235"/>
    </row>
    <row r="4" spans="2:24" s="19" customFormat="1" ht="12" customHeight="1">
      <c r="B4" s="34"/>
      <c r="C4" s="14" t="s">
        <v>378</v>
      </c>
      <c r="D4" s="26"/>
      <c r="E4" s="25"/>
      <c r="F4" s="27"/>
      <c r="G4" s="236" t="str">
        <f>'学校別'!I4</f>
        <v>平1１.４.２～平1２.４.１</v>
      </c>
      <c r="H4" s="236"/>
      <c r="I4" s="236"/>
      <c r="J4" s="236" t="str">
        <f>'学校別'!L4</f>
        <v>平1２.４.２～平1３.４.１</v>
      </c>
      <c r="K4" s="236"/>
      <c r="L4" s="236"/>
      <c r="M4" s="236" t="str">
        <f>'学校別'!O4</f>
        <v>平1３.４.２～平1４.４.１</v>
      </c>
      <c r="N4" s="236"/>
      <c r="O4" s="236"/>
      <c r="P4" s="236" t="str">
        <f>'学校別'!R4</f>
        <v>平1４.４.２～平1５.４.１</v>
      </c>
      <c r="Q4" s="236"/>
      <c r="R4" s="236"/>
      <c r="S4" s="236" t="str">
        <f>'学校別'!U4</f>
        <v>平1５.４.２～平1６.４.１</v>
      </c>
      <c r="T4" s="236"/>
      <c r="U4" s="236"/>
      <c r="V4" s="236" t="str">
        <f>'学校別'!X4</f>
        <v>平1６.４.２～平1７.４.１</v>
      </c>
      <c r="W4" s="236"/>
      <c r="X4" s="236"/>
    </row>
    <row r="5" spans="2:24" s="19" customFormat="1" ht="12" customHeight="1">
      <c r="B5" s="35" t="s">
        <v>373</v>
      </c>
      <c r="C5" s="35" t="s">
        <v>479</v>
      </c>
      <c r="D5" s="35" t="s">
        <v>375</v>
      </c>
      <c r="E5" s="35" t="s">
        <v>376</v>
      </c>
      <c r="F5" s="35" t="s">
        <v>377</v>
      </c>
      <c r="G5" s="14" t="s">
        <v>375</v>
      </c>
      <c r="H5" s="14" t="s">
        <v>376</v>
      </c>
      <c r="I5" s="14" t="s">
        <v>377</v>
      </c>
      <c r="J5" s="14" t="s">
        <v>375</v>
      </c>
      <c r="K5" s="14" t="s">
        <v>376</v>
      </c>
      <c r="L5" s="14" t="s">
        <v>377</v>
      </c>
      <c r="M5" s="14" t="s">
        <v>375</v>
      </c>
      <c r="N5" s="14" t="s">
        <v>376</v>
      </c>
      <c r="O5" s="14" t="s">
        <v>377</v>
      </c>
      <c r="P5" s="14" t="s">
        <v>375</v>
      </c>
      <c r="Q5" s="14" t="s">
        <v>376</v>
      </c>
      <c r="R5" s="14" t="s">
        <v>377</v>
      </c>
      <c r="S5" s="14" t="s">
        <v>375</v>
      </c>
      <c r="T5" s="14" t="s">
        <v>376</v>
      </c>
      <c r="U5" s="14" t="s">
        <v>377</v>
      </c>
      <c r="V5" s="14" t="s">
        <v>375</v>
      </c>
      <c r="W5" s="14" t="s">
        <v>376</v>
      </c>
      <c r="X5" s="14" t="s">
        <v>377</v>
      </c>
    </row>
    <row r="6" spans="2:24" s="19" customFormat="1" ht="12" customHeight="1">
      <c r="B6" s="36"/>
      <c r="C6" s="30" t="s">
        <v>379</v>
      </c>
      <c r="D6" s="39">
        <f>'学校別'!F52</f>
        <v>9034</v>
      </c>
      <c r="E6" s="39">
        <f>'学校別'!G52</f>
        <v>8681</v>
      </c>
      <c r="F6" s="39">
        <f>'学校別'!H52</f>
        <v>17715</v>
      </c>
      <c r="G6" s="39">
        <f>'学校別'!I52</f>
        <v>1607</v>
      </c>
      <c r="H6" s="39">
        <f>'学校別'!J52</f>
        <v>1456</v>
      </c>
      <c r="I6" s="39">
        <f>'学校別'!K52</f>
        <v>3063</v>
      </c>
      <c r="J6" s="39">
        <f>'学校別'!L52</f>
        <v>1531</v>
      </c>
      <c r="K6" s="39">
        <f>'学校別'!M52</f>
        <v>1473</v>
      </c>
      <c r="L6" s="39">
        <f>'学校別'!N52</f>
        <v>3004</v>
      </c>
      <c r="M6" s="39">
        <f>'学校別'!O52</f>
        <v>1544</v>
      </c>
      <c r="N6" s="39">
        <f>'学校別'!P52</f>
        <v>1504</v>
      </c>
      <c r="O6" s="39">
        <f>'学校別'!Q52</f>
        <v>3048</v>
      </c>
      <c r="P6" s="39">
        <f>'学校別'!R52</f>
        <v>1504</v>
      </c>
      <c r="Q6" s="39">
        <f>'学校別'!S52</f>
        <v>1482</v>
      </c>
      <c r="R6" s="39">
        <f>'学校別'!T52</f>
        <v>2986</v>
      </c>
      <c r="S6" s="39">
        <f>'学校別'!U52</f>
        <v>1503</v>
      </c>
      <c r="T6" s="39">
        <f>'学校別'!V52</f>
        <v>1393</v>
      </c>
      <c r="U6" s="39">
        <f>'学校別'!W52</f>
        <v>2896</v>
      </c>
      <c r="V6" s="39">
        <f>'学校別'!X52</f>
        <v>1345</v>
      </c>
      <c r="W6" s="39">
        <f>'学校別'!Y52</f>
        <v>1373</v>
      </c>
      <c r="X6" s="39">
        <f>'学校別'!Z52</f>
        <v>2718</v>
      </c>
    </row>
    <row r="7" spans="2:24" s="19" customFormat="1" ht="12" customHeight="1">
      <c r="B7" s="29"/>
      <c r="C7" s="30" t="s">
        <v>380</v>
      </c>
      <c r="D7" s="39">
        <f>'学校別'!F85</f>
        <v>7431</v>
      </c>
      <c r="E7" s="39">
        <f>'学校別'!G85</f>
        <v>7070</v>
      </c>
      <c r="F7" s="39">
        <f>'学校別'!H85</f>
        <v>14501</v>
      </c>
      <c r="G7" s="39">
        <f>'学校別'!I85</f>
        <v>1238</v>
      </c>
      <c r="H7" s="39">
        <f>'学校別'!J85</f>
        <v>1200</v>
      </c>
      <c r="I7" s="39">
        <f>'学校別'!K85</f>
        <v>2438</v>
      </c>
      <c r="J7" s="39">
        <f>'学校別'!L85</f>
        <v>1279</v>
      </c>
      <c r="K7" s="39">
        <f>'学校別'!M85</f>
        <v>1164</v>
      </c>
      <c r="L7" s="39">
        <f>'学校別'!N85</f>
        <v>2443</v>
      </c>
      <c r="M7" s="39">
        <f>'学校別'!O85</f>
        <v>1265</v>
      </c>
      <c r="N7" s="39">
        <f>'学校別'!P85</f>
        <v>1175</v>
      </c>
      <c r="O7" s="39">
        <f>'学校別'!Q85</f>
        <v>2440</v>
      </c>
      <c r="P7" s="39">
        <f>'学校別'!R85</f>
        <v>1242</v>
      </c>
      <c r="Q7" s="39">
        <f>'学校別'!S85</f>
        <v>1196</v>
      </c>
      <c r="R7" s="39">
        <f>'学校別'!T85</f>
        <v>2438</v>
      </c>
      <c r="S7" s="39">
        <f>'学校別'!U85</f>
        <v>1205</v>
      </c>
      <c r="T7" s="39">
        <f>'学校別'!V85</f>
        <v>1159</v>
      </c>
      <c r="U7" s="39">
        <f>'学校別'!W85</f>
        <v>2364</v>
      </c>
      <c r="V7" s="39">
        <f>'学校別'!X85</f>
        <v>1202</v>
      </c>
      <c r="W7" s="39">
        <f>'学校別'!Y85</f>
        <v>1176</v>
      </c>
      <c r="X7" s="39">
        <f>'学校別'!Z85</f>
        <v>2378</v>
      </c>
    </row>
    <row r="8" spans="2:24" s="19" customFormat="1" ht="12" customHeight="1">
      <c r="B8" s="29"/>
      <c r="C8" s="30" t="s">
        <v>381</v>
      </c>
      <c r="D8" s="39">
        <f>'学校別'!F101</f>
        <v>2757</v>
      </c>
      <c r="E8" s="39">
        <f>'学校別'!G101</f>
        <v>2524</v>
      </c>
      <c r="F8" s="39">
        <f>'学校別'!H101</f>
        <v>5281</v>
      </c>
      <c r="G8" s="39">
        <f>'学校別'!I101</f>
        <v>537</v>
      </c>
      <c r="H8" s="39">
        <f>'学校別'!J101</f>
        <v>478</v>
      </c>
      <c r="I8" s="39">
        <f>'学校別'!K101</f>
        <v>1015</v>
      </c>
      <c r="J8" s="39">
        <f>'学校別'!L101</f>
        <v>488</v>
      </c>
      <c r="K8" s="39">
        <f>'学校別'!M101</f>
        <v>435</v>
      </c>
      <c r="L8" s="39">
        <f>'学校別'!N101</f>
        <v>923</v>
      </c>
      <c r="M8" s="39">
        <f>'学校別'!O101</f>
        <v>451</v>
      </c>
      <c r="N8" s="39">
        <f>'学校別'!P101</f>
        <v>451</v>
      </c>
      <c r="O8" s="39">
        <f>'学校別'!Q101</f>
        <v>902</v>
      </c>
      <c r="P8" s="39">
        <f>'学校別'!R101</f>
        <v>444</v>
      </c>
      <c r="Q8" s="39">
        <f>'学校別'!S101</f>
        <v>415</v>
      </c>
      <c r="R8" s="39">
        <f>'学校別'!T101</f>
        <v>859</v>
      </c>
      <c r="S8" s="39">
        <f>'学校別'!U101</f>
        <v>418</v>
      </c>
      <c r="T8" s="39">
        <f>'学校別'!V101</f>
        <v>382</v>
      </c>
      <c r="U8" s="39">
        <f>'学校別'!W101</f>
        <v>800</v>
      </c>
      <c r="V8" s="39">
        <f>'学校別'!X101</f>
        <v>419</v>
      </c>
      <c r="W8" s="39">
        <f>'学校別'!Y101</f>
        <v>363</v>
      </c>
      <c r="X8" s="39">
        <f>'学校別'!Z101</f>
        <v>782</v>
      </c>
    </row>
    <row r="9" spans="2:24" s="19" customFormat="1" ht="12" customHeight="1">
      <c r="B9" s="29" t="s">
        <v>29</v>
      </c>
      <c r="C9" s="30" t="s">
        <v>382</v>
      </c>
      <c r="D9" s="39">
        <f>'学校別'!F126</f>
        <v>6599</v>
      </c>
      <c r="E9" s="39">
        <f>'学校別'!G126</f>
        <v>6170</v>
      </c>
      <c r="F9" s="39">
        <f>'学校別'!H126</f>
        <v>12769</v>
      </c>
      <c r="G9" s="39">
        <f>'学校別'!I126</f>
        <v>1084</v>
      </c>
      <c r="H9" s="39">
        <f>'学校別'!J126</f>
        <v>1062</v>
      </c>
      <c r="I9" s="39">
        <f>'学校別'!K126</f>
        <v>2146</v>
      </c>
      <c r="J9" s="39">
        <f>'学校別'!L126</f>
        <v>1096</v>
      </c>
      <c r="K9" s="39">
        <f>'学校別'!M126</f>
        <v>1032</v>
      </c>
      <c r="L9" s="39">
        <f>'学校別'!N126</f>
        <v>2128</v>
      </c>
      <c r="M9" s="39">
        <f>'学校別'!O126</f>
        <v>1145</v>
      </c>
      <c r="N9" s="39">
        <f>'学校別'!P126</f>
        <v>1106</v>
      </c>
      <c r="O9" s="39">
        <f>'学校別'!Q126</f>
        <v>2251</v>
      </c>
      <c r="P9" s="39">
        <f>'学校別'!R126</f>
        <v>1062</v>
      </c>
      <c r="Q9" s="39">
        <f>'学校別'!S126</f>
        <v>1021</v>
      </c>
      <c r="R9" s="39">
        <f>'学校別'!T126</f>
        <v>2083</v>
      </c>
      <c r="S9" s="39">
        <f>'学校別'!U126</f>
        <v>1122</v>
      </c>
      <c r="T9" s="39">
        <f>'学校別'!V126</f>
        <v>982</v>
      </c>
      <c r="U9" s="39">
        <f>'学校別'!W126</f>
        <v>2104</v>
      </c>
      <c r="V9" s="39">
        <f>'学校別'!X126</f>
        <v>1090</v>
      </c>
      <c r="W9" s="39">
        <f>'学校別'!Y126</f>
        <v>967</v>
      </c>
      <c r="X9" s="39">
        <f>'学校別'!Z126</f>
        <v>2057</v>
      </c>
    </row>
    <row r="10" spans="2:24" s="19" customFormat="1" ht="12" customHeight="1">
      <c r="B10" s="29"/>
      <c r="C10" s="30" t="s">
        <v>383</v>
      </c>
      <c r="D10" s="39">
        <f>'学校別'!F153</f>
        <v>7061</v>
      </c>
      <c r="E10" s="39">
        <f>'学校別'!G153</f>
        <v>6714</v>
      </c>
      <c r="F10" s="39">
        <f>'学校別'!H153</f>
        <v>13775</v>
      </c>
      <c r="G10" s="39">
        <f>'学校別'!I153</f>
        <v>1202</v>
      </c>
      <c r="H10" s="39">
        <f>'学校別'!J153</f>
        <v>1057</v>
      </c>
      <c r="I10" s="39">
        <f>'学校別'!K153</f>
        <v>2259</v>
      </c>
      <c r="J10" s="39">
        <f>'学校別'!L153</f>
        <v>1192</v>
      </c>
      <c r="K10" s="39">
        <f>'学校別'!M153</f>
        <v>1147</v>
      </c>
      <c r="L10" s="39">
        <f>'学校別'!N153</f>
        <v>2339</v>
      </c>
      <c r="M10" s="39">
        <f>'学校別'!O153</f>
        <v>1175</v>
      </c>
      <c r="N10" s="39">
        <f>'学校別'!P153</f>
        <v>1156</v>
      </c>
      <c r="O10" s="39">
        <f>'学校別'!Q153</f>
        <v>2331</v>
      </c>
      <c r="P10" s="39">
        <f>'学校別'!R153</f>
        <v>1173</v>
      </c>
      <c r="Q10" s="39">
        <f>'学校別'!S153</f>
        <v>1146</v>
      </c>
      <c r="R10" s="39">
        <f>'学校別'!T153</f>
        <v>2319</v>
      </c>
      <c r="S10" s="39">
        <f>'学校別'!U153</f>
        <v>1154</v>
      </c>
      <c r="T10" s="39">
        <f>'学校別'!V153</f>
        <v>1133</v>
      </c>
      <c r="U10" s="39">
        <f>'学校別'!W153</f>
        <v>2287</v>
      </c>
      <c r="V10" s="39">
        <f>'学校別'!X153</f>
        <v>1165</v>
      </c>
      <c r="W10" s="39">
        <f>'学校別'!Y153</f>
        <v>1075</v>
      </c>
      <c r="X10" s="39">
        <f>'学校別'!Z153</f>
        <v>2240</v>
      </c>
    </row>
    <row r="11" spans="2:24" s="19" customFormat="1" ht="12" customHeight="1">
      <c r="B11" s="29"/>
      <c r="C11" s="30" t="s">
        <v>384</v>
      </c>
      <c r="D11" s="39">
        <f>'学校別'!F167</f>
        <v>1496</v>
      </c>
      <c r="E11" s="39">
        <f>'学校別'!G167</f>
        <v>1461</v>
      </c>
      <c r="F11" s="39">
        <f>'学校別'!H167</f>
        <v>2957</v>
      </c>
      <c r="G11" s="39">
        <f>'学校別'!I167</f>
        <v>258</v>
      </c>
      <c r="H11" s="39">
        <f>'学校別'!J167</f>
        <v>246</v>
      </c>
      <c r="I11" s="39">
        <f>'学校別'!K167</f>
        <v>504</v>
      </c>
      <c r="J11" s="39">
        <f>'学校別'!L167</f>
        <v>262</v>
      </c>
      <c r="K11" s="39">
        <f>'学校別'!M167</f>
        <v>244</v>
      </c>
      <c r="L11" s="39">
        <f>'学校別'!N167</f>
        <v>506</v>
      </c>
      <c r="M11" s="39">
        <f>'学校別'!O167</f>
        <v>256</v>
      </c>
      <c r="N11" s="39">
        <f>'学校別'!P167</f>
        <v>261</v>
      </c>
      <c r="O11" s="39">
        <f>'学校別'!Q167</f>
        <v>517</v>
      </c>
      <c r="P11" s="39">
        <f>'学校別'!R167</f>
        <v>236</v>
      </c>
      <c r="Q11" s="39">
        <f>'学校別'!S167</f>
        <v>255</v>
      </c>
      <c r="R11" s="39">
        <f>'学校別'!T167</f>
        <v>491</v>
      </c>
      <c r="S11" s="39">
        <f>'学校別'!U167</f>
        <v>233</v>
      </c>
      <c r="T11" s="39">
        <f>'学校別'!V167</f>
        <v>225</v>
      </c>
      <c r="U11" s="39">
        <f>'学校別'!W167</f>
        <v>458</v>
      </c>
      <c r="V11" s="39">
        <f>'学校別'!X167</f>
        <v>251</v>
      </c>
      <c r="W11" s="39">
        <f>'学校別'!Y167</f>
        <v>230</v>
      </c>
      <c r="X11" s="39">
        <f>'学校別'!Z167</f>
        <v>481</v>
      </c>
    </row>
    <row r="12" spans="2:24" s="19" customFormat="1" ht="12" customHeight="1">
      <c r="B12" s="29"/>
      <c r="C12" s="30" t="s">
        <v>385</v>
      </c>
      <c r="D12" s="39">
        <f>'学校別'!F179</f>
        <v>2395</v>
      </c>
      <c r="E12" s="39">
        <f>'学校別'!G179</f>
        <v>2231</v>
      </c>
      <c r="F12" s="39">
        <f>'学校別'!H179</f>
        <v>4626</v>
      </c>
      <c r="G12" s="39">
        <f>'学校別'!I179</f>
        <v>392</v>
      </c>
      <c r="H12" s="39">
        <f>'学校別'!J179</f>
        <v>377</v>
      </c>
      <c r="I12" s="39">
        <f>'学校別'!K179</f>
        <v>769</v>
      </c>
      <c r="J12" s="39">
        <f>'学校別'!L179</f>
        <v>450</v>
      </c>
      <c r="K12" s="39">
        <f>'学校別'!M179</f>
        <v>401</v>
      </c>
      <c r="L12" s="39">
        <f>'学校別'!N179</f>
        <v>851</v>
      </c>
      <c r="M12" s="39">
        <f>'学校別'!O179</f>
        <v>393</v>
      </c>
      <c r="N12" s="39">
        <f>'学校別'!P179</f>
        <v>406</v>
      </c>
      <c r="O12" s="39">
        <f>'学校別'!Q179</f>
        <v>799</v>
      </c>
      <c r="P12" s="39">
        <f>'学校別'!R179</f>
        <v>430</v>
      </c>
      <c r="Q12" s="39">
        <f>'学校別'!S179</f>
        <v>354</v>
      </c>
      <c r="R12" s="39">
        <f>'学校別'!T179</f>
        <v>784</v>
      </c>
      <c r="S12" s="39">
        <f>'学校別'!U179</f>
        <v>390</v>
      </c>
      <c r="T12" s="39">
        <f>'学校別'!V179</f>
        <v>352</v>
      </c>
      <c r="U12" s="39">
        <f>'学校別'!W179</f>
        <v>742</v>
      </c>
      <c r="V12" s="39">
        <f>'学校別'!X179</f>
        <v>340</v>
      </c>
      <c r="W12" s="39">
        <f>'学校別'!Y179</f>
        <v>341</v>
      </c>
      <c r="X12" s="39">
        <f>'学校別'!Z179</f>
        <v>681</v>
      </c>
    </row>
    <row r="13" spans="2:24" s="19" customFormat="1" ht="12" customHeight="1">
      <c r="B13" s="29" t="s">
        <v>386</v>
      </c>
      <c r="C13" s="30" t="s">
        <v>387</v>
      </c>
      <c r="D13" s="39">
        <f>'学校別'!F186</f>
        <v>1343</v>
      </c>
      <c r="E13" s="39">
        <f>'学校別'!G186</f>
        <v>1282</v>
      </c>
      <c r="F13" s="39">
        <f>'学校別'!H186</f>
        <v>2625</v>
      </c>
      <c r="G13" s="39">
        <f>'学校別'!I186</f>
        <v>235</v>
      </c>
      <c r="H13" s="39">
        <f>'学校別'!J186</f>
        <v>227</v>
      </c>
      <c r="I13" s="39">
        <f>'学校別'!K186</f>
        <v>462</v>
      </c>
      <c r="J13" s="39">
        <f>'学校別'!L186</f>
        <v>215</v>
      </c>
      <c r="K13" s="39">
        <f>'学校別'!M186</f>
        <v>233</v>
      </c>
      <c r="L13" s="39">
        <f>'学校別'!N186</f>
        <v>448</v>
      </c>
      <c r="M13" s="39">
        <f>'学校別'!O186</f>
        <v>201</v>
      </c>
      <c r="N13" s="39">
        <f>'学校別'!P186</f>
        <v>227</v>
      </c>
      <c r="O13" s="39">
        <f>'学校別'!Q186</f>
        <v>428</v>
      </c>
      <c r="P13" s="39">
        <f>'学校別'!R186</f>
        <v>221</v>
      </c>
      <c r="Q13" s="39">
        <f>'学校別'!S186</f>
        <v>193</v>
      </c>
      <c r="R13" s="39">
        <f>'学校別'!T186</f>
        <v>414</v>
      </c>
      <c r="S13" s="39">
        <f>'学校別'!U186</f>
        <v>228</v>
      </c>
      <c r="T13" s="39">
        <f>'学校別'!V186</f>
        <v>216</v>
      </c>
      <c r="U13" s="39">
        <f>'学校別'!W186</f>
        <v>444</v>
      </c>
      <c r="V13" s="39">
        <f>'学校別'!X186</f>
        <v>243</v>
      </c>
      <c r="W13" s="39">
        <f>'学校別'!Y186</f>
        <v>186</v>
      </c>
      <c r="X13" s="39">
        <f>'学校別'!Z186</f>
        <v>429</v>
      </c>
    </row>
    <row r="14" spans="2:24" s="19" customFormat="1" ht="12" customHeight="1">
      <c r="B14" s="29"/>
      <c r="C14" s="30" t="s">
        <v>388</v>
      </c>
      <c r="D14" s="39">
        <f>'学校別'!F196</f>
        <v>1695</v>
      </c>
      <c r="E14" s="39">
        <f>'学校別'!G196</f>
        <v>1709</v>
      </c>
      <c r="F14" s="39">
        <f>'学校別'!H196</f>
        <v>3404</v>
      </c>
      <c r="G14" s="39">
        <f>'学校別'!I196</f>
        <v>293</v>
      </c>
      <c r="H14" s="39">
        <f>'学校別'!J196</f>
        <v>302</v>
      </c>
      <c r="I14" s="39">
        <f>'学校別'!K196</f>
        <v>595</v>
      </c>
      <c r="J14" s="39">
        <f>'学校別'!L196</f>
        <v>287</v>
      </c>
      <c r="K14" s="39">
        <f>'学校別'!M196</f>
        <v>311</v>
      </c>
      <c r="L14" s="39">
        <f>'学校別'!N196</f>
        <v>598</v>
      </c>
      <c r="M14" s="39">
        <f>'学校別'!O196</f>
        <v>295</v>
      </c>
      <c r="N14" s="39">
        <f>'学校別'!P196</f>
        <v>294</v>
      </c>
      <c r="O14" s="39">
        <f>'学校別'!Q196</f>
        <v>589</v>
      </c>
      <c r="P14" s="39">
        <f>'学校別'!R196</f>
        <v>284</v>
      </c>
      <c r="Q14" s="39">
        <f>'学校別'!S196</f>
        <v>290</v>
      </c>
      <c r="R14" s="39">
        <f>'学校別'!T196</f>
        <v>574</v>
      </c>
      <c r="S14" s="39">
        <f>'学校別'!U196</f>
        <v>300</v>
      </c>
      <c r="T14" s="39">
        <f>'学校別'!V196</f>
        <v>255</v>
      </c>
      <c r="U14" s="39">
        <f>'学校別'!W196</f>
        <v>555</v>
      </c>
      <c r="V14" s="39">
        <f>'学校別'!X196</f>
        <v>236</v>
      </c>
      <c r="W14" s="39">
        <f>'学校別'!Y196</f>
        <v>257</v>
      </c>
      <c r="X14" s="39">
        <f>'学校別'!Z196</f>
        <v>493</v>
      </c>
    </row>
    <row r="15" spans="2:24" s="19" customFormat="1" ht="12" customHeight="1">
      <c r="B15" s="29"/>
      <c r="C15" s="30" t="s">
        <v>389</v>
      </c>
      <c r="D15" s="39">
        <f>'学校別'!F206</f>
        <v>1389</v>
      </c>
      <c r="E15" s="39">
        <f>'学校別'!G206</f>
        <v>1278</v>
      </c>
      <c r="F15" s="39">
        <f>'学校別'!H206</f>
        <v>2667</v>
      </c>
      <c r="G15" s="39">
        <f>'学校別'!I206</f>
        <v>242</v>
      </c>
      <c r="H15" s="39">
        <f>'学校別'!J206</f>
        <v>223</v>
      </c>
      <c r="I15" s="39">
        <f>'学校別'!K206</f>
        <v>465</v>
      </c>
      <c r="J15" s="39">
        <f>'学校別'!L206</f>
        <v>212</v>
      </c>
      <c r="K15" s="39">
        <f>'学校別'!M206</f>
        <v>231</v>
      </c>
      <c r="L15" s="39">
        <f>'学校別'!N206</f>
        <v>443</v>
      </c>
      <c r="M15" s="39">
        <f>'学校別'!O206</f>
        <v>250</v>
      </c>
      <c r="N15" s="39">
        <f>'学校別'!P206</f>
        <v>220</v>
      </c>
      <c r="O15" s="39">
        <f>'学校別'!Q206</f>
        <v>470</v>
      </c>
      <c r="P15" s="39">
        <f>'学校別'!R206</f>
        <v>225</v>
      </c>
      <c r="Q15" s="39">
        <f>'学校別'!S206</f>
        <v>212</v>
      </c>
      <c r="R15" s="39">
        <f>'学校別'!T206</f>
        <v>437</v>
      </c>
      <c r="S15" s="39">
        <f>'学校別'!U206</f>
        <v>236</v>
      </c>
      <c r="T15" s="39">
        <f>'学校別'!V206</f>
        <v>198</v>
      </c>
      <c r="U15" s="39">
        <f>'学校別'!W206</f>
        <v>434</v>
      </c>
      <c r="V15" s="39">
        <f>'学校別'!X206</f>
        <v>224</v>
      </c>
      <c r="W15" s="39">
        <f>'学校別'!Y206</f>
        <v>194</v>
      </c>
      <c r="X15" s="39">
        <f>'学校別'!Z206</f>
        <v>418</v>
      </c>
    </row>
    <row r="16" spans="2:24" s="19" customFormat="1" ht="12" customHeight="1">
      <c r="B16" s="29"/>
      <c r="C16" s="30" t="s">
        <v>390</v>
      </c>
      <c r="D16" s="39">
        <f>'学校別'!F216</f>
        <v>1253</v>
      </c>
      <c r="E16" s="39">
        <f>'学校別'!G216</f>
        <v>1187</v>
      </c>
      <c r="F16" s="39">
        <f>'学校別'!H216</f>
        <v>2440</v>
      </c>
      <c r="G16" s="39">
        <f>'学校別'!I216</f>
        <v>225</v>
      </c>
      <c r="H16" s="39">
        <f>'学校別'!J216</f>
        <v>222</v>
      </c>
      <c r="I16" s="39">
        <f>'学校別'!K216</f>
        <v>447</v>
      </c>
      <c r="J16" s="39">
        <f>'学校別'!L216</f>
        <v>229</v>
      </c>
      <c r="K16" s="39">
        <f>'学校別'!M216</f>
        <v>204</v>
      </c>
      <c r="L16" s="39">
        <f>'学校別'!N216</f>
        <v>433</v>
      </c>
      <c r="M16" s="39">
        <f>'学校別'!O216</f>
        <v>223</v>
      </c>
      <c r="N16" s="39">
        <f>'学校別'!P216</f>
        <v>202</v>
      </c>
      <c r="O16" s="39">
        <f>'学校別'!Q216</f>
        <v>425</v>
      </c>
      <c r="P16" s="39">
        <f>'学校別'!R216</f>
        <v>188</v>
      </c>
      <c r="Q16" s="39">
        <f>'学校別'!S216</f>
        <v>176</v>
      </c>
      <c r="R16" s="39">
        <f>'学校別'!T216</f>
        <v>364</v>
      </c>
      <c r="S16" s="39">
        <f>'学校別'!U216</f>
        <v>204</v>
      </c>
      <c r="T16" s="39">
        <f>'学校別'!V216</f>
        <v>195</v>
      </c>
      <c r="U16" s="39">
        <f>'学校別'!W216</f>
        <v>399</v>
      </c>
      <c r="V16" s="39">
        <f>'学校別'!X216</f>
        <v>184</v>
      </c>
      <c r="W16" s="39">
        <f>'学校別'!Y216</f>
        <v>188</v>
      </c>
      <c r="X16" s="39">
        <f>'学校別'!Z216</f>
        <v>372</v>
      </c>
    </row>
    <row r="17" spans="2:24" s="19" customFormat="1" ht="12" customHeight="1">
      <c r="B17" s="31"/>
      <c r="C17" s="224" t="s">
        <v>943</v>
      </c>
      <c r="D17" s="225">
        <f>'学校別'!F217</f>
        <v>42453</v>
      </c>
      <c r="E17" s="225">
        <f>'学校別'!G217</f>
        <v>40307</v>
      </c>
      <c r="F17" s="225">
        <f>'学校別'!H217</f>
        <v>82760</v>
      </c>
      <c r="G17" s="225">
        <f>'学校別'!I217</f>
        <v>7313</v>
      </c>
      <c r="H17" s="225">
        <f>'学校別'!J217</f>
        <v>6850</v>
      </c>
      <c r="I17" s="225">
        <f>'学校別'!K217</f>
        <v>14163</v>
      </c>
      <c r="J17" s="225">
        <f>'学校別'!L217</f>
        <v>7241</v>
      </c>
      <c r="K17" s="225">
        <f>'学校別'!M217</f>
        <v>6875</v>
      </c>
      <c r="L17" s="225">
        <f>'学校別'!N217</f>
        <v>14116</v>
      </c>
      <c r="M17" s="225">
        <f>'学校別'!O217</f>
        <v>7198</v>
      </c>
      <c r="N17" s="225">
        <f>'学校別'!P217</f>
        <v>7002</v>
      </c>
      <c r="O17" s="225">
        <f>'学校別'!Q217</f>
        <v>14200</v>
      </c>
      <c r="P17" s="225">
        <f>'学校別'!R217</f>
        <v>7009</v>
      </c>
      <c r="Q17" s="225">
        <f>'学校別'!S217</f>
        <v>6740</v>
      </c>
      <c r="R17" s="225">
        <f>'学校別'!T217</f>
        <v>13749</v>
      </c>
      <c r="S17" s="225">
        <f>'学校別'!U217</f>
        <v>6993</v>
      </c>
      <c r="T17" s="225">
        <f>'学校別'!V217</f>
        <v>6490</v>
      </c>
      <c r="U17" s="225">
        <f>'学校別'!W217</f>
        <v>13483</v>
      </c>
      <c r="V17" s="225">
        <f>'学校別'!X217</f>
        <v>6699</v>
      </c>
      <c r="W17" s="225">
        <f>'学校別'!Y217</f>
        <v>6350</v>
      </c>
      <c r="X17" s="225">
        <f>'学校別'!Z217</f>
        <v>13049</v>
      </c>
    </row>
    <row r="18" spans="2:24" s="19" customFormat="1" ht="12" customHeight="1">
      <c r="B18" s="36"/>
      <c r="C18" s="30" t="s">
        <v>391</v>
      </c>
      <c r="D18" s="39">
        <f>'学校別'!F220</f>
        <v>217</v>
      </c>
      <c r="E18" s="39">
        <f>'学校別'!G220</f>
        <v>216</v>
      </c>
      <c r="F18" s="39">
        <f>'学校別'!H220</f>
        <v>433</v>
      </c>
      <c r="G18" s="39">
        <f>'学校別'!I220</f>
        <v>35</v>
      </c>
      <c r="H18" s="39">
        <f>'学校別'!J220</f>
        <v>28</v>
      </c>
      <c r="I18" s="39">
        <f>'学校別'!K220</f>
        <v>63</v>
      </c>
      <c r="J18" s="39">
        <f>'学校別'!L220</f>
        <v>32</v>
      </c>
      <c r="K18" s="39">
        <f>'学校別'!M220</f>
        <v>48</v>
      </c>
      <c r="L18" s="39">
        <f>'学校別'!N220</f>
        <v>80</v>
      </c>
      <c r="M18" s="39">
        <f>'学校別'!O220</f>
        <v>51</v>
      </c>
      <c r="N18" s="39">
        <f>'学校別'!P220</f>
        <v>33</v>
      </c>
      <c r="O18" s="39">
        <f>'学校別'!Q220</f>
        <v>84</v>
      </c>
      <c r="P18" s="39">
        <f>'学校別'!R220</f>
        <v>32</v>
      </c>
      <c r="Q18" s="39">
        <f>'学校別'!S220</f>
        <v>31</v>
      </c>
      <c r="R18" s="39">
        <f>'学校別'!T220</f>
        <v>63</v>
      </c>
      <c r="S18" s="39">
        <f>'学校別'!U220</f>
        <v>34</v>
      </c>
      <c r="T18" s="39">
        <f>'学校別'!V220</f>
        <v>43</v>
      </c>
      <c r="U18" s="39">
        <f>'学校別'!W220</f>
        <v>77</v>
      </c>
      <c r="V18" s="39">
        <f>'学校別'!X220</f>
        <v>33</v>
      </c>
      <c r="W18" s="39">
        <f>'学校別'!Y220</f>
        <v>33</v>
      </c>
      <c r="X18" s="39">
        <f>'学校別'!Z220</f>
        <v>66</v>
      </c>
    </row>
    <row r="19" spans="2:24" s="19" customFormat="1" ht="12" customHeight="1">
      <c r="B19" s="29" t="s">
        <v>1017</v>
      </c>
      <c r="C19" s="30" t="s">
        <v>392</v>
      </c>
      <c r="D19" s="39">
        <f>'学校別'!F226</f>
        <v>244</v>
      </c>
      <c r="E19" s="39">
        <f>'学校別'!G226</f>
        <v>230</v>
      </c>
      <c r="F19" s="39">
        <f>'学校別'!H226</f>
        <v>474</v>
      </c>
      <c r="G19" s="39">
        <f>'学校別'!I226</f>
        <v>42</v>
      </c>
      <c r="H19" s="39">
        <f>'学校別'!J226</f>
        <v>50</v>
      </c>
      <c r="I19" s="39">
        <f>'学校別'!K226</f>
        <v>92</v>
      </c>
      <c r="J19" s="39">
        <f>'学校別'!L226</f>
        <v>48</v>
      </c>
      <c r="K19" s="39">
        <f>'学校別'!M226</f>
        <v>41</v>
      </c>
      <c r="L19" s="39">
        <f>'学校別'!N226</f>
        <v>89</v>
      </c>
      <c r="M19" s="39">
        <f>'学校別'!O226</f>
        <v>52</v>
      </c>
      <c r="N19" s="39">
        <f>'学校別'!P226</f>
        <v>38</v>
      </c>
      <c r="O19" s="39">
        <f>'学校別'!Q226</f>
        <v>90</v>
      </c>
      <c r="P19" s="39">
        <f>'学校別'!R226</f>
        <v>32</v>
      </c>
      <c r="Q19" s="39">
        <f>'学校別'!S226</f>
        <v>34</v>
      </c>
      <c r="R19" s="39">
        <f>'学校別'!T226</f>
        <v>66</v>
      </c>
      <c r="S19" s="39">
        <f>'学校別'!U226</f>
        <v>31</v>
      </c>
      <c r="T19" s="39">
        <f>'学校別'!V226</f>
        <v>34</v>
      </c>
      <c r="U19" s="39">
        <f>'学校別'!W226</f>
        <v>65</v>
      </c>
      <c r="V19" s="39">
        <f>'学校別'!X226</f>
        <v>39</v>
      </c>
      <c r="W19" s="39">
        <f>'学校別'!Y226</f>
        <v>33</v>
      </c>
      <c r="X19" s="39">
        <f>'学校別'!Z226</f>
        <v>72</v>
      </c>
    </row>
    <row r="20" spans="2:24" s="19" customFormat="1" ht="12" customHeight="1">
      <c r="B20" s="29"/>
      <c r="C20" s="30" t="s">
        <v>393</v>
      </c>
      <c r="D20" s="39">
        <f>'学校別'!F232</f>
        <v>689</v>
      </c>
      <c r="E20" s="39">
        <f>'学校別'!G232</f>
        <v>614</v>
      </c>
      <c r="F20" s="39">
        <f>'学校別'!H232</f>
        <v>1303</v>
      </c>
      <c r="G20" s="39">
        <f>'学校別'!I232</f>
        <v>132</v>
      </c>
      <c r="H20" s="39">
        <f>'学校別'!J232</f>
        <v>105</v>
      </c>
      <c r="I20" s="39">
        <f>'学校別'!K232</f>
        <v>237</v>
      </c>
      <c r="J20" s="39">
        <f>'学校別'!L232</f>
        <v>119</v>
      </c>
      <c r="K20" s="39">
        <f>'学校別'!M232</f>
        <v>91</v>
      </c>
      <c r="L20" s="39">
        <f>'学校別'!N232</f>
        <v>210</v>
      </c>
      <c r="M20" s="39">
        <f>'学校別'!O232</f>
        <v>96</v>
      </c>
      <c r="N20" s="39">
        <f>'学校別'!P232</f>
        <v>103</v>
      </c>
      <c r="O20" s="39">
        <f>'学校別'!Q232</f>
        <v>199</v>
      </c>
      <c r="P20" s="39">
        <f>'学校別'!R232</f>
        <v>112</v>
      </c>
      <c r="Q20" s="39">
        <f>'学校別'!S232</f>
        <v>99</v>
      </c>
      <c r="R20" s="39">
        <f>'学校別'!T232</f>
        <v>211</v>
      </c>
      <c r="S20" s="39">
        <f>'学校別'!U232</f>
        <v>124</v>
      </c>
      <c r="T20" s="39">
        <f>'学校別'!V232</f>
        <v>123</v>
      </c>
      <c r="U20" s="39">
        <f>'学校別'!W232</f>
        <v>247</v>
      </c>
      <c r="V20" s="39">
        <f>'学校別'!X232</f>
        <v>106</v>
      </c>
      <c r="W20" s="39">
        <f>'学校別'!Y232</f>
        <v>93</v>
      </c>
      <c r="X20" s="39">
        <f>'学校別'!Z232</f>
        <v>199</v>
      </c>
    </row>
    <row r="21" spans="2:24" s="19" customFormat="1" ht="12" customHeight="1">
      <c r="B21" s="29" t="s">
        <v>1018</v>
      </c>
      <c r="C21" s="30" t="s">
        <v>394</v>
      </c>
      <c r="D21" s="39">
        <f>'学校別'!F236</f>
        <v>478</v>
      </c>
      <c r="E21" s="39">
        <f>'学校別'!G236</f>
        <v>466</v>
      </c>
      <c r="F21" s="39">
        <f>'学校別'!H236</f>
        <v>944</v>
      </c>
      <c r="G21" s="39">
        <f>'学校別'!I236</f>
        <v>92</v>
      </c>
      <c r="H21" s="39">
        <f>'学校別'!J236</f>
        <v>77</v>
      </c>
      <c r="I21" s="39">
        <f>'学校別'!K236</f>
        <v>169</v>
      </c>
      <c r="J21" s="39">
        <f>'学校別'!L236</f>
        <v>93</v>
      </c>
      <c r="K21" s="39">
        <f>'学校別'!M236</f>
        <v>90</v>
      </c>
      <c r="L21" s="39">
        <f>'学校別'!N236</f>
        <v>183</v>
      </c>
      <c r="M21" s="39">
        <f>'学校別'!O236</f>
        <v>84</v>
      </c>
      <c r="N21" s="39">
        <f>'学校別'!P236</f>
        <v>96</v>
      </c>
      <c r="O21" s="39">
        <f>'学校別'!Q236</f>
        <v>180</v>
      </c>
      <c r="P21" s="39">
        <f>'学校別'!R236</f>
        <v>80</v>
      </c>
      <c r="Q21" s="39">
        <f>'学校別'!S236</f>
        <v>68</v>
      </c>
      <c r="R21" s="39">
        <f>'学校別'!T236</f>
        <v>148</v>
      </c>
      <c r="S21" s="39">
        <f>'学校別'!U236</f>
        <v>64</v>
      </c>
      <c r="T21" s="39">
        <f>'学校別'!V236</f>
        <v>67</v>
      </c>
      <c r="U21" s="39">
        <f>'学校別'!W236</f>
        <v>131</v>
      </c>
      <c r="V21" s="39">
        <f>'学校別'!X236</f>
        <v>65</v>
      </c>
      <c r="W21" s="39">
        <f>'学校別'!Y236</f>
        <v>68</v>
      </c>
      <c r="X21" s="39">
        <f>'学校別'!Z236</f>
        <v>133</v>
      </c>
    </row>
    <row r="22" spans="2:24" s="19" customFormat="1" ht="12" customHeight="1">
      <c r="B22" s="29"/>
      <c r="C22" s="30" t="s">
        <v>395</v>
      </c>
      <c r="D22" s="39">
        <f>'学校別'!F238</f>
        <v>36</v>
      </c>
      <c r="E22" s="39">
        <f>'学校別'!G238</f>
        <v>34</v>
      </c>
      <c r="F22" s="39">
        <f>'学校別'!H238</f>
        <v>70</v>
      </c>
      <c r="G22" s="39">
        <f>'学校別'!I238</f>
        <v>4</v>
      </c>
      <c r="H22" s="39">
        <f>'学校別'!J238</f>
        <v>9</v>
      </c>
      <c r="I22" s="39">
        <f>'学校別'!K238</f>
        <v>13</v>
      </c>
      <c r="J22" s="39">
        <f>'学校別'!L238</f>
        <v>8</v>
      </c>
      <c r="K22" s="39">
        <f>'学校別'!M238</f>
        <v>4</v>
      </c>
      <c r="L22" s="39">
        <f>'学校別'!N238</f>
        <v>12</v>
      </c>
      <c r="M22" s="39">
        <f>'学校別'!O238</f>
        <v>7</v>
      </c>
      <c r="N22" s="39">
        <f>'学校別'!P238</f>
        <v>10</v>
      </c>
      <c r="O22" s="39">
        <f>'学校別'!Q238</f>
        <v>17</v>
      </c>
      <c r="P22" s="39">
        <f>'学校別'!R238</f>
        <v>7</v>
      </c>
      <c r="Q22" s="39">
        <f>'学校別'!S238</f>
        <v>1</v>
      </c>
      <c r="R22" s="39">
        <f>'学校別'!T238</f>
        <v>8</v>
      </c>
      <c r="S22" s="39">
        <f>'学校別'!U238</f>
        <v>6</v>
      </c>
      <c r="T22" s="39">
        <f>'学校別'!V238</f>
        <v>7</v>
      </c>
      <c r="U22" s="39">
        <f>'学校別'!W238</f>
        <v>13</v>
      </c>
      <c r="V22" s="39">
        <f>'学校別'!X238</f>
        <v>4</v>
      </c>
      <c r="W22" s="39">
        <f>'学校別'!Y238</f>
        <v>3</v>
      </c>
      <c r="X22" s="39">
        <f>'学校別'!Z238</f>
        <v>7</v>
      </c>
    </row>
    <row r="23" spans="2:24" s="19" customFormat="1" ht="12" customHeight="1">
      <c r="B23" s="29" t="s">
        <v>496</v>
      </c>
      <c r="C23" s="30" t="s">
        <v>942</v>
      </c>
      <c r="D23" s="39">
        <f>'学校別'!F240</f>
        <v>38</v>
      </c>
      <c r="E23" s="39">
        <f>'学校別'!G240</f>
        <v>51</v>
      </c>
      <c r="F23" s="39">
        <f>'学校別'!H240</f>
        <v>89</v>
      </c>
      <c r="G23" s="39">
        <f>'学校別'!I240</f>
        <v>6</v>
      </c>
      <c r="H23" s="39">
        <f>'学校別'!J240</f>
        <v>10</v>
      </c>
      <c r="I23" s="39">
        <f>'学校別'!K240</f>
        <v>16</v>
      </c>
      <c r="J23" s="39">
        <f>'学校別'!L240</f>
        <v>10</v>
      </c>
      <c r="K23" s="39">
        <f>'学校別'!M240</f>
        <v>7</v>
      </c>
      <c r="L23" s="39">
        <f>'学校別'!N240</f>
        <v>17</v>
      </c>
      <c r="M23" s="39">
        <f>'学校別'!O240</f>
        <v>4</v>
      </c>
      <c r="N23" s="39">
        <f>'学校別'!P240</f>
        <v>9</v>
      </c>
      <c r="O23" s="39">
        <f>'学校別'!Q240</f>
        <v>13</v>
      </c>
      <c r="P23" s="39">
        <f>'学校別'!R240</f>
        <v>5</v>
      </c>
      <c r="Q23" s="39">
        <f>'学校別'!S240</f>
        <v>9</v>
      </c>
      <c r="R23" s="39">
        <f>'学校別'!T240</f>
        <v>14</v>
      </c>
      <c r="S23" s="39">
        <f>'学校別'!U240</f>
        <v>8</v>
      </c>
      <c r="T23" s="39">
        <f>'学校別'!V240</f>
        <v>12</v>
      </c>
      <c r="U23" s="39">
        <f>'学校別'!W240</f>
        <v>20</v>
      </c>
      <c r="V23" s="39">
        <f>'学校別'!X240</f>
        <v>5</v>
      </c>
      <c r="W23" s="39">
        <f>'学校別'!Y240</f>
        <v>4</v>
      </c>
      <c r="X23" s="39">
        <f>'学校別'!Z240</f>
        <v>9</v>
      </c>
    </row>
    <row r="24" spans="2:24" s="19" customFormat="1" ht="12" customHeight="1">
      <c r="B24" s="31"/>
      <c r="C24" s="224" t="s">
        <v>397</v>
      </c>
      <c r="D24" s="225">
        <f>'学校別'!F241</f>
        <v>1702</v>
      </c>
      <c r="E24" s="225">
        <f>'学校別'!G241</f>
        <v>1611</v>
      </c>
      <c r="F24" s="225">
        <f>'学校別'!H241</f>
        <v>3313</v>
      </c>
      <c r="G24" s="225">
        <f>'学校別'!I241</f>
        <v>311</v>
      </c>
      <c r="H24" s="225">
        <f>'学校別'!J241</f>
        <v>279</v>
      </c>
      <c r="I24" s="225">
        <f>'学校別'!K241</f>
        <v>590</v>
      </c>
      <c r="J24" s="225">
        <f>'学校別'!L241</f>
        <v>310</v>
      </c>
      <c r="K24" s="225">
        <f>'学校別'!M241</f>
        <v>281</v>
      </c>
      <c r="L24" s="225">
        <f>'学校別'!N241</f>
        <v>591</v>
      </c>
      <c r="M24" s="225">
        <f>'学校別'!O241</f>
        <v>294</v>
      </c>
      <c r="N24" s="225">
        <f>'学校別'!P241</f>
        <v>289</v>
      </c>
      <c r="O24" s="225">
        <f>'学校別'!Q241</f>
        <v>583</v>
      </c>
      <c r="P24" s="225">
        <f>'学校別'!R241</f>
        <v>268</v>
      </c>
      <c r="Q24" s="225">
        <f>'学校別'!S241</f>
        <v>242</v>
      </c>
      <c r="R24" s="225">
        <f>'学校別'!T241</f>
        <v>510</v>
      </c>
      <c r="S24" s="225">
        <f>'学校別'!U241</f>
        <v>267</v>
      </c>
      <c r="T24" s="225">
        <f>'学校別'!V241</f>
        <v>286</v>
      </c>
      <c r="U24" s="225">
        <f>'学校別'!W241</f>
        <v>553</v>
      </c>
      <c r="V24" s="225">
        <f>'学校別'!X241</f>
        <v>252</v>
      </c>
      <c r="W24" s="225">
        <f>'学校別'!Y241</f>
        <v>234</v>
      </c>
      <c r="X24" s="225">
        <f>'学校別'!Z241</f>
        <v>486</v>
      </c>
    </row>
    <row r="25" spans="2:24" s="19" customFormat="1" ht="12" customHeight="1">
      <c r="B25" s="36"/>
      <c r="C25" s="30" t="s">
        <v>398</v>
      </c>
      <c r="D25" s="39">
        <f>'学校別'!F250</f>
        <v>558</v>
      </c>
      <c r="E25" s="39">
        <f>'学校別'!G250</f>
        <v>526</v>
      </c>
      <c r="F25" s="39">
        <f>'学校別'!H250</f>
        <v>1084</v>
      </c>
      <c r="G25" s="39">
        <f>'学校別'!I250</f>
        <v>89</v>
      </c>
      <c r="H25" s="39">
        <f>'学校別'!J250</f>
        <v>97</v>
      </c>
      <c r="I25" s="39">
        <f>'学校別'!K250</f>
        <v>186</v>
      </c>
      <c r="J25" s="39">
        <f>'学校別'!L250</f>
        <v>95</v>
      </c>
      <c r="K25" s="39">
        <f>'学校別'!M250</f>
        <v>90</v>
      </c>
      <c r="L25" s="39">
        <f>'学校別'!N250</f>
        <v>185</v>
      </c>
      <c r="M25" s="39">
        <f>'学校別'!O250</f>
        <v>98</v>
      </c>
      <c r="N25" s="39">
        <f>'学校別'!P250</f>
        <v>80</v>
      </c>
      <c r="O25" s="39">
        <f>'学校別'!Q250</f>
        <v>178</v>
      </c>
      <c r="P25" s="39">
        <f>'学校別'!R250</f>
        <v>85</v>
      </c>
      <c r="Q25" s="39">
        <f>'学校別'!S250</f>
        <v>84</v>
      </c>
      <c r="R25" s="39">
        <f>'学校別'!T250</f>
        <v>169</v>
      </c>
      <c r="S25" s="39">
        <f>'学校別'!U250</f>
        <v>88</v>
      </c>
      <c r="T25" s="39">
        <f>'学校別'!V250</f>
        <v>88</v>
      </c>
      <c r="U25" s="39">
        <f>'学校別'!W250</f>
        <v>176</v>
      </c>
      <c r="V25" s="39">
        <f>'学校別'!X250</f>
        <v>103</v>
      </c>
      <c r="W25" s="39">
        <f>'学校別'!Y250</f>
        <v>87</v>
      </c>
      <c r="X25" s="39">
        <f>'学校別'!Z250</f>
        <v>190</v>
      </c>
    </row>
    <row r="26" spans="2:24" s="19" customFormat="1" ht="12" customHeight="1">
      <c r="B26" s="29" t="s">
        <v>206</v>
      </c>
      <c r="C26" s="30" t="s">
        <v>399</v>
      </c>
      <c r="D26" s="39">
        <f>'学校別'!F254</f>
        <v>91</v>
      </c>
      <c r="E26" s="39">
        <f>'学校別'!G254</f>
        <v>65</v>
      </c>
      <c r="F26" s="39">
        <f>'学校別'!H254</f>
        <v>156</v>
      </c>
      <c r="G26" s="39">
        <f>'学校別'!I254</f>
        <v>22</v>
      </c>
      <c r="H26" s="39">
        <f>'学校別'!J254</f>
        <v>13</v>
      </c>
      <c r="I26" s="39">
        <f>'学校別'!K254</f>
        <v>35</v>
      </c>
      <c r="J26" s="39">
        <f>'学校別'!L254</f>
        <v>25</v>
      </c>
      <c r="K26" s="39">
        <f>'学校別'!M254</f>
        <v>10</v>
      </c>
      <c r="L26" s="39">
        <f>'学校別'!N254</f>
        <v>35</v>
      </c>
      <c r="M26" s="39">
        <f>'学校別'!O254</f>
        <v>13</v>
      </c>
      <c r="N26" s="39">
        <f>'学校別'!P254</f>
        <v>11</v>
      </c>
      <c r="O26" s="39">
        <f>'学校別'!Q254</f>
        <v>24</v>
      </c>
      <c r="P26" s="39">
        <f>'学校別'!R254</f>
        <v>12</v>
      </c>
      <c r="Q26" s="39">
        <f>'学校別'!S254</f>
        <v>7</v>
      </c>
      <c r="R26" s="39">
        <f>'学校別'!T254</f>
        <v>19</v>
      </c>
      <c r="S26" s="39">
        <f>'学校別'!U254</f>
        <v>9</v>
      </c>
      <c r="T26" s="39">
        <f>'学校別'!V254</f>
        <v>9</v>
      </c>
      <c r="U26" s="39">
        <f>'学校別'!W254</f>
        <v>18</v>
      </c>
      <c r="V26" s="39">
        <f>'学校別'!X254</f>
        <v>10</v>
      </c>
      <c r="W26" s="39">
        <f>'学校別'!Y254</f>
        <v>15</v>
      </c>
      <c r="X26" s="39">
        <f>'学校別'!Z254</f>
        <v>25</v>
      </c>
    </row>
    <row r="27" spans="2:24" s="19" customFormat="1" ht="12" customHeight="1">
      <c r="B27" s="29" t="s">
        <v>210</v>
      </c>
      <c r="C27" s="30" t="s">
        <v>400</v>
      </c>
      <c r="D27" s="39">
        <f>'学校別'!F258</f>
        <v>577</v>
      </c>
      <c r="E27" s="39">
        <f>'学校別'!G258</f>
        <v>485</v>
      </c>
      <c r="F27" s="39">
        <f>'学校別'!H258</f>
        <v>1062</v>
      </c>
      <c r="G27" s="39">
        <f>'学校別'!I258</f>
        <v>98</v>
      </c>
      <c r="H27" s="39">
        <f>'学校別'!J258</f>
        <v>78</v>
      </c>
      <c r="I27" s="39">
        <f>'学校別'!K258</f>
        <v>176</v>
      </c>
      <c r="J27" s="39">
        <f>'学校別'!L258</f>
        <v>95</v>
      </c>
      <c r="K27" s="39">
        <f>'学校別'!M258</f>
        <v>77</v>
      </c>
      <c r="L27" s="39">
        <f>'学校別'!N258</f>
        <v>172</v>
      </c>
      <c r="M27" s="39">
        <f>'学校別'!O258</f>
        <v>97</v>
      </c>
      <c r="N27" s="39">
        <f>'学校別'!P258</f>
        <v>81</v>
      </c>
      <c r="O27" s="39">
        <f>'学校別'!Q258</f>
        <v>178</v>
      </c>
      <c r="P27" s="39">
        <f>'学校別'!R258</f>
        <v>98</v>
      </c>
      <c r="Q27" s="39">
        <f>'学校別'!S258</f>
        <v>88</v>
      </c>
      <c r="R27" s="39">
        <f>'学校別'!T258</f>
        <v>186</v>
      </c>
      <c r="S27" s="39">
        <f>'学校別'!U258</f>
        <v>97</v>
      </c>
      <c r="T27" s="39">
        <f>'学校別'!V258</f>
        <v>80</v>
      </c>
      <c r="U27" s="39">
        <f>'学校別'!W258</f>
        <v>177</v>
      </c>
      <c r="V27" s="39">
        <f>'学校別'!X258</f>
        <v>92</v>
      </c>
      <c r="W27" s="39">
        <f>'学校別'!Y258</f>
        <v>81</v>
      </c>
      <c r="X27" s="39">
        <f>'学校別'!Z258</f>
        <v>173</v>
      </c>
    </row>
    <row r="28" spans="2:24" s="19" customFormat="1" ht="12" customHeight="1">
      <c r="B28" s="29" t="s">
        <v>199</v>
      </c>
      <c r="C28" s="30" t="s">
        <v>401</v>
      </c>
      <c r="D28" s="39">
        <f>'学校別'!F264</f>
        <v>1190</v>
      </c>
      <c r="E28" s="39">
        <f>'学校別'!G264</f>
        <v>1139</v>
      </c>
      <c r="F28" s="39">
        <f>'学校別'!H264</f>
        <v>2329</v>
      </c>
      <c r="G28" s="39">
        <f>'学校別'!I264</f>
        <v>176</v>
      </c>
      <c r="H28" s="39">
        <f>'学校別'!J264</f>
        <v>175</v>
      </c>
      <c r="I28" s="39">
        <f>'学校別'!K264</f>
        <v>351</v>
      </c>
      <c r="J28" s="39">
        <f>'学校別'!L264</f>
        <v>179</v>
      </c>
      <c r="K28" s="39">
        <f>'学校別'!M264</f>
        <v>217</v>
      </c>
      <c r="L28" s="39">
        <f>'学校別'!N264</f>
        <v>396</v>
      </c>
      <c r="M28" s="39">
        <f>'学校別'!O264</f>
        <v>191</v>
      </c>
      <c r="N28" s="39">
        <f>'学校別'!P264</f>
        <v>178</v>
      </c>
      <c r="O28" s="39">
        <f>'学校別'!Q264</f>
        <v>369</v>
      </c>
      <c r="P28" s="39">
        <f>'学校別'!R264</f>
        <v>212</v>
      </c>
      <c r="Q28" s="39">
        <f>'学校別'!S264</f>
        <v>171</v>
      </c>
      <c r="R28" s="39">
        <f>'学校別'!T264</f>
        <v>383</v>
      </c>
      <c r="S28" s="39">
        <f>'学校別'!U264</f>
        <v>219</v>
      </c>
      <c r="T28" s="39">
        <f>'学校別'!V264</f>
        <v>208</v>
      </c>
      <c r="U28" s="39">
        <f>'学校別'!W264</f>
        <v>427</v>
      </c>
      <c r="V28" s="39">
        <f>'学校別'!X264</f>
        <v>213</v>
      </c>
      <c r="W28" s="39">
        <f>'学校別'!Y264</f>
        <v>190</v>
      </c>
      <c r="X28" s="39">
        <f>'学校別'!Z264</f>
        <v>403</v>
      </c>
    </row>
    <row r="29" spans="2:24" s="19" customFormat="1" ht="12" customHeight="1">
      <c r="B29" s="31"/>
      <c r="C29" s="224" t="s">
        <v>397</v>
      </c>
      <c r="D29" s="225">
        <f>'学校別'!F265</f>
        <v>2416</v>
      </c>
      <c r="E29" s="225">
        <f>'学校別'!G265</f>
        <v>2215</v>
      </c>
      <c r="F29" s="225">
        <f>'学校別'!H265</f>
        <v>4631</v>
      </c>
      <c r="G29" s="225">
        <f>'学校別'!I265</f>
        <v>385</v>
      </c>
      <c r="H29" s="225">
        <f>'学校別'!J265</f>
        <v>363</v>
      </c>
      <c r="I29" s="225">
        <f>'学校別'!K265</f>
        <v>748</v>
      </c>
      <c r="J29" s="225">
        <f>'学校別'!L265</f>
        <v>394</v>
      </c>
      <c r="K29" s="225">
        <f>'学校別'!M265</f>
        <v>394</v>
      </c>
      <c r="L29" s="225">
        <f>'学校別'!N265</f>
        <v>788</v>
      </c>
      <c r="M29" s="225">
        <f>'学校別'!O265</f>
        <v>399</v>
      </c>
      <c r="N29" s="225">
        <f>'学校別'!P265</f>
        <v>350</v>
      </c>
      <c r="O29" s="225">
        <f>'学校別'!Q265</f>
        <v>749</v>
      </c>
      <c r="P29" s="225">
        <f>'学校別'!R265</f>
        <v>407</v>
      </c>
      <c r="Q29" s="225">
        <f>'学校別'!S265</f>
        <v>350</v>
      </c>
      <c r="R29" s="225">
        <f>'学校別'!T265</f>
        <v>757</v>
      </c>
      <c r="S29" s="225">
        <f>'学校別'!U265</f>
        <v>413</v>
      </c>
      <c r="T29" s="225">
        <f>'学校別'!V265</f>
        <v>385</v>
      </c>
      <c r="U29" s="225">
        <f>'学校別'!W265</f>
        <v>798</v>
      </c>
      <c r="V29" s="225">
        <f>'学校別'!X265</f>
        <v>418</v>
      </c>
      <c r="W29" s="225">
        <f>'学校別'!Y265</f>
        <v>373</v>
      </c>
      <c r="X29" s="225">
        <f>'学校別'!Z265</f>
        <v>791</v>
      </c>
    </row>
    <row r="30" spans="2:24" s="19" customFormat="1" ht="12" customHeight="1">
      <c r="B30" s="36"/>
      <c r="C30" s="30" t="s">
        <v>402</v>
      </c>
      <c r="D30" s="39">
        <f>'学校別'!F269</f>
        <v>291</v>
      </c>
      <c r="E30" s="39">
        <f>'学校別'!G269</f>
        <v>301</v>
      </c>
      <c r="F30" s="39">
        <f>'学校別'!H269</f>
        <v>592</v>
      </c>
      <c r="G30" s="39">
        <f>'学校別'!I269</f>
        <v>49</v>
      </c>
      <c r="H30" s="39">
        <f>'学校別'!J269</f>
        <v>59</v>
      </c>
      <c r="I30" s="39">
        <f>'学校別'!K269</f>
        <v>108</v>
      </c>
      <c r="J30" s="39">
        <f>'学校別'!L269</f>
        <v>64</v>
      </c>
      <c r="K30" s="39">
        <f>'学校別'!M269</f>
        <v>48</v>
      </c>
      <c r="L30" s="39">
        <f>'学校別'!N269</f>
        <v>112</v>
      </c>
      <c r="M30" s="39">
        <f>'学校別'!O269</f>
        <v>50</v>
      </c>
      <c r="N30" s="39">
        <f>'学校別'!P269</f>
        <v>71</v>
      </c>
      <c r="O30" s="39">
        <f>'学校別'!Q269</f>
        <v>121</v>
      </c>
      <c r="P30" s="39">
        <f>'学校別'!R269</f>
        <v>36</v>
      </c>
      <c r="Q30" s="39">
        <f>'学校別'!S269</f>
        <v>45</v>
      </c>
      <c r="R30" s="39">
        <f>'学校別'!T269</f>
        <v>81</v>
      </c>
      <c r="S30" s="39">
        <f>'学校別'!U269</f>
        <v>49</v>
      </c>
      <c r="T30" s="39">
        <f>'学校別'!V269</f>
        <v>40</v>
      </c>
      <c r="U30" s="39">
        <f>'学校別'!W269</f>
        <v>89</v>
      </c>
      <c r="V30" s="39">
        <f>'学校別'!X269</f>
        <v>43</v>
      </c>
      <c r="W30" s="39">
        <f>'学校別'!Y269</f>
        <v>38</v>
      </c>
      <c r="X30" s="39">
        <f>'学校別'!Z269</f>
        <v>81</v>
      </c>
    </row>
    <row r="31" spans="2:24" s="19" customFormat="1" ht="12" customHeight="1">
      <c r="B31" s="29" t="s">
        <v>223</v>
      </c>
      <c r="C31" s="30" t="s">
        <v>403</v>
      </c>
      <c r="D31" s="39">
        <f>'学校別'!F271</f>
        <v>37</v>
      </c>
      <c r="E31" s="39">
        <f>'学校別'!G271</f>
        <v>39</v>
      </c>
      <c r="F31" s="39">
        <f>'学校別'!H271</f>
        <v>76</v>
      </c>
      <c r="G31" s="39">
        <f>'学校別'!I271</f>
        <v>12</v>
      </c>
      <c r="H31" s="39">
        <f>'学校別'!J271</f>
        <v>8</v>
      </c>
      <c r="I31" s="39">
        <f>'学校別'!K271</f>
        <v>20</v>
      </c>
      <c r="J31" s="39">
        <f>'学校別'!L271</f>
        <v>7</v>
      </c>
      <c r="K31" s="39">
        <f>'学校別'!M271</f>
        <v>5</v>
      </c>
      <c r="L31" s="39">
        <f>'学校別'!N271</f>
        <v>12</v>
      </c>
      <c r="M31" s="39">
        <f>'学校別'!O271</f>
        <v>5</v>
      </c>
      <c r="N31" s="39">
        <f>'学校別'!P271</f>
        <v>9</v>
      </c>
      <c r="O31" s="39">
        <f>'学校別'!Q271</f>
        <v>14</v>
      </c>
      <c r="P31" s="39">
        <f>'学校別'!R271</f>
        <v>3</v>
      </c>
      <c r="Q31" s="39">
        <f>'学校別'!S271</f>
        <v>6</v>
      </c>
      <c r="R31" s="39">
        <f>'学校別'!T271</f>
        <v>9</v>
      </c>
      <c r="S31" s="39">
        <f>'学校別'!U271</f>
        <v>4</v>
      </c>
      <c r="T31" s="39">
        <f>'学校別'!V271</f>
        <v>7</v>
      </c>
      <c r="U31" s="39">
        <f>'学校別'!W271</f>
        <v>11</v>
      </c>
      <c r="V31" s="39">
        <f>'学校別'!X271</f>
        <v>6</v>
      </c>
      <c r="W31" s="39">
        <f>'学校別'!Y271</f>
        <v>4</v>
      </c>
      <c r="X31" s="39">
        <f>'学校別'!Z271</f>
        <v>10</v>
      </c>
    </row>
    <row r="32" spans="2:24" s="19" customFormat="1" ht="12" customHeight="1">
      <c r="B32" s="29" t="s">
        <v>206</v>
      </c>
      <c r="C32" s="30" t="s">
        <v>404</v>
      </c>
      <c r="D32" s="39">
        <f>'学校別'!F273</f>
        <v>70</v>
      </c>
      <c r="E32" s="39">
        <f>'学校別'!G273</f>
        <v>62</v>
      </c>
      <c r="F32" s="39">
        <f>'学校別'!H273</f>
        <v>132</v>
      </c>
      <c r="G32" s="39">
        <f>'学校別'!I273</f>
        <v>11</v>
      </c>
      <c r="H32" s="39">
        <f>'学校別'!J273</f>
        <v>7</v>
      </c>
      <c r="I32" s="39">
        <f>'学校別'!K273</f>
        <v>18</v>
      </c>
      <c r="J32" s="39">
        <f>'学校別'!L273</f>
        <v>12</v>
      </c>
      <c r="K32" s="39">
        <f>'学校別'!M273</f>
        <v>12</v>
      </c>
      <c r="L32" s="39">
        <f>'学校別'!N273</f>
        <v>24</v>
      </c>
      <c r="M32" s="39">
        <f>'学校別'!O273</f>
        <v>13</v>
      </c>
      <c r="N32" s="39">
        <f>'学校別'!P273</f>
        <v>13</v>
      </c>
      <c r="O32" s="39">
        <f>'学校別'!Q273</f>
        <v>26</v>
      </c>
      <c r="P32" s="39">
        <f>'学校別'!R273</f>
        <v>16</v>
      </c>
      <c r="Q32" s="39">
        <f>'学校別'!S273</f>
        <v>7</v>
      </c>
      <c r="R32" s="39">
        <f>'学校別'!T273</f>
        <v>23</v>
      </c>
      <c r="S32" s="39">
        <f>'学校別'!U273</f>
        <v>11</v>
      </c>
      <c r="T32" s="39">
        <f>'学校別'!V273</f>
        <v>14</v>
      </c>
      <c r="U32" s="39">
        <f>'学校別'!W273</f>
        <v>25</v>
      </c>
      <c r="V32" s="39">
        <f>'学校別'!X273</f>
        <v>7</v>
      </c>
      <c r="W32" s="39">
        <f>'学校別'!Y273</f>
        <v>9</v>
      </c>
      <c r="X32" s="39">
        <f>'学校別'!Z273</f>
        <v>16</v>
      </c>
    </row>
    <row r="33" spans="2:24" s="19" customFormat="1" ht="12" customHeight="1">
      <c r="B33" s="29" t="s">
        <v>210</v>
      </c>
      <c r="C33" s="30" t="s">
        <v>405</v>
      </c>
      <c r="D33" s="39">
        <f>'学校別'!F276</f>
        <v>426</v>
      </c>
      <c r="E33" s="39">
        <f>'学校別'!G276</f>
        <v>421</v>
      </c>
      <c r="F33" s="39">
        <f>'学校別'!H276</f>
        <v>847</v>
      </c>
      <c r="G33" s="39">
        <f>'学校別'!I276</f>
        <v>83</v>
      </c>
      <c r="H33" s="39">
        <f>'学校別'!J276</f>
        <v>78</v>
      </c>
      <c r="I33" s="39">
        <f>'学校別'!K276</f>
        <v>161</v>
      </c>
      <c r="J33" s="39">
        <f>'学校別'!L276</f>
        <v>74</v>
      </c>
      <c r="K33" s="39">
        <f>'学校別'!M276</f>
        <v>69</v>
      </c>
      <c r="L33" s="39">
        <f>'学校別'!N276</f>
        <v>143</v>
      </c>
      <c r="M33" s="39">
        <f>'学校別'!O276</f>
        <v>86</v>
      </c>
      <c r="N33" s="39">
        <f>'学校別'!P276</f>
        <v>78</v>
      </c>
      <c r="O33" s="39">
        <f>'学校別'!Q276</f>
        <v>164</v>
      </c>
      <c r="P33" s="39">
        <f>'学校別'!R276</f>
        <v>52</v>
      </c>
      <c r="Q33" s="39">
        <f>'学校別'!S276</f>
        <v>72</v>
      </c>
      <c r="R33" s="39">
        <f>'学校別'!T276</f>
        <v>124</v>
      </c>
      <c r="S33" s="39">
        <f>'学校別'!U276</f>
        <v>64</v>
      </c>
      <c r="T33" s="39">
        <f>'学校別'!V276</f>
        <v>62</v>
      </c>
      <c r="U33" s="39">
        <f>'学校別'!W276</f>
        <v>126</v>
      </c>
      <c r="V33" s="39">
        <f>'学校別'!X276</f>
        <v>67</v>
      </c>
      <c r="W33" s="39">
        <f>'学校別'!Y276</f>
        <v>62</v>
      </c>
      <c r="X33" s="39">
        <f>'学校別'!Z276</f>
        <v>129</v>
      </c>
    </row>
    <row r="34" spans="2:24" s="19" customFormat="1" ht="12" customHeight="1">
      <c r="B34" s="29" t="s">
        <v>199</v>
      </c>
      <c r="C34" s="30" t="s">
        <v>406</v>
      </c>
      <c r="D34" s="39">
        <f>'学校別'!F279</f>
        <v>616</v>
      </c>
      <c r="E34" s="39">
        <f>'学校別'!G279</f>
        <v>637</v>
      </c>
      <c r="F34" s="39">
        <f>'学校別'!H279</f>
        <v>1253</v>
      </c>
      <c r="G34" s="39">
        <f>'学校別'!I279</f>
        <v>95</v>
      </c>
      <c r="H34" s="39">
        <f>'学校別'!J279</f>
        <v>95</v>
      </c>
      <c r="I34" s="39">
        <f>'学校別'!K279</f>
        <v>190</v>
      </c>
      <c r="J34" s="39">
        <f>'学校別'!L279</f>
        <v>101</v>
      </c>
      <c r="K34" s="39">
        <f>'学校別'!M279</f>
        <v>127</v>
      </c>
      <c r="L34" s="39">
        <f>'学校別'!N279</f>
        <v>228</v>
      </c>
      <c r="M34" s="39">
        <f>'学校別'!O279</f>
        <v>103</v>
      </c>
      <c r="N34" s="39">
        <f>'学校別'!P279</f>
        <v>96</v>
      </c>
      <c r="O34" s="39">
        <f>'学校別'!Q279</f>
        <v>199</v>
      </c>
      <c r="P34" s="39">
        <f>'学校別'!R279</f>
        <v>114</v>
      </c>
      <c r="Q34" s="39">
        <f>'学校別'!S279</f>
        <v>112</v>
      </c>
      <c r="R34" s="39">
        <f>'学校別'!T279</f>
        <v>226</v>
      </c>
      <c r="S34" s="39">
        <f>'学校別'!U279</f>
        <v>96</v>
      </c>
      <c r="T34" s="39">
        <f>'学校別'!V279</f>
        <v>103</v>
      </c>
      <c r="U34" s="39">
        <f>'学校別'!W279</f>
        <v>199</v>
      </c>
      <c r="V34" s="39">
        <f>'学校別'!X279</f>
        <v>107</v>
      </c>
      <c r="W34" s="39">
        <f>'学校別'!Y279</f>
        <v>104</v>
      </c>
      <c r="X34" s="39">
        <f>'学校別'!Z279</f>
        <v>211</v>
      </c>
    </row>
    <row r="35" spans="2:24" s="19" customFormat="1" ht="12" customHeight="1">
      <c r="B35" s="31"/>
      <c r="C35" s="224" t="s">
        <v>397</v>
      </c>
      <c r="D35" s="225">
        <f>'学校別'!F280</f>
        <v>1440</v>
      </c>
      <c r="E35" s="225">
        <f>'学校別'!G280</f>
        <v>1460</v>
      </c>
      <c r="F35" s="225">
        <f>'学校別'!H280</f>
        <v>2900</v>
      </c>
      <c r="G35" s="225">
        <f>'学校別'!I280</f>
        <v>250</v>
      </c>
      <c r="H35" s="225">
        <f>'学校別'!J280</f>
        <v>247</v>
      </c>
      <c r="I35" s="225">
        <f>'学校別'!K280</f>
        <v>497</v>
      </c>
      <c r="J35" s="225">
        <f>'学校別'!L280</f>
        <v>258</v>
      </c>
      <c r="K35" s="225">
        <f>'学校別'!M280</f>
        <v>261</v>
      </c>
      <c r="L35" s="225">
        <f>'学校別'!N280</f>
        <v>519</v>
      </c>
      <c r="M35" s="225">
        <f>'学校別'!O280</f>
        <v>257</v>
      </c>
      <c r="N35" s="225">
        <f>'学校別'!P280</f>
        <v>267</v>
      </c>
      <c r="O35" s="225">
        <f>'学校別'!Q280</f>
        <v>524</v>
      </c>
      <c r="P35" s="225">
        <f>'学校別'!R280</f>
        <v>221</v>
      </c>
      <c r="Q35" s="225">
        <f>'学校別'!S280</f>
        <v>242</v>
      </c>
      <c r="R35" s="225">
        <f>'学校別'!T280</f>
        <v>463</v>
      </c>
      <c r="S35" s="225">
        <f>'学校別'!U280</f>
        <v>224</v>
      </c>
      <c r="T35" s="225">
        <f>'学校別'!V280</f>
        <v>226</v>
      </c>
      <c r="U35" s="225">
        <f>'学校別'!W280</f>
        <v>450</v>
      </c>
      <c r="V35" s="225">
        <f>'学校別'!X280</f>
        <v>230</v>
      </c>
      <c r="W35" s="225">
        <f>'学校別'!Y280</f>
        <v>217</v>
      </c>
      <c r="X35" s="225">
        <f>'学校別'!Z280</f>
        <v>447</v>
      </c>
    </row>
    <row r="36" spans="2:24" s="19" customFormat="1" ht="12" customHeight="1">
      <c r="B36" s="36"/>
      <c r="C36" s="30" t="s">
        <v>407</v>
      </c>
      <c r="D36" s="39">
        <f>'学校別'!F283</f>
        <v>384</v>
      </c>
      <c r="E36" s="39">
        <f>'学校別'!G283</f>
        <v>355</v>
      </c>
      <c r="F36" s="39">
        <f>'学校別'!H283</f>
        <v>739</v>
      </c>
      <c r="G36" s="39">
        <f>'学校別'!I283</f>
        <v>66</v>
      </c>
      <c r="H36" s="39">
        <f>'学校別'!J283</f>
        <v>75</v>
      </c>
      <c r="I36" s="39">
        <f>'学校別'!K283</f>
        <v>141</v>
      </c>
      <c r="J36" s="39">
        <f>'学校別'!L283</f>
        <v>57</v>
      </c>
      <c r="K36" s="39">
        <f>'学校別'!M283</f>
        <v>53</v>
      </c>
      <c r="L36" s="39">
        <f>'学校別'!N283</f>
        <v>110</v>
      </c>
      <c r="M36" s="39">
        <f>'学校別'!O283</f>
        <v>75</v>
      </c>
      <c r="N36" s="39">
        <f>'学校別'!P283</f>
        <v>49</v>
      </c>
      <c r="O36" s="39">
        <f>'学校別'!Q283</f>
        <v>124</v>
      </c>
      <c r="P36" s="39">
        <f>'学校別'!R283</f>
        <v>69</v>
      </c>
      <c r="Q36" s="39">
        <f>'学校別'!S283</f>
        <v>55</v>
      </c>
      <c r="R36" s="39">
        <f>'学校別'!T283</f>
        <v>124</v>
      </c>
      <c r="S36" s="39">
        <f>'学校別'!U283</f>
        <v>65</v>
      </c>
      <c r="T36" s="39">
        <f>'学校別'!V283</f>
        <v>61</v>
      </c>
      <c r="U36" s="39">
        <f>'学校別'!W283</f>
        <v>126</v>
      </c>
      <c r="V36" s="39">
        <f>'学校別'!X283</f>
        <v>52</v>
      </c>
      <c r="W36" s="39">
        <f>'学校別'!Y283</f>
        <v>62</v>
      </c>
      <c r="X36" s="39">
        <f>'学校別'!Z283</f>
        <v>114</v>
      </c>
    </row>
    <row r="37" spans="2:24" s="19" customFormat="1" ht="12" customHeight="1">
      <c r="B37" s="29" t="s">
        <v>194</v>
      </c>
      <c r="C37" s="30" t="s">
        <v>408</v>
      </c>
      <c r="D37" s="39">
        <f>'学校別'!F286</f>
        <v>136</v>
      </c>
      <c r="E37" s="39">
        <f>'学校別'!G286</f>
        <v>129</v>
      </c>
      <c r="F37" s="39">
        <f>'学校別'!H286</f>
        <v>265</v>
      </c>
      <c r="G37" s="39">
        <f>'学校別'!I286</f>
        <v>32</v>
      </c>
      <c r="H37" s="39">
        <f>'学校別'!J286</f>
        <v>24</v>
      </c>
      <c r="I37" s="39">
        <f>'学校別'!K286</f>
        <v>56</v>
      </c>
      <c r="J37" s="39">
        <f>'学校別'!L286</f>
        <v>24</v>
      </c>
      <c r="K37" s="39">
        <f>'学校別'!M286</f>
        <v>25</v>
      </c>
      <c r="L37" s="39">
        <f>'学校別'!N286</f>
        <v>49</v>
      </c>
      <c r="M37" s="39">
        <f>'学校別'!O286</f>
        <v>20</v>
      </c>
      <c r="N37" s="39">
        <f>'学校別'!P286</f>
        <v>18</v>
      </c>
      <c r="O37" s="39">
        <f>'学校別'!Q286</f>
        <v>38</v>
      </c>
      <c r="P37" s="39">
        <f>'学校別'!R286</f>
        <v>26</v>
      </c>
      <c r="Q37" s="39">
        <f>'学校別'!S286</f>
        <v>21</v>
      </c>
      <c r="R37" s="39">
        <f>'学校別'!T286</f>
        <v>47</v>
      </c>
      <c r="S37" s="39">
        <f>'学校別'!U286</f>
        <v>21</v>
      </c>
      <c r="T37" s="39">
        <f>'学校別'!V286</f>
        <v>23</v>
      </c>
      <c r="U37" s="39">
        <f>'学校別'!W286</f>
        <v>44</v>
      </c>
      <c r="V37" s="39">
        <f>'学校別'!X286</f>
        <v>13</v>
      </c>
      <c r="W37" s="39">
        <f>'学校別'!Y286</f>
        <v>18</v>
      </c>
      <c r="X37" s="39">
        <f>'学校別'!Z286</f>
        <v>31</v>
      </c>
    </row>
    <row r="38" spans="2:24" s="19" customFormat="1" ht="12" customHeight="1">
      <c r="B38" s="29" t="s">
        <v>495</v>
      </c>
      <c r="C38" s="30" t="s">
        <v>409</v>
      </c>
      <c r="D38" s="39">
        <f>'学校別'!F295</f>
        <v>664</v>
      </c>
      <c r="E38" s="39">
        <f>'学校別'!G295</f>
        <v>607</v>
      </c>
      <c r="F38" s="39">
        <f>'学校別'!H295</f>
        <v>1271</v>
      </c>
      <c r="G38" s="39">
        <f>'学校別'!I295</f>
        <v>117</v>
      </c>
      <c r="H38" s="39">
        <f>'学校別'!J295</f>
        <v>115</v>
      </c>
      <c r="I38" s="39">
        <f>'学校別'!K295</f>
        <v>232</v>
      </c>
      <c r="J38" s="39">
        <f>'学校別'!L295</f>
        <v>96</v>
      </c>
      <c r="K38" s="39">
        <f>'学校別'!M295</f>
        <v>112</v>
      </c>
      <c r="L38" s="39">
        <f>'学校別'!N295</f>
        <v>208</v>
      </c>
      <c r="M38" s="39">
        <f>'学校別'!O295</f>
        <v>99</v>
      </c>
      <c r="N38" s="39">
        <f>'学校別'!P295</f>
        <v>96</v>
      </c>
      <c r="O38" s="39">
        <f>'学校別'!Q295</f>
        <v>195</v>
      </c>
      <c r="P38" s="39">
        <f>'学校別'!R295</f>
        <v>125</v>
      </c>
      <c r="Q38" s="39">
        <f>'学校別'!S295</f>
        <v>102</v>
      </c>
      <c r="R38" s="39">
        <f>'学校別'!T295</f>
        <v>227</v>
      </c>
      <c r="S38" s="39">
        <f>'学校別'!U295</f>
        <v>111</v>
      </c>
      <c r="T38" s="39">
        <f>'学校別'!V295</f>
        <v>100</v>
      </c>
      <c r="U38" s="39">
        <f>'学校別'!W295</f>
        <v>211</v>
      </c>
      <c r="V38" s="39">
        <f>'学校別'!X295</f>
        <v>116</v>
      </c>
      <c r="W38" s="39">
        <f>'学校別'!Y295</f>
        <v>82</v>
      </c>
      <c r="X38" s="39">
        <f>'学校別'!Z295</f>
        <v>198</v>
      </c>
    </row>
    <row r="39" spans="2:24" s="19" customFormat="1" ht="12" customHeight="1">
      <c r="B39" s="29" t="s">
        <v>496</v>
      </c>
      <c r="C39" s="30" t="s">
        <v>497</v>
      </c>
      <c r="D39" s="39">
        <f>'学校別'!F297</f>
        <v>30</v>
      </c>
      <c r="E39" s="39">
        <f>'学校別'!G297</f>
        <v>25</v>
      </c>
      <c r="F39" s="39">
        <f>'学校別'!H297</f>
        <v>55</v>
      </c>
      <c r="G39" s="39">
        <f>'学校別'!I297</f>
        <v>6</v>
      </c>
      <c r="H39" s="39">
        <f>'学校別'!J297</f>
        <v>6</v>
      </c>
      <c r="I39" s="39">
        <f>'学校別'!K297</f>
        <v>12</v>
      </c>
      <c r="J39" s="39">
        <f>'学校別'!L297</f>
        <v>4</v>
      </c>
      <c r="K39" s="39">
        <f>'学校別'!M297</f>
        <v>2</v>
      </c>
      <c r="L39" s="39">
        <f>'学校別'!N297</f>
        <v>6</v>
      </c>
      <c r="M39" s="39">
        <f>'学校別'!O297</f>
        <v>2</v>
      </c>
      <c r="N39" s="39">
        <f>'学校別'!P297</f>
        <v>4</v>
      </c>
      <c r="O39" s="39">
        <f>'学校別'!Q297</f>
        <v>6</v>
      </c>
      <c r="P39" s="39">
        <f>'学校別'!R297</f>
        <v>6</v>
      </c>
      <c r="Q39" s="39">
        <f>'学校別'!S297</f>
        <v>3</v>
      </c>
      <c r="R39" s="39">
        <f>'学校別'!T297</f>
        <v>9</v>
      </c>
      <c r="S39" s="39">
        <f>'学校別'!U297</f>
        <v>8</v>
      </c>
      <c r="T39" s="39">
        <f>'学校別'!V297</f>
        <v>7</v>
      </c>
      <c r="U39" s="39">
        <f>'学校別'!W297</f>
        <v>15</v>
      </c>
      <c r="V39" s="39">
        <f>'学校別'!X297</f>
        <v>4</v>
      </c>
      <c r="W39" s="39">
        <f>'学校別'!Y297</f>
        <v>3</v>
      </c>
      <c r="X39" s="39">
        <f>'学校別'!Z297</f>
        <v>7</v>
      </c>
    </row>
    <row r="40" spans="2:24" s="19" customFormat="1" ht="12" customHeight="1">
      <c r="B40" s="29"/>
      <c r="C40" s="30" t="s">
        <v>410</v>
      </c>
      <c r="D40" s="39">
        <f>'学校別'!F299</f>
        <v>28</v>
      </c>
      <c r="E40" s="39">
        <f>'学校別'!G299</f>
        <v>24</v>
      </c>
      <c r="F40" s="39">
        <f>'学校別'!H299</f>
        <v>52</v>
      </c>
      <c r="G40" s="39">
        <f>'学校別'!I299</f>
        <v>3</v>
      </c>
      <c r="H40" s="39">
        <f>'学校別'!J299</f>
        <v>5</v>
      </c>
      <c r="I40" s="39">
        <f>'学校別'!K299</f>
        <v>8</v>
      </c>
      <c r="J40" s="39">
        <f>'学校別'!L299</f>
        <v>4</v>
      </c>
      <c r="K40" s="39">
        <f>'学校別'!M299</f>
        <v>7</v>
      </c>
      <c r="L40" s="39">
        <f>'学校別'!N299</f>
        <v>11</v>
      </c>
      <c r="M40" s="39">
        <f>'学校別'!O299</f>
        <v>5</v>
      </c>
      <c r="N40" s="39">
        <f>'学校別'!P299</f>
        <v>1</v>
      </c>
      <c r="O40" s="39">
        <f>'学校別'!Q299</f>
        <v>6</v>
      </c>
      <c r="P40" s="39">
        <f>'学校別'!R299</f>
        <v>7</v>
      </c>
      <c r="Q40" s="39">
        <f>'学校別'!S299</f>
        <v>6</v>
      </c>
      <c r="R40" s="39">
        <f>'学校別'!T299</f>
        <v>13</v>
      </c>
      <c r="S40" s="39">
        <f>'学校別'!U299</f>
        <v>3</v>
      </c>
      <c r="T40" s="39">
        <f>'学校別'!V299</f>
        <v>3</v>
      </c>
      <c r="U40" s="39">
        <f>'学校別'!W299</f>
        <v>6</v>
      </c>
      <c r="V40" s="39">
        <f>'学校別'!X299</f>
        <v>6</v>
      </c>
      <c r="W40" s="39">
        <f>'学校別'!Y299</f>
        <v>2</v>
      </c>
      <c r="X40" s="39">
        <f>'学校別'!Z299</f>
        <v>8</v>
      </c>
    </row>
    <row r="41" spans="2:24" s="19" customFormat="1" ht="12" customHeight="1">
      <c r="B41" s="31"/>
      <c r="C41" s="224" t="s">
        <v>397</v>
      </c>
      <c r="D41" s="225">
        <f>'学校別'!F300</f>
        <v>1242</v>
      </c>
      <c r="E41" s="225">
        <f>'学校別'!G300</f>
        <v>1140</v>
      </c>
      <c r="F41" s="225">
        <f>'学校別'!H300</f>
        <v>2382</v>
      </c>
      <c r="G41" s="225">
        <f>'学校別'!I300</f>
        <v>224</v>
      </c>
      <c r="H41" s="225">
        <f>'学校別'!J300</f>
        <v>225</v>
      </c>
      <c r="I41" s="225">
        <f>'学校別'!K300</f>
        <v>449</v>
      </c>
      <c r="J41" s="225">
        <f>'学校別'!L300</f>
        <v>185</v>
      </c>
      <c r="K41" s="225">
        <f>'学校別'!M300</f>
        <v>199</v>
      </c>
      <c r="L41" s="225">
        <f>'学校別'!N300</f>
        <v>384</v>
      </c>
      <c r="M41" s="225">
        <f>'学校別'!O300</f>
        <v>201</v>
      </c>
      <c r="N41" s="225">
        <f>'学校別'!P300</f>
        <v>168</v>
      </c>
      <c r="O41" s="225">
        <f>'学校別'!Q300</f>
        <v>369</v>
      </c>
      <c r="P41" s="225">
        <f>'学校別'!R300</f>
        <v>233</v>
      </c>
      <c r="Q41" s="225">
        <f>'学校別'!S300</f>
        <v>187</v>
      </c>
      <c r="R41" s="225">
        <f>'学校別'!T300</f>
        <v>420</v>
      </c>
      <c r="S41" s="225">
        <f>'学校別'!U300</f>
        <v>208</v>
      </c>
      <c r="T41" s="225">
        <f>'学校別'!V300</f>
        <v>194</v>
      </c>
      <c r="U41" s="225">
        <f>'学校別'!W300</f>
        <v>402</v>
      </c>
      <c r="V41" s="225">
        <f>'学校別'!X300</f>
        <v>191</v>
      </c>
      <c r="W41" s="225">
        <f>'学校別'!Y300</f>
        <v>167</v>
      </c>
      <c r="X41" s="225">
        <f>'学校別'!Z300</f>
        <v>358</v>
      </c>
    </row>
    <row r="42" spans="2:24" s="19" customFormat="1" ht="12" customHeight="1">
      <c r="B42" s="36"/>
      <c r="C42" s="30" t="s">
        <v>411</v>
      </c>
      <c r="D42" s="39">
        <f>'学校別'!F303</f>
        <v>88</v>
      </c>
      <c r="E42" s="39">
        <f>'学校別'!G303</f>
        <v>78</v>
      </c>
      <c r="F42" s="39">
        <f>'学校別'!H303</f>
        <v>166</v>
      </c>
      <c r="G42" s="39">
        <f>'学校別'!I303</f>
        <v>21</v>
      </c>
      <c r="H42" s="39">
        <f>'学校別'!J303</f>
        <v>21</v>
      </c>
      <c r="I42" s="39">
        <f>'学校別'!K303</f>
        <v>42</v>
      </c>
      <c r="J42" s="39">
        <f>'学校別'!L303</f>
        <v>10</v>
      </c>
      <c r="K42" s="39">
        <f>'学校別'!M303</f>
        <v>15</v>
      </c>
      <c r="L42" s="39">
        <f>'学校別'!N303</f>
        <v>25</v>
      </c>
      <c r="M42" s="39">
        <f>'学校別'!O303</f>
        <v>10</v>
      </c>
      <c r="N42" s="39">
        <f>'学校別'!P303</f>
        <v>13</v>
      </c>
      <c r="O42" s="39">
        <f>'学校別'!Q303</f>
        <v>23</v>
      </c>
      <c r="P42" s="39">
        <f>'学校別'!R303</f>
        <v>21</v>
      </c>
      <c r="Q42" s="39">
        <f>'学校別'!S303</f>
        <v>9</v>
      </c>
      <c r="R42" s="39">
        <f>'学校別'!T303</f>
        <v>30</v>
      </c>
      <c r="S42" s="39">
        <f>'学校別'!U303</f>
        <v>15</v>
      </c>
      <c r="T42" s="39">
        <f>'学校別'!V303</f>
        <v>9</v>
      </c>
      <c r="U42" s="39">
        <f>'学校別'!W303</f>
        <v>24</v>
      </c>
      <c r="V42" s="39">
        <f>'学校別'!X303</f>
        <v>11</v>
      </c>
      <c r="W42" s="39">
        <f>'学校別'!Y303</f>
        <v>11</v>
      </c>
      <c r="X42" s="39">
        <f>'学校別'!Z303</f>
        <v>22</v>
      </c>
    </row>
    <row r="43" spans="2:24" s="19" customFormat="1" ht="12" customHeight="1">
      <c r="B43" s="29" t="s">
        <v>258</v>
      </c>
      <c r="C43" s="30" t="s">
        <v>412</v>
      </c>
      <c r="D43" s="39">
        <f>'学校別'!F309</f>
        <v>176</v>
      </c>
      <c r="E43" s="39">
        <f>'学校別'!G309</f>
        <v>135</v>
      </c>
      <c r="F43" s="39">
        <f>'学校別'!H309</f>
        <v>311</v>
      </c>
      <c r="G43" s="39">
        <f>'学校別'!I309</f>
        <v>34</v>
      </c>
      <c r="H43" s="39">
        <f>'学校別'!J309</f>
        <v>26</v>
      </c>
      <c r="I43" s="39">
        <f>'学校別'!K309</f>
        <v>60</v>
      </c>
      <c r="J43" s="39">
        <f>'学校別'!L309</f>
        <v>38</v>
      </c>
      <c r="K43" s="39">
        <f>'学校別'!M309</f>
        <v>22</v>
      </c>
      <c r="L43" s="39">
        <f>'学校別'!N309</f>
        <v>60</v>
      </c>
      <c r="M43" s="39">
        <f>'学校別'!O309</f>
        <v>22</v>
      </c>
      <c r="N43" s="39">
        <f>'学校別'!P309</f>
        <v>25</v>
      </c>
      <c r="O43" s="39">
        <f>'学校別'!Q309</f>
        <v>47</v>
      </c>
      <c r="P43" s="39">
        <f>'学校別'!R309</f>
        <v>41</v>
      </c>
      <c r="Q43" s="39">
        <f>'学校別'!S309</f>
        <v>26</v>
      </c>
      <c r="R43" s="39">
        <f>'学校別'!T309</f>
        <v>67</v>
      </c>
      <c r="S43" s="39">
        <f>'学校別'!U309</f>
        <v>19</v>
      </c>
      <c r="T43" s="39">
        <f>'学校別'!V309</f>
        <v>16</v>
      </c>
      <c r="U43" s="39">
        <f>'学校別'!W309</f>
        <v>35</v>
      </c>
      <c r="V43" s="39">
        <f>'学校別'!X309</f>
        <v>22</v>
      </c>
      <c r="W43" s="39">
        <f>'学校別'!Y309</f>
        <v>20</v>
      </c>
      <c r="X43" s="39">
        <f>'学校別'!Z309</f>
        <v>42</v>
      </c>
    </row>
    <row r="44" spans="2:24" s="19" customFormat="1" ht="12" customHeight="1">
      <c r="B44" s="29" t="s">
        <v>265</v>
      </c>
      <c r="C44" s="30" t="s">
        <v>413</v>
      </c>
      <c r="D44" s="39">
        <f>'学校別'!F311</f>
        <v>24</v>
      </c>
      <c r="E44" s="39">
        <f>'学校別'!G311</f>
        <v>28</v>
      </c>
      <c r="F44" s="39">
        <f>'学校別'!H311</f>
        <v>52</v>
      </c>
      <c r="G44" s="39">
        <f>'学校別'!I311</f>
        <v>2</v>
      </c>
      <c r="H44" s="39">
        <f>'学校別'!J311</f>
        <v>4</v>
      </c>
      <c r="I44" s="39">
        <f>'学校別'!K311</f>
        <v>6</v>
      </c>
      <c r="J44" s="39">
        <f>'学校別'!L311</f>
        <v>2</v>
      </c>
      <c r="K44" s="39">
        <f>'学校別'!M311</f>
        <v>3</v>
      </c>
      <c r="L44" s="39">
        <f>'学校別'!N311</f>
        <v>5</v>
      </c>
      <c r="M44" s="39">
        <f>'学校別'!O311</f>
        <v>6</v>
      </c>
      <c r="N44" s="39">
        <f>'学校別'!P311</f>
        <v>3</v>
      </c>
      <c r="O44" s="39">
        <f>'学校別'!Q311</f>
        <v>9</v>
      </c>
      <c r="P44" s="39">
        <f>'学校別'!R311</f>
        <v>5</v>
      </c>
      <c r="Q44" s="39">
        <f>'学校別'!S311</f>
        <v>6</v>
      </c>
      <c r="R44" s="39">
        <f>'学校別'!T311</f>
        <v>11</v>
      </c>
      <c r="S44" s="39">
        <f>'学校別'!U311</f>
        <v>6</v>
      </c>
      <c r="T44" s="39">
        <f>'学校別'!V311</f>
        <v>7</v>
      </c>
      <c r="U44" s="39">
        <f>'学校別'!W311</f>
        <v>13</v>
      </c>
      <c r="V44" s="39">
        <f>'学校別'!X311</f>
        <v>3</v>
      </c>
      <c r="W44" s="39">
        <f>'学校別'!Y311</f>
        <v>5</v>
      </c>
      <c r="X44" s="39">
        <f>'学校別'!Z311</f>
        <v>8</v>
      </c>
    </row>
    <row r="45" spans="2:24" s="19" customFormat="1" ht="12" customHeight="1">
      <c r="B45" s="29" t="s">
        <v>199</v>
      </c>
      <c r="C45" s="30" t="s">
        <v>414</v>
      </c>
      <c r="D45" s="39">
        <f>'学校別'!F317</f>
        <v>362</v>
      </c>
      <c r="E45" s="39">
        <f>'学校別'!G317</f>
        <v>333</v>
      </c>
      <c r="F45" s="39">
        <f>'学校別'!H317</f>
        <v>695</v>
      </c>
      <c r="G45" s="39">
        <f>'学校別'!I317</f>
        <v>83</v>
      </c>
      <c r="H45" s="39">
        <f>'学校別'!J317</f>
        <v>70</v>
      </c>
      <c r="I45" s="39">
        <f>'学校別'!K317</f>
        <v>153</v>
      </c>
      <c r="J45" s="39">
        <f>'学校別'!L317</f>
        <v>50</v>
      </c>
      <c r="K45" s="39">
        <f>'学校別'!M317</f>
        <v>70</v>
      </c>
      <c r="L45" s="39">
        <f>'学校別'!N317</f>
        <v>120</v>
      </c>
      <c r="M45" s="39">
        <f>'学校別'!O317</f>
        <v>62</v>
      </c>
      <c r="N45" s="39">
        <f>'学校別'!P317</f>
        <v>61</v>
      </c>
      <c r="O45" s="39">
        <f>'学校別'!Q317</f>
        <v>123</v>
      </c>
      <c r="P45" s="39">
        <f>'学校別'!R317</f>
        <v>62</v>
      </c>
      <c r="Q45" s="39">
        <f>'学校別'!S317</f>
        <v>54</v>
      </c>
      <c r="R45" s="39">
        <f>'学校別'!T317</f>
        <v>116</v>
      </c>
      <c r="S45" s="39">
        <f>'学校別'!U317</f>
        <v>51</v>
      </c>
      <c r="T45" s="39">
        <f>'学校別'!V317</f>
        <v>42</v>
      </c>
      <c r="U45" s="39">
        <f>'学校別'!W317</f>
        <v>93</v>
      </c>
      <c r="V45" s="39">
        <f>'学校別'!X317</f>
        <v>54</v>
      </c>
      <c r="W45" s="39">
        <f>'学校別'!Y317</f>
        <v>36</v>
      </c>
      <c r="X45" s="39">
        <f>'学校別'!Z317</f>
        <v>90</v>
      </c>
    </row>
    <row r="46" spans="2:24" s="19" customFormat="1" ht="12" customHeight="1">
      <c r="B46" s="31"/>
      <c r="C46" s="224" t="s">
        <v>397</v>
      </c>
      <c r="D46" s="225">
        <f>'学校別'!F318</f>
        <v>650</v>
      </c>
      <c r="E46" s="225">
        <f>'学校別'!G318</f>
        <v>574</v>
      </c>
      <c r="F46" s="225">
        <f>'学校別'!H318</f>
        <v>1224</v>
      </c>
      <c r="G46" s="225">
        <f>'学校別'!I318</f>
        <v>140</v>
      </c>
      <c r="H46" s="225">
        <f>'学校別'!J318</f>
        <v>121</v>
      </c>
      <c r="I46" s="225">
        <f>'学校別'!K318</f>
        <v>261</v>
      </c>
      <c r="J46" s="225">
        <f>'学校別'!L318</f>
        <v>100</v>
      </c>
      <c r="K46" s="225">
        <f>'学校別'!M318</f>
        <v>110</v>
      </c>
      <c r="L46" s="225">
        <f>'学校別'!N318</f>
        <v>210</v>
      </c>
      <c r="M46" s="225">
        <f>'学校別'!O318</f>
        <v>100</v>
      </c>
      <c r="N46" s="225">
        <f>'学校別'!P318</f>
        <v>102</v>
      </c>
      <c r="O46" s="225">
        <f>'学校別'!Q318</f>
        <v>202</v>
      </c>
      <c r="P46" s="225">
        <f>'学校別'!R318</f>
        <v>129</v>
      </c>
      <c r="Q46" s="225">
        <f>'学校別'!S318</f>
        <v>95</v>
      </c>
      <c r="R46" s="225">
        <f>'学校別'!T318</f>
        <v>224</v>
      </c>
      <c r="S46" s="225">
        <f>'学校別'!U318</f>
        <v>91</v>
      </c>
      <c r="T46" s="225">
        <f>'学校別'!V318</f>
        <v>74</v>
      </c>
      <c r="U46" s="225">
        <f>'学校別'!W318</f>
        <v>165</v>
      </c>
      <c r="V46" s="225">
        <f>'学校別'!X318</f>
        <v>90</v>
      </c>
      <c r="W46" s="225">
        <f>'学校別'!Y318</f>
        <v>72</v>
      </c>
      <c r="X46" s="225">
        <f>'学校別'!Z318</f>
        <v>162</v>
      </c>
    </row>
    <row r="47" spans="2:24" s="19" customFormat="1" ht="12" customHeight="1">
      <c r="B47" s="36" t="s">
        <v>274</v>
      </c>
      <c r="C47" s="30" t="s">
        <v>415</v>
      </c>
      <c r="D47" s="39">
        <f>'学校別'!F325</f>
        <v>313</v>
      </c>
      <c r="E47" s="39">
        <f>'学校別'!G325</f>
        <v>295</v>
      </c>
      <c r="F47" s="39">
        <f>'学校別'!H325</f>
        <v>608</v>
      </c>
      <c r="G47" s="39">
        <f>'学校別'!I325</f>
        <v>60</v>
      </c>
      <c r="H47" s="39">
        <f>'学校別'!J325</f>
        <v>53</v>
      </c>
      <c r="I47" s="39">
        <f>'学校別'!K325</f>
        <v>113</v>
      </c>
      <c r="J47" s="39">
        <f>'学校別'!L325</f>
        <v>67</v>
      </c>
      <c r="K47" s="39">
        <f>'学校別'!M325</f>
        <v>56</v>
      </c>
      <c r="L47" s="39">
        <f>'学校別'!N325</f>
        <v>123</v>
      </c>
      <c r="M47" s="39">
        <f>'学校別'!O325</f>
        <v>43</v>
      </c>
      <c r="N47" s="39">
        <f>'学校別'!P325</f>
        <v>66</v>
      </c>
      <c r="O47" s="39">
        <f>'学校別'!Q325</f>
        <v>109</v>
      </c>
      <c r="P47" s="39">
        <f>'学校別'!R325</f>
        <v>50</v>
      </c>
      <c r="Q47" s="39">
        <f>'学校別'!S325</f>
        <v>39</v>
      </c>
      <c r="R47" s="39">
        <f>'学校別'!T325</f>
        <v>89</v>
      </c>
      <c r="S47" s="39">
        <f>'学校別'!U325</f>
        <v>48</v>
      </c>
      <c r="T47" s="39">
        <f>'学校別'!V325</f>
        <v>38</v>
      </c>
      <c r="U47" s="39">
        <f>'学校別'!W325</f>
        <v>86</v>
      </c>
      <c r="V47" s="39">
        <f>'学校別'!X325</f>
        <v>45</v>
      </c>
      <c r="W47" s="39">
        <f>'学校別'!Y325</f>
        <v>43</v>
      </c>
      <c r="X47" s="39">
        <f>'学校別'!Z325</f>
        <v>88</v>
      </c>
    </row>
    <row r="48" spans="2:24" s="19" customFormat="1" ht="12" customHeight="1">
      <c r="B48" s="31" t="s">
        <v>277</v>
      </c>
      <c r="C48" s="224" t="s">
        <v>397</v>
      </c>
      <c r="D48" s="225">
        <f>'学校別'!F326</f>
        <v>313</v>
      </c>
      <c r="E48" s="225">
        <f>'学校別'!G326</f>
        <v>295</v>
      </c>
      <c r="F48" s="225">
        <f>'学校別'!H326</f>
        <v>608</v>
      </c>
      <c r="G48" s="225">
        <f>'学校別'!I326</f>
        <v>60</v>
      </c>
      <c r="H48" s="225">
        <f>'学校別'!J326</f>
        <v>53</v>
      </c>
      <c r="I48" s="225">
        <f>'学校別'!K326</f>
        <v>113</v>
      </c>
      <c r="J48" s="225">
        <f>'学校別'!L326</f>
        <v>67</v>
      </c>
      <c r="K48" s="225">
        <f>'学校別'!M326</f>
        <v>56</v>
      </c>
      <c r="L48" s="225">
        <f>'学校別'!N326</f>
        <v>123</v>
      </c>
      <c r="M48" s="225">
        <f>'学校別'!O326</f>
        <v>43</v>
      </c>
      <c r="N48" s="225">
        <f>'学校別'!P326</f>
        <v>66</v>
      </c>
      <c r="O48" s="225">
        <f>'学校別'!Q326</f>
        <v>109</v>
      </c>
      <c r="P48" s="225">
        <f>'学校別'!R326</f>
        <v>50</v>
      </c>
      <c r="Q48" s="225">
        <f>'学校別'!S326</f>
        <v>39</v>
      </c>
      <c r="R48" s="225">
        <f>'学校別'!T326</f>
        <v>89</v>
      </c>
      <c r="S48" s="225">
        <f>'学校別'!U326</f>
        <v>48</v>
      </c>
      <c r="T48" s="225">
        <f>'学校別'!V326</f>
        <v>38</v>
      </c>
      <c r="U48" s="225">
        <f>'学校別'!W326</f>
        <v>86</v>
      </c>
      <c r="V48" s="225">
        <f>'学校別'!X326</f>
        <v>45</v>
      </c>
      <c r="W48" s="225">
        <f>'学校別'!Y326</f>
        <v>43</v>
      </c>
      <c r="X48" s="225">
        <f>'学校別'!Z326</f>
        <v>88</v>
      </c>
    </row>
    <row r="49" spans="2:24" s="19" customFormat="1" ht="12" customHeight="1">
      <c r="B49" s="36"/>
      <c r="C49" s="30" t="s">
        <v>416</v>
      </c>
      <c r="D49" s="39">
        <f>'学校別'!F332</f>
        <v>375</v>
      </c>
      <c r="E49" s="39">
        <f>'学校別'!G332</f>
        <v>368</v>
      </c>
      <c r="F49" s="39">
        <f>'学校別'!H332</f>
        <v>743</v>
      </c>
      <c r="G49" s="39">
        <f>'学校別'!I332</f>
        <v>62</v>
      </c>
      <c r="H49" s="39">
        <f>'学校別'!J332</f>
        <v>66</v>
      </c>
      <c r="I49" s="39">
        <f>'学校別'!K332</f>
        <v>128</v>
      </c>
      <c r="J49" s="39">
        <f>'学校別'!L332</f>
        <v>66</v>
      </c>
      <c r="K49" s="39">
        <f>'学校別'!M332</f>
        <v>61</v>
      </c>
      <c r="L49" s="39">
        <f>'学校別'!N332</f>
        <v>127</v>
      </c>
      <c r="M49" s="39">
        <f>'学校別'!O332</f>
        <v>68</v>
      </c>
      <c r="N49" s="39">
        <f>'学校別'!P332</f>
        <v>54</v>
      </c>
      <c r="O49" s="39">
        <f>'学校別'!Q332</f>
        <v>122</v>
      </c>
      <c r="P49" s="39">
        <f>'学校別'!R332</f>
        <v>56</v>
      </c>
      <c r="Q49" s="39">
        <f>'学校別'!S332</f>
        <v>73</v>
      </c>
      <c r="R49" s="39">
        <f>'学校別'!T332</f>
        <v>129</v>
      </c>
      <c r="S49" s="39">
        <f>'学校別'!U332</f>
        <v>61</v>
      </c>
      <c r="T49" s="39">
        <f>'学校別'!V332</f>
        <v>58</v>
      </c>
      <c r="U49" s="39">
        <f>'学校別'!W332</f>
        <v>119</v>
      </c>
      <c r="V49" s="39">
        <f>'学校別'!X332</f>
        <v>62</v>
      </c>
      <c r="W49" s="39">
        <f>'学校別'!Y332</f>
        <v>56</v>
      </c>
      <c r="X49" s="39">
        <f>'学校別'!Z332</f>
        <v>118</v>
      </c>
    </row>
    <row r="50" spans="2:24" s="19" customFormat="1" ht="12" customHeight="1">
      <c r="B50" s="29" t="s">
        <v>284</v>
      </c>
      <c r="C50" s="30" t="s">
        <v>942</v>
      </c>
      <c r="D50" s="39">
        <f>'学校別'!F334</f>
        <v>49</v>
      </c>
      <c r="E50" s="39">
        <f>'学校別'!G334</f>
        <v>50</v>
      </c>
      <c r="F50" s="39">
        <f>'学校別'!H334</f>
        <v>99</v>
      </c>
      <c r="G50" s="39">
        <f>'学校別'!I334</f>
        <v>9</v>
      </c>
      <c r="H50" s="39">
        <f>'学校別'!J334</f>
        <v>8</v>
      </c>
      <c r="I50" s="39">
        <f>'学校別'!K334</f>
        <v>17</v>
      </c>
      <c r="J50" s="39">
        <f>'学校別'!L334</f>
        <v>4</v>
      </c>
      <c r="K50" s="39">
        <f>'学校別'!M334</f>
        <v>12</v>
      </c>
      <c r="L50" s="39">
        <f>'学校別'!N334</f>
        <v>16</v>
      </c>
      <c r="M50" s="39">
        <f>'学校別'!O334</f>
        <v>11</v>
      </c>
      <c r="N50" s="39">
        <f>'学校別'!P334</f>
        <v>11</v>
      </c>
      <c r="O50" s="39">
        <f>'学校別'!Q334</f>
        <v>22</v>
      </c>
      <c r="P50" s="39">
        <f>'学校別'!R334</f>
        <v>6</v>
      </c>
      <c r="Q50" s="39">
        <f>'学校別'!S334</f>
        <v>8</v>
      </c>
      <c r="R50" s="39">
        <f>'学校別'!T334</f>
        <v>14</v>
      </c>
      <c r="S50" s="39">
        <f>'学校別'!U334</f>
        <v>8</v>
      </c>
      <c r="T50" s="39">
        <f>'学校別'!V334</f>
        <v>8</v>
      </c>
      <c r="U50" s="39">
        <f>'学校別'!W334</f>
        <v>16</v>
      </c>
      <c r="V50" s="39">
        <f>'学校別'!X334</f>
        <v>11</v>
      </c>
      <c r="W50" s="39">
        <f>'学校別'!Y334</f>
        <v>3</v>
      </c>
      <c r="X50" s="39">
        <f>'学校別'!Z334</f>
        <v>14</v>
      </c>
    </row>
    <row r="51" spans="2:24" s="19" customFormat="1" ht="12" customHeight="1">
      <c r="B51" s="29"/>
      <c r="C51" s="30" t="s">
        <v>418</v>
      </c>
      <c r="D51" s="39">
        <f>'学校別'!F339</f>
        <v>291</v>
      </c>
      <c r="E51" s="39">
        <f>'学校別'!G339</f>
        <v>281</v>
      </c>
      <c r="F51" s="39">
        <f>'学校別'!H339</f>
        <v>572</v>
      </c>
      <c r="G51" s="39">
        <f>'学校別'!I339</f>
        <v>45</v>
      </c>
      <c r="H51" s="39">
        <f>'学校別'!J339</f>
        <v>61</v>
      </c>
      <c r="I51" s="39">
        <f>'学校別'!K339</f>
        <v>106</v>
      </c>
      <c r="J51" s="39">
        <f>'学校別'!L339</f>
        <v>56</v>
      </c>
      <c r="K51" s="39">
        <f>'学校別'!M339</f>
        <v>44</v>
      </c>
      <c r="L51" s="39">
        <f>'学校別'!N339</f>
        <v>100</v>
      </c>
      <c r="M51" s="39">
        <f>'学校別'!O339</f>
        <v>46</v>
      </c>
      <c r="N51" s="39">
        <f>'学校別'!P339</f>
        <v>44</v>
      </c>
      <c r="O51" s="39">
        <f>'学校別'!Q339</f>
        <v>90</v>
      </c>
      <c r="P51" s="39">
        <f>'学校別'!R339</f>
        <v>53</v>
      </c>
      <c r="Q51" s="39">
        <f>'学校別'!S339</f>
        <v>49</v>
      </c>
      <c r="R51" s="39">
        <f>'学校別'!T339</f>
        <v>102</v>
      </c>
      <c r="S51" s="39">
        <f>'学校別'!U339</f>
        <v>47</v>
      </c>
      <c r="T51" s="39">
        <f>'学校別'!V339</f>
        <v>39</v>
      </c>
      <c r="U51" s="39">
        <f>'学校別'!W339</f>
        <v>86</v>
      </c>
      <c r="V51" s="39">
        <f>'学校別'!X339</f>
        <v>44</v>
      </c>
      <c r="W51" s="39">
        <f>'学校別'!Y339</f>
        <v>44</v>
      </c>
      <c r="X51" s="39">
        <f>'学校別'!Z339</f>
        <v>88</v>
      </c>
    </row>
    <row r="52" spans="2:24" s="19" customFormat="1" ht="12" customHeight="1">
      <c r="B52" s="29"/>
      <c r="C52" s="30" t="s">
        <v>419</v>
      </c>
      <c r="D52" s="39">
        <f>'学校別'!F344</f>
        <v>174</v>
      </c>
      <c r="E52" s="39">
        <f>'学校別'!G344</f>
        <v>188</v>
      </c>
      <c r="F52" s="39">
        <f>'学校別'!H344</f>
        <v>362</v>
      </c>
      <c r="G52" s="39">
        <f>'学校別'!I344</f>
        <v>27</v>
      </c>
      <c r="H52" s="39">
        <f>'学校別'!J344</f>
        <v>30</v>
      </c>
      <c r="I52" s="39">
        <f>'学校別'!K344</f>
        <v>57</v>
      </c>
      <c r="J52" s="39">
        <f>'学校別'!L344</f>
        <v>34</v>
      </c>
      <c r="K52" s="39">
        <f>'学校別'!M344</f>
        <v>36</v>
      </c>
      <c r="L52" s="39">
        <f>'学校別'!N344</f>
        <v>70</v>
      </c>
      <c r="M52" s="39">
        <f>'学校別'!O344</f>
        <v>30</v>
      </c>
      <c r="N52" s="39">
        <f>'学校別'!P344</f>
        <v>30</v>
      </c>
      <c r="O52" s="39">
        <f>'学校別'!Q344</f>
        <v>60</v>
      </c>
      <c r="P52" s="39">
        <f>'学校別'!R344</f>
        <v>37</v>
      </c>
      <c r="Q52" s="39">
        <f>'学校別'!S344</f>
        <v>31</v>
      </c>
      <c r="R52" s="39">
        <f>'学校別'!T344</f>
        <v>68</v>
      </c>
      <c r="S52" s="39">
        <f>'学校別'!U344</f>
        <v>20</v>
      </c>
      <c r="T52" s="39">
        <f>'学校別'!V344</f>
        <v>33</v>
      </c>
      <c r="U52" s="39">
        <f>'学校別'!W344</f>
        <v>53</v>
      </c>
      <c r="V52" s="39">
        <f>'学校別'!X344</f>
        <v>26</v>
      </c>
      <c r="W52" s="39">
        <f>'学校別'!Y344</f>
        <v>28</v>
      </c>
      <c r="X52" s="39">
        <f>'学校別'!Z344</f>
        <v>54</v>
      </c>
    </row>
    <row r="53" spans="2:24" s="19" customFormat="1" ht="12" customHeight="1">
      <c r="B53" s="29" t="s">
        <v>290</v>
      </c>
      <c r="C53" s="30" t="s">
        <v>420</v>
      </c>
      <c r="D53" s="39">
        <f>'学校別'!F350</f>
        <v>271</v>
      </c>
      <c r="E53" s="39">
        <f>'学校別'!G350</f>
        <v>257</v>
      </c>
      <c r="F53" s="39">
        <f>'学校別'!H350</f>
        <v>528</v>
      </c>
      <c r="G53" s="39">
        <f>'学校別'!I350</f>
        <v>48</v>
      </c>
      <c r="H53" s="39">
        <f>'学校別'!J350</f>
        <v>42</v>
      </c>
      <c r="I53" s="39">
        <f>'学校別'!K350</f>
        <v>90</v>
      </c>
      <c r="J53" s="39">
        <f>'学校別'!L350</f>
        <v>42</v>
      </c>
      <c r="K53" s="39">
        <f>'学校別'!M350</f>
        <v>46</v>
      </c>
      <c r="L53" s="39">
        <f>'学校別'!N350</f>
        <v>88</v>
      </c>
      <c r="M53" s="39">
        <f>'学校別'!O350</f>
        <v>46</v>
      </c>
      <c r="N53" s="39">
        <f>'学校別'!P350</f>
        <v>41</v>
      </c>
      <c r="O53" s="39">
        <f>'学校別'!Q350</f>
        <v>87</v>
      </c>
      <c r="P53" s="39">
        <f>'学校別'!R350</f>
        <v>47</v>
      </c>
      <c r="Q53" s="39">
        <f>'学校別'!S350</f>
        <v>45</v>
      </c>
      <c r="R53" s="39">
        <f>'学校別'!T350</f>
        <v>92</v>
      </c>
      <c r="S53" s="39">
        <f>'学校別'!U350</f>
        <v>44</v>
      </c>
      <c r="T53" s="39">
        <f>'学校別'!V350</f>
        <v>41</v>
      </c>
      <c r="U53" s="39">
        <f>'学校別'!W350</f>
        <v>85</v>
      </c>
      <c r="V53" s="39">
        <f>'学校別'!X350</f>
        <v>44</v>
      </c>
      <c r="W53" s="39">
        <f>'学校別'!Y350</f>
        <v>42</v>
      </c>
      <c r="X53" s="39">
        <f>'学校別'!Z350</f>
        <v>86</v>
      </c>
    </row>
    <row r="54" spans="2:24" s="19" customFormat="1" ht="12" customHeight="1">
      <c r="B54" s="29"/>
      <c r="C54" s="30" t="s">
        <v>421</v>
      </c>
      <c r="D54" s="39">
        <f>'学校別'!F352</f>
        <v>193</v>
      </c>
      <c r="E54" s="39">
        <f>'学校別'!G352</f>
        <v>171</v>
      </c>
      <c r="F54" s="39">
        <f>'学校別'!H352</f>
        <v>364</v>
      </c>
      <c r="G54" s="39">
        <f>'学校別'!I352</f>
        <v>37</v>
      </c>
      <c r="H54" s="39">
        <f>'学校別'!J352</f>
        <v>23</v>
      </c>
      <c r="I54" s="39">
        <f>'学校別'!K352</f>
        <v>60</v>
      </c>
      <c r="J54" s="39">
        <f>'学校別'!L352</f>
        <v>33</v>
      </c>
      <c r="K54" s="39">
        <f>'学校別'!M352</f>
        <v>33</v>
      </c>
      <c r="L54" s="39">
        <f>'学校別'!N352</f>
        <v>66</v>
      </c>
      <c r="M54" s="39">
        <f>'学校別'!O352</f>
        <v>34</v>
      </c>
      <c r="N54" s="39">
        <f>'学校別'!P352</f>
        <v>29</v>
      </c>
      <c r="O54" s="39">
        <f>'学校別'!Q352</f>
        <v>63</v>
      </c>
      <c r="P54" s="39">
        <f>'学校別'!R352</f>
        <v>26</v>
      </c>
      <c r="Q54" s="39">
        <f>'学校別'!S352</f>
        <v>21</v>
      </c>
      <c r="R54" s="39">
        <f>'学校別'!T352</f>
        <v>47</v>
      </c>
      <c r="S54" s="39">
        <f>'学校別'!U352</f>
        <v>34</v>
      </c>
      <c r="T54" s="39">
        <f>'学校別'!V352</f>
        <v>39</v>
      </c>
      <c r="U54" s="39">
        <f>'学校別'!W352</f>
        <v>73</v>
      </c>
      <c r="V54" s="39">
        <f>'学校別'!X352</f>
        <v>29</v>
      </c>
      <c r="W54" s="39">
        <f>'学校別'!Y352</f>
        <v>26</v>
      </c>
      <c r="X54" s="39">
        <f>'学校別'!Z352</f>
        <v>55</v>
      </c>
    </row>
    <row r="55" spans="2:24" s="19" customFormat="1" ht="12" customHeight="1">
      <c r="B55" s="29"/>
      <c r="C55" s="30" t="s">
        <v>422</v>
      </c>
      <c r="D55" s="39">
        <f>'学校別'!F355</f>
        <v>36</v>
      </c>
      <c r="E55" s="39">
        <f>'学校別'!G355</f>
        <v>36</v>
      </c>
      <c r="F55" s="39">
        <f>'学校別'!H355</f>
        <v>72</v>
      </c>
      <c r="G55" s="39">
        <f>'学校別'!I355</f>
        <v>9</v>
      </c>
      <c r="H55" s="39">
        <f>'学校別'!J355</f>
        <v>9</v>
      </c>
      <c r="I55" s="39">
        <f>'学校別'!K355</f>
        <v>18</v>
      </c>
      <c r="J55" s="39">
        <f>'学校別'!L355</f>
        <v>5</v>
      </c>
      <c r="K55" s="39">
        <f>'学校別'!M355</f>
        <v>4</v>
      </c>
      <c r="L55" s="39">
        <f>'学校別'!N355</f>
        <v>9</v>
      </c>
      <c r="M55" s="39">
        <f>'学校別'!O355</f>
        <v>9</v>
      </c>
      <c r="N55" s="39">
        <f>'学校別'!P355</f>
        <v>7</v>
      </c>
      <c r="O55" s="39">
        <f>'学校別'!Q355</f>
        <v>16</v>
      </c>
      <c r="P55" s="39">
        <f>'学校別'!R355</f>
        <v>6</v>
      </c>
      <c r="Q55" s="39">
        <f>'学校別'!S355</f>
        <v>6</v>
      </c>
      <c r="R55" s="39">
        <f>'学校別'!T355</f>
        <v>12</v>
      </c>
      <c r="S55" s="39">
        <f>'学校別'!U355</f>
        <v>4</v>
      </c>
      <c r="T55" s="39">
        <f>'学校別'!V355</f>
        <v>5</v>
      </c>
      <c r="U55" s="39">
        <f>'学校別'!W355</f>
        <v>9</v>
      </c>
      <c r="V55" s="39">
        <f>'学校別'!X355</f>
        <v>3</v>
      </c>
      <c r="W55" s="39">
        <f>'学校別'!Y355</f>
        <v>5</v>
      </c>
      <c r="X55" s="39">
        <f>'学校別'!Z355</f>
        <v>8</v>
      </c>
    </row>
    <row r="56" spans="2:24" s="19" customFormat="1" ht="12" customHeight="1">
      <c r="B56" s="29" t="s">
        <v>199</v>
      </c>
      <c r="C56" s="30" t="s">
        <v>423</v>
      </c>
      <c r="D56" s="39">
        <f>'学校別'!F357</f>
        <v>122</v>
      </c>
      <c r="E56" s="39">
        <f>'学校別'!G357</f>
        <v>108</v>
      </c>
      <c r="F56" s="39">
        <f>'学校別'!H357</f>
        <v>230</v>
      </c>
      <c r="G56" s="39">
        <f>'学校別'!I357</f>
        <v>23</v>
      </c>
      <c r="H56" s="39">
        <f>'学校別'!J357</f>
        <v>20</v>
      </c>
      <c r="I56" s="39">
        <f>'学校別'!K357</f>
        <v>43</v>
      </c>
      <c r="J56" s="39">
        <f>'学校別'!L357</f>
        <v>18</v>
      </c>
      <c r="K56" s="39">
        <f>'学校別'!M357</f>
        <v>25</v>
      </c>
      <c r="L56" s="39">
        <f>'学校別'!N357</f>
        <v>43</v>
      </c>
      <c r="M56" s="39">
        <f>'学校別'!O357</f>
        <v>16</v>
      </c>
      <c r="N56" s="39">
        <f>'学校別'!P357</f>
        <v>16</v>
      </c>
      <c r="O56" s="39">
        <f>'学校別'!Q357</f>
        <v>32</v>
      </c>
      <c r="P56" s="39">
        <f>'学校別'!R357</f>
        <v>24</v>
      </c>
      <c r="Q56" s="39">
        <f>'学校別'!S357</f>
        <v>17</v>
      </c>
      <c r="R56" s="39">
        <f>'学校別'!T357</f>
        <v>41</v>
      </c>
      <c r="S56" s="39">
        <f>'学校別'!U357</f>
        <v>21</v>
      </c>
      <c r="T56" s="39">
        <f>'学校別'!V357</f>
        <v>13</v>
      </c>
      <c r="U56" s="39">
        <f>'学校別'!W357</f>
        <v>34</v>
      </c>
      <c r="V56" s="39">
        <f>'学校別'!X357</f>
        <v>20</v>
      </c>
      <c r="W56" s="39">
        <f>'学校別'!Y357</f>
        <v>17</v>
      </c>
      <c r="X56" s="39">
        <f>'学校別'!Z357</f>
        <v>37</v>
      </c>
    </row>
    <row r="57" spans="2:24" s="19" customFormat="1" ht="12" customHeight="1">
      <c r="B57" s="31"/>
      <c r="C57" s="224" t="s">
        <v>397</v>
      </c>
      <c r="D57" s="225">
        <f>'学校別'!F358</f>
        <v>1511</v>
      </c>
      <c r="E57" s="225">
        <f>'学校別'!G358</f>
        <v>1459</v>
      </c>
      <c r="F57" s="225">
        <f>'学校別'!H358</f>
        <v>2970</v>
      </c>
      <c r="G57" s="225">
        <f>'学校別'!I358</f>
        <v>260</v>
      </c>
      <c r="H57" s="225">
        <f>'学校別'!J358</f>
        <v>259</v>
      </c>
      <c r="I57" s="225">
        <f>'学校別'!K358</f>
        <v>519</v>
      </c>
      <c r="J57" s="225">
        <f>'学校別'!L358</f>
        <v>258</v>
      </c>
      <c r="K57" s="225">
        <f>'学校別'!M358</f>
        <v>261</v>
      </c>
      <c r="L57" s="225">
        <f>'学校別'!N358</f>
        <v>519</v>
      </c>
      <c r="M57" s="225">
        <f>'学校別'!O358</f>
        <v>260</v>
      </c>
      <c r="N57" s="225">
        <f>'学校別'!P358</f>
        <v>232</v>
      </c>
      <c r="O57" s="225">
        <f>'学校別'!Q358</f>
        <v>492</v>
      </c>
      <c r="P57" s="225">
        <f>'学校別'!R358</f>
        <v>255</v>
      </c>
      <c r="Q57" s="225">
        <f>'学校別'!S358</f>
        <v>250</v>
      </c>
      <c r="R57" s="225">
        <f>'学校別'!T358</f>
        <v>505</v>
      </c>
      <c r="S57" s="225">
        <f>'学校別'!U358</f>
        <v>239</v>
      </c>
      <c r="T57" s="225">
        <f>'学校別'!V358</f>
        <v>236</v>
      </c>
      <c r="U57" s="225">
        <f>'学校別'!W358</f>
        <v>475</v>
      </c>
      <c r="V57" s="225">
        <f>'学校別'!X358</f>
        <v>239</v>
      </c>
      <c r="W57" s="225">
        <f>'学校別'!Y358</f>
        <v>221</v>
      </c>
      <c r="X57" s="225">
        <f>'学校別'!Z358</f>
        <v>460</v>
      </c>
    </row>
    <row r="58" spans="2:24" s="19" customFormat="1" ht="12" customHeight="1">
      <c r="B58" s="29"/>
      <c r="C58" s="30" t="s">
        <v>424</v>
      </c>
      <c r="D58" s="39">
        <f>'学校別'!F363</f>
        <v>131</v>
      </c>
      <c r="E58" s="39">
        <f>'学校別'!G363</f>
        <v>146</v>
      </c>
      <c r="F58" s="39">
        <f>'学校別'!H363</f>
        <v>277</v>
      </c>
      <c r="G58" s="39">
        <f>'学校別'!I363</f>
        <v>34</v>
      </c>
      <c r="H58" s="39">
        <f>'学校別'!J363</f>
        <v>31</v>
      </c>
      <c r="I58" s="39">
        <f>'学校別'!K363</f>
        <v>65</v>
      </c>
      <c r="J58" s="39">
        <f>'学校別'!L363</f>
        <v>27</v>
      </c>
      <c r="K58" s="39">
        <f>'学校別'!M363</f>
        <v>19</v>
      </c>
      <c r="L58" s="39">
        <f>'学校別'!N363</f>
        <v>46</v>
      </c>
      <c r="M58" s="39">
        <f>'学校別'!O363</f>
        <v>16</v>
      </c>
      <c r="N58" s="39">
        <f>'学校別'!P363</f>
        <v>31</v>
      </c>
      <c r="O58" s="39">
        <f>'学校別'!Q363</f>
        <v>47</v>
      </c>
      <c r="P58" s="39">
        <f>'学校別'!R363</f>
        <v>17</v>
      </c>
      <c r="Q58" s="39">
        <f>'学校別'!S363</f>
        <v>27</v>
      </c>
      <c r="R58" s="39">
        <f>'学校別'!T363</f>
        <v>44</v>
      </c>
      <c r="S58" s="39">
        <f>'学校別'!U363</f>
        <v>22</v>
      </c>
      <c r="T58" s="39">
        <f>'学校別'!V363</f>
        <v>25</v>
      </c>
      <c r="U58" s="39">
        <f>'学校別'!W363</f>
        <v>47</v>
      </c>
      <c r="V58" s="39">
        <f>'学校別'!X363</f>
        <v>15</v>
      </c>
      <c r="W58" s="39">
        <f>'学校別'!Y363</f>
        <v>13</v>
      </c>
      <c r="X58" s="39">
        <f>'学校別'!Z363</f>
        <v>28</v>
      </c>
    </row>
    <row r="59" spans="2:24" s="19" customFormat="1" ht="12" customHeight="1">
      <c r="B59" s="29" t="s">
        <v>471</v>
      </c>
      <c r="C59" s="30" t="s">
        <v>425</v>
      </c>
      <c r="D59" s="39">
        <f>'学校別'!F365</f>
        <v>97</v>
      </c>
      <c r="E59" s="39">
        <f>'学校別'!G365</f>
        <v>91</v>
      </c>
      <c r="F59" s="39">
        <f>'学校別'!H365</f>
        <v>188</v>
      </c>
      <c r="G59" s="39">
        <f>'学校別'!I365</f>
        <v>21</v>
      </c>
      <c r="H59" s="39">
        <f>'学校別'!J365</f>
        <v>17</v>
      </c>
      <c r="I59" s="39">
        <f>'学校別'!K365</f>
        <v>38</v>
      </c>
      <c r="J59" s="39">
        <f>'学校別'!L365</f>
        <v>19</v>
      </c>
      <c r="K59" s="39">
        <f>'学校別'!M365</f>
        <v>18</v>
      </c>
      <c r="L59" s="39">
        <f>'学校別'!N365</f>
        <v>37</v>
      </c>
      <c r="M59" s="39">
        <f>'学校別'!O365</f>
        <v>14</v>
      </c>
      <c r="N59" s="39">
        <f>'学校別'!P365</f>
        <v>21</v>
      </c>
      <c r="O59" s="39">
        <f>'学校別'!Q365</f>
        <v>35</v>
      </c>
      <c r="P59" s="39">
        <f>'学校別'!R365</f>
        <v>17</v>
      </c>
      <c r="Q59" s="39">
        <f>'学校別'!S365</f>
        <v>8</v>
      </c>
      <c r="R59" s="39">
        <f>'学校別'!T365</f>
        <v>25</v>
      </c>
      <c r="S59" s="39">
        <f>'学校別'!U365</f>
        <v>14</v>
      </c>
      <c r="T59" s="39">
        <f>'学校別'!V365</f>
        <v>12</v>
      </c>
      <c r="U59" s="39">
        <f>'学校別'!W365</f>
        <v>26</v>
      </c>
      <c r="V59" s="39">
        <f>'学校別'!X365</f>
        <v>12</v>
      </c>
      <c r="W59" s="39">
        <f>'学校別'!Y365</f>
        <v>15</v>
      </c>
      <c r="X59" s="39">
        <f>'学校別'!Z365</f>
        <v>27</v>
      </c>
    </row>
    <row r="60" spans="2:24" s="19" customFormat="1" ht="12" customHeight="1">
      <c r="B60" s="29"/>
      <c r="C60" s="30" t="s">
        <v>426</v>
      </c>
      <c r="D60" s="39">
        <f>'学校別'!F369</f>
        <v>240</v>
      </c>
      <c r="E60" s="39">
        <f>'学校別'!G369</f>
        <v>285</v>
      </c>
      <c r="F60" s="39">
        <f>'学校別'!H369</f>
        <v>525</v>
      </c>
      <c r="G60" s="39">
        <f>'学校別'!I369</f>
        <v>47</v>
      </c>
      <c r="H60" s="39">
        <f>'学校別'!J369</f>
        <v>58</v>
      </c>
      <c r="I60" s="39">
        <f>'学校別'!K369</f>
        <v>105</v>
      </c>
      <c r="J60" s="39">
        <f>'学校別'!L369</f>
        <v>42</v>
      </c>
      <c r="K60" s="39">
        <f>'学校別'!M369</f>
        <v>50</v>
      </c>
      <c r="L60" s="39">
        <f>'学校別'!N369</f>
        <v>92</v>
      </c>
      <c r="M60" s="39">
        <f>'学校別'!O369</f>
        <v>46</v>
      </c>
      <c r="N60" s="39">
        <f>'学校別'!P369</f>
        <v>36</v>
      </c>
      <c r="O60" s="39">
        <f>'学校別'!Q369</f>
        <v>82</v>
      </c>
      <c r="P60" s="39">
        <f>'学校別'!R369</f>
        <v>39</v>
      </c>
      <c r="Q60" s="39">
        <f>'学校別'!S369</f>
        <v>46</v>
      </c>
      <c r="R60" s="39">
        <f>'学校別'!T369</f>
        <v>85</v>
      </c>
      <c r="S60" s="39">
        <f>'学校別'!U369</f>
        <v>32</v>
      </c>
      <c r="T60" s="39">
        <f>'学校別'!V369</f>
        <v>55</v>
      </c>
      <c r="U60" s="39">
        <f>'学校別'!W369</f>
        <v>87</v>
      </c>
      <c r="V60" s="39">
        <f>'学校別'!X369</f>
        <v>34</v>
      </c>
      <c r="W60" s="39">
        <f>'学校別'!Y369</f>
        <v>40</v>
      </c>
      <c r="X60" s="39">
        <f>'学校別'!Z369</f>
        <v>74</v>
      </c>
    </row>
    <row r="61" spans="2:24" s="19" customFormat="1" ht="12" customHeight="1">
      <c r="B61" s="29" t="s">
        <v>472</v>
      </c>
      <c r="C61" s="30" t="s">
        <v>427</v>
      </c>
      <c r="D61" s="39">
        <f>'学校別'!F373</f>
        <v>125</v>
      </c>
      <c r="E61" s="39">
        <f>'学校別'!G373</f>
        <v>105</v>
      </c>
      <c r="F61" s="39">
        <f>'学校別'!H373</f>
        <v>230</v>
      </c>
      <c r="G61" s="39">
        <f>'学校別'!I373</f>
        <v>22</v>
      </c>
      <c r="H61" s="39">
        <f>'学校別'!J373</f>
        <v>26</v>
      </c>
      <c r="I61" s="39">
        <f>'学校別'!K373</f>
        <v>48</v>
      </c>
      <c r="J61" s="39">
        <f>'学校別'!L373</f>
        <v>17</v>
      </c>
      <c r="K61" s="39">
        <f>'学校別'!M373</f>
        <v>11</v>
      </c>
      <c r="L61" s="39">
        <f>'学校別'!N373</f>
        <v>28</v>
      </c>
      <c r="M61" s="39">
        <f>'学校別'!O373</f>
        <v>29</v>
      </c>
      <c r="N61" s="39">
        <f>'学校別'!P373</f>
        <v>14</v>
      </c>
      <c r="O61" s="39">
        <f>'学校別'!Q373</f>
        <v>43</v>
      </c>
      <c r="P61" s="39">
        <f>'学校別'!R373</f>
        <v>18</v>
      </c>
      <c r="Q61" s="39">
        <f>'学校別'!S373</f>
        <v>19</v>
      </c>
      <c r="R61" s="39">
        <f>'学校別'!T373</f>
        <v>37</v>
      </c>
      <c r="S61" s="39">
        <f>'学校別'!U373</f>
        <v>21</v>
      </c>
      <c r="T61" s="39">
        <f>'学校別'!V373</f>
        <v>16</v>
      </c>
      <c r="U61" s="39">
        <f>'学校別'!W373</f>
        <v>37</v>
      </c>
      <c r="V61" s="39">
        <f>'学校別'!X373</f>
        <v>18</v>
      </c>
      <c r="W61" s="39">
        <f>'学校別'!Y373</f>
        <v>19</v>
      </c>
      <c r="X61" s="39">
        <f>'学校別'!Z373</f>
        <v>37</v>
      </c>
    </row>
    <row r="62" spans="2:24" s="19" customFormat="1" ht="12" customHeight="1">
      <c r="B62" s="29"/>
      <c r="C62" s="30" t="s">
        <v>428</v>
      </c>
      <c r="D62" s="39">
        <f>'学校別'!F377</f>
        <v>124</v>
      </c>
      <c r="E62" s="39">
        <f>'学校別'!G377</f>
        <v>160</v>
      </c>
      <c r="F62" s="39">
        <f>'学校別'!H377</f>
        <v>284</v>
      </c>
      <c r="G62" s="39">
        <f>'学校別'!I377</f>
        <v>26</v>
      </c>
      <c r="H62" s="39">
        <f>'学校別'!J377</f>
        <v>33</v>
      </c>
      <c r="I62" s="39">
        <f>'学校別'!K377</f>
        <v>59</v>
      </c>
      <c r="J62" s="39">
        <f>'学校別'!L377</f>
        <v>22</v>
      </c>
      <c r="K62" s="39">
        <f>'学校別'!M377</f>
        <v>38</v>
      </c>
      <c r="L62" s="39">
        <f>'学校別'!N377</f>
        <v>60</v>
      </c>
      <c r="M62" s="39">
        <f>'学校別'!O377</f>
        <v>28</v>
      </c>
      <c r="N62" s="39">
        <f>'学校別'!P377</f>
        <v>20</v>
      </c>
      <c r="O62" s="39">
        <f>'学校別'!Q377</f>
        <v>48</v>
      </c>
      <c r="P62" s="39">
        <f>'学校別'!R377</f>
        <v>14</v>
      </c>
      <c r="Q62" s="39">
        <f>'学校別'!S377</f>
        <v>25</v>
      </c>
      <c r="R62" s="39">
        <f>'学校別'!T377</f>
        <v>39</v>
      </c>
      <c r="S62" s="39">
        <f>'学校別'!U377</f>
        <v>17</v>
      </c>
      <c r="T62" s="39">
        <f>'学校別'!V377</f>
        <v>21</v>
      </c>
      <c r="U62" s="39">
        <f>'学校別'!W377</f>
        <v>38</v>
      </c>
      <c r="V62" s="39">
        <f>'学校別'!X377</f>
        <v>17</v>
      </c>
      <c r="W62" s="39">
        <f>'学校別'!Y377</f>
        <v>23</v>
      </c>
      <c r="X62" s="39">
        <f>'学校別'!Z377</f>
        <v>40</v>
      </c>
    </row>
    <row r="63" spans="2:24" s="19" customFormat="1" ht="12" customHeight="1">
      <c r="B63" s="29" t="s">
        <v>199</v>
      </c>
      <c r="C63" s="30" t="s">
        <v>429</v>
      </c>
      <c r="D63" s="39">
        <f>'学校別'!F381</f>
        <v>202</v>
      </c>
      <c r="E63" s="39">
        <f>'学校別'!G381</f>
        <v>201</v>
      </c>
      <c r="F63" s="39">
        <f>'学校別'!H381</f>
        <v>403</v>
      </c>
      <c r="G63" s="39">
        <f>'学校別'!I381</f>
        <v>33</v>
      </c>
      <c r="H63" s="39">
        <f>'学校別'!J381</f>
        <v>37</v>
      </c>
      <c r="I63" s="39">
        <f>'学校別'!K381</f>
        <v>70</v>
      </c>
      <c r="J63" s="39">
        <f>'学校別'!L381</f>
        <v>33</v>
      </c>
      <c r="K63" s="39">
        <f>'学校別'!M381</f>
        <v>44</v>
      </c>
      <c r="L63" s="39">
        <f>'学校別'!N381</f>
        <v>77</v>
      </c>
      <c r="M63" s="39">
        <f>'学校別'!O381</f>
        <v>27</v>
      </c>
      <c r="N63" s="39">
        <f>'学校別'!P381</f>
        <v>30</v>
      </c>
      <c r="O63" s="39">
        <f>'学校別'!Q381</f>
        <v>57</v>
      </c>
      <c r="P63" s="39">
        <f>'学校別'!R381</f>
        <v>45</v>
      </c>
      <c r="Q63" s="39">
        <f>'学校別'!S381</f>
        <v>29</v>
      </c>
      <c r="R63" s="39">
        <f>'学校別'!T381</f>
        <v>74</v>
      </c>
      <c r="S63" s="39">
        <f>'学校別'!U381</f>
        <v>35</v>
      </c>
      <c r="T63" s="39">
        <f>'学校別'!V381</f>
        <v>29</v>
      </c>
      <c r="U63" s="39">
        <f>'学校別'!W381</f>
        <v>64</v>
      </c>
      <c r="V63" s="39">
        <f>'学校別'!X381</f>
        <v>29</v>
      </c>
      <c r="W63" s="39">
        <f>'学校別'!Y381</f>
        <v>32</v>
      </c>
      <c r="X63" s="39">
        <f>'学校別'!Z381</f>
        <v>61</v>
      </c>
    </row>
    <row r="64" spans="2:24" s="19" customFormat="1" ht="12" customHeight="1">
      <c r="B64" s="31"/>
      <c r="C64" s="224" t="s">
        <v>397</v>
      </c>
      <c r="D64" s="225">
        <f>'学校別'!F382</f>
        <v>919</v>
      </c>
      <c r="E64" s="225">
        <f>'学校別'!G382</f>
        <v>988</v>
      </c>
      <c r="F64" s="225">
        <f>'学校別'!H382</f>
        <v>1907</v>
      </c>
      <c r="G64" s="225">
        <f>'学校別'!I382</f>
        <v>183</v>
      </c>
      <c r="H64" s="225">
        <f>'学校別'!J382</f>
        <v>202</v>
      </c>
      <c r="I64" s="225">
        <f>'学校別'!K382</f>
        <v>385</v>
      </c>
      <c r="J64" s="225">
        <f>'学校別'!L382</f>
        <v>160</v>
      </c>
      <c r="K64" s="225">
        <f>'学校別'!M382</f>
        <v>180</v>
      </c>
      <c r="L64" s="225">
        <f>'学校別'!N382</f>
        <v>340</v>
      </c>
      <c r="M64" s="225">
        <f>'学校別'!O382</f>
        <v>160</v>
      </c>
      <c r="N64" s="225">
        <f>'学校別'!P382</f>
        <v>152</v>
      </c>
      <c r="O64" s="225">
        <f>'学校別'!Q382</f>
        <v>312</v>
      </c>
      <c r="P64" s="225">
        <f>'学校別'!R382</f>
        <v>150</v>
      </c>
      <c r="Q64" s="225">
        <f>'学校別'!S382</f>
        <v>154</v>
      </c>
      <c r="R64" s="225">
        <f>'学校別'!T382</f>
        <v>304</v>
      </c>
      <c r="S64" s="225">
        <f>'学校別'!U382</f>
        <v>141</v>
      </c>
      <c r="T64" s="225">
        <f>'学校別'!V382</f>
        <v>158</v>
      </c>
      <c r="U64" s="225">
        <f>'学校別'!W382</f>
        <v>299</v>
      </c>
      <c r="V64" s="225">
        <f>'学校別'!X382</f>
        <v>125</v>
      </c>
      <c r="W64" s="225">
        <f>'学校別'!Y382</f>
        <v>142</v>
      </c>
      <c r="X64" s="225">
        <f>'学校別'!Z382</f>
        <v>267</v>
      </c>
    </row>
    <row r="65" spans="2:24" s="19" customFormat="1" ht="12" customHeight="1">
      <c r="B65" s="29" t="s">
        <v>1015</v>
      </c>
      <c r="C65" s="30" t="s">
        <v>430</v>
      </c>
      <c r="D65" s="39">
        <f>'学校別'!F388</f>
        <v>1189</v>
      </c>
      <c r="E65" s="39">
        <f>'学校別'!G388</f>
        <v>1151</v>
      </c>
      <c r="F65" s="39">
        <f>'学校別'!H388</f>
        <v>2340</v>
      </c>
      <c r="G65" s="39">
        <f>'学校別'!I388</f>
        <v>228</v>
      </c>
      <c r="H65" s="39">
        <f>'学校別'!J388</f>
        <v>196</v>
      </c>
      <c r="I65" s="39">
        <f>'学校別'!K388</f>
        <v>424</v>
      </c>
      <c r="J65" s="39">
        <f>'学校別'!L388</f>
        <v>190</v>
      </c>
      <c r="K65" s="39">
        <f>'学校別'!M388</f>
        <v>208</v>
      </c>
      <c r="L65" s="39">
        <f>'学校別'!N388</f>
        <v>398</v>
      </c>
      <c r="M65" s="39">
        <f>'学校別'!O388</f>
        <v>212</v>
      </c>
      <c r="N65" s="39">
        <f>'学校別'!P388</f>
        <v>184</v>
      </c>
      <c r="O65" s="39">
        <f>'学校別'!Q388</f>
        <v>396</v>
      </c>
      <c r="P65" s="39">
        <f>'学校別'!R388</f>
        <v>190</v>
      </c>
      <c r="Q65" s="39">
        <f>'学校別'!S388</f>
        <v>212</v>
      </c>
      <c r="R65" s="39">
        <f>'学校別'!T388</f>
        <v>402</v>
      </c>
      <c r="S65" s="39">
        <f>'学校別'!U388</f>
        <v>179</v>
      </c>
      <c r="T65" s="39">
        <f>'学校別'!V388</f>
        <v>184</v>
      </c>
      <c r="U65" s="39">
        <f>'学校別'!W388</f>
        <v>363</v>
      </c>
      <c r="V65" s="39">
        <f>'学校別'!X388</f>
        <v>190</v>
      </c>
      <c r="W65" s="39">
        <f>'学校別'!Y388</f>
        <v>167</v>
      </c>
      <c r="X65" s="39">
        <f>'学校別'!Z388</f>
        <v>357</v>
      </c>
    </row>
    <row r="66" spans="2:24" s="19" customFormat="1" ht="12" customHeight="1">
      <c r="B66" s="31" t="s">
        <v>1016</v>
      </c>
      <c r="C66" s="224" t="s">
        <v>397</v>
      </c>
      <c r="D66" s="225">
        <f>'学校別'!F389</f>
        <v>1189</v>
      </c>
      <c r="E66" s="225">
        <f>'学校別'!G389</f>
        <v>1151</v>
      </c>
      <c r="F66" s="225">
        <f>'学校別'!H389</f>
        <v>2340</v>
      </c>
      <c r="G66" s="225">
        <f>'学校別'!I389</f>
        <v>228</v>
      </c>
      <c r="H66" s="225">
        <f>'学校別'!J389</f>
        <v>196</v>
      </c>
      <c r="I66" s="225">
        <f>'学校別'!K389</f>
        <v>424</v>
      </c>
      <c r="J66" s="225">
        <f>'学校別'!L389</f>
        <v>190</v>
      </c>
      <c r="K66" s="225">
        <f>'学校別'!M389</f>
        <v>208</v>
      </c>
      <c r="L66" s="225">
        <f>'学校別'!N389</f>
        <v>398</v>
      </c>
      <c r="M66" s="225">
        <f>'学校別'!O389</f>
        <v>212</v>
      </c>
      <c r="N66" s="225">
        <f>'学校別'!P389</f>
        <v>184</v>
      </c>
      <c r="O66" s="225">
        <f>'学校別'!Q389</f>
        <v>396</v>
      </c>
      <c r="P66" s="225">
        <f>'学校別'!R389</f>
        <v>190</v>
      </c>
      <c r="Q66" s="225">
        <f>'学校別'!S389</f>
        <v>212</v>
      </c>
      <c r="R66" s="225">
        <f>'学校別'!T389</f>
        <v>402</v>
      </c>
      <c r="S66" s="225">
        <f>'学校別'!U389</f>
        <v>179</v>
      </c>
      <c r="T66" s="225">
        <f>'学校別'!V389</f>
        <v>184</v>
      </c>
      <c r="U66" s="225">
        <f>'学校別'!W389</f>
        <v>363</v>
      </c>
      <c r="V66" s="225">
        <f>'学校別'!X389</f>
        <v>190</v>
      </c>
      <c r="W66" s="225">
        <f>'学校別'!Y389</f>
        <v>167</v>
      </c>
      <c r="X66" s="225">
        <f>'学校別'!Z389</f>
        <v>357</v>
      </c>
    </row>
    <row r="67" spans="2:24" s="19" customFormat="1" ht="12" customHeight="1">
      <c r="B67" s="29" t="s">
        <v>1013</v>
      </c>
      <c r="C67" s="30" t="s">
        <v>431</v>
      </c>
      <c r="D67" s="39">
        <f>'学校別'!F393</f>
        <v>1040</v>
      </c>
      <c r="E67" s="39">
        <f>'学校別'!G393</f>
        <v>981</v>
      </c>
      <c r="F67" s="39">
        <f>'学校別'!H393</f>
        <v>2021</v>
      </c>
      <c r="G67" s="39">
        <f>'学校別'!I393</f>
        <v>173</v>
      </c>
      <c r="H67" s="39">
        <f>'学校別'!J393</f>
        <v>165</v>
      </c>
      <c r="I67" s="39">
        <f>'学校別'!K393</f>
        <v>338</v>
      </c>
      <c r="J67" s="39">
        <f>'学校別'!L393</f>
        <v>168</v>
      </c>
      <c r="K67" s="39">
        <f>'学校別'!M393</f>
        <v>153</v>
      </c>
      <c r="L67" s="39">
        <f>'学校別'!N393</f>
        <v>321</v>
      </c>
      <c r="M67" s="39">
        <f>'学校別'!O393</f>
        <v>193</v>
      </c>
      <c r="N67" s="39">
        <f>'学校別'!P393</f>
        <v>169</v>
      </c>
      <c r="O67" s="39">
        <f>'学校別'!Q393</f>
        <v>362</v>
      </c>
      <c r="P67" s="39">
        <f>'学校別'!R393</f>
        <v>185</v>
      </c>
      <c r="Q67" s="39">
        <f>'学校別'!S393</f>
        <v>153</v>
      </c>
      <c r="R67" s="39">
        <f>'学校別'!T393</f>
        <v>338</v>
      </c>
      <c r="S67" s="39">
        <f>'学校別'!U393</f>
        <v>157</v>
      </c>
      <c r="T67" s="39">
        <f>'学校別'!V393</f>
        <v>177</v>
      </c>
      <c r="U67" s="39">
        <f>'学校別'!W393</f>
        <v>334</v>
      </c>
      <c r="V67" s="39">
        <f>'学校別'!X393</f>
        <v>164</v>
      </c>
      <c r="W67" s="39">
        <f>'学校別'!Y393</f>
        <v>164</v>
      </c>
      <c r="X67" s="39">
        <f>'学校別'!Z393</f>
        <v>328</v>
      </c>
    </row>
    <row r="68" spans="2:24" s="19" customFormat="1" ht="12" customHeight="1">
      <c r="B68" s="31" t="s">
        <v>1014</v>
      </c>
      <c r="C68" s="224" t="s">
        <v>397</v>
      </c>
      <c r="D68" s="225">
        <f>'学校別'!F394</f>
        <v>1040</v>
      </c>
      <c r="E68" s="225">
        <f>'学校別'!G394</f>
        <v>981</v>
      </c>
      <c r="F68" s="225">
        <f>'学校別'!H394</f>
        <v>2021</v>
      </c>
      <c r="G68" s="225">
        <f>'学校別'!I394</f>
        <v>173</v>
      </c>
      <c r="H68" s="225">
        <f>'学校別'!J394</f>
        <v>165</v>
      </c>
      <c r="I68" s="225">
        <f>'学校別'!K394</f>
        <v>338</v>
      </c>
      <c r="J68" s="225">
        <f>'学校別'!L394</f>
        <v>168</v>
      </c>
      <c r="K68" s="225">
        <f>'学校別'!M394</f>
        <v>153</v>
      </c>
      <c r="L68" s="225">
        <f>'学校別'!N394</f>
        <v>321</v>
      </c>
      <c r="M68" s="225">
        <f>'学校別'!O394</f>
        <v>193</v>
      </c>
      <c r="N68" s="225">
        <f>'学校別'!P394</f>
        <v>169</v>
      </c>
      <c r="O68" s="225">
        <f>'学校別'!Q394</f>
        <v>362</v>
      </c>
      <c r="P68" s="225">
        <f>'学校別'!R394</f>
        <v>185</v>
      </c>
      <c r="Q68" s="225">
        <f>'学校別'!S394</f>
        <v>153</v>
      </c>
      <c r="R68" s="225">
        <f>'学校別'!T394</f>
        <v>338</v>
      </c>
      <c r="S68" s="225">
        <f>'学校別'!U394</f>
        <v>157</v>
      </c>
      <c r="T68" s="225">
        <f>'学校別'!V394</f>
        <v>177</v>
      </c>
      <c r="U68" s="225">
        <f>'学校別'!W394</f>
        <v>334</v>
      </c>
      <c r="V68" s="225">
        <f>'学校別'!X394</f>
        <v>164</v>
      </c>
      <c r="W68" s="225">
        <f>'学校別'!Y394</f>
        <v>164</v>
      </c>
      <c r="X68" s="225">
        <f>'学校別'!Z394</f>
        <v>328</v>
      </c>
    </row>
    <row r="69" spans="2:24" s="19" customFormat="1" ht="12" customHeight="1">
      <c r="B69" s="36" t="s">
        <v>349</v>
      </c>
      <c r="C69" s="30" t="s">
        <v>432</v>
      </c>
      <c r="D69" s="39">
        <f>'学校別'!F401</f>
        <v>579</v>
      </c>
      <c r="E69" s="39">
        <f>'学校別'!G401</f>
        <v>551</v>
      </c>
      <c r="F69" s="39">
        <f>'学校別'!H401</f>
        <v>1130</v>
      </c>
      <c r="G69" s="39">
        <f>'学校別'!I401</f>
        <v>81</v>
      </c>
      <c r="H69" s="39">
        <f>'学校別'!J401</f>
        <v>103</v>
      </c>
      <c r="I69" s="39">
        <f>'学校別'!K401</f>
        <v>184</v>
      </c>
      <c r="J69" s="39">
        <f>'学校別'!L401</f>
        <v>102</v>
      </c>
      <c r="K69" s="39">
        <f>'学校別'!M401</f>
        <v>99</v>
      </c>
      <c r="L69" s="39">
        <f>'学校別'!N401</f>
        <v>201</v>
      </c>
      <c r="M69" s="39">
        <f>'学校別'!O401</f>
        <v>115</v>
      </c>
      <c r="N69" s="39">
        <f>'学校別'!P401</f>
        <v>102</v>
      </c>
      <c r="O69" s="39">
        <f>'学校別'!Q401</f>
        <v>217</v>
      </c>
      <c r="P69" s="39">
        <f>'学校別'!R401</f>
        <v>93</v>
      </c>
      <c r="Q69" s="39">
        <f>'学校別'!S401</f>
        <v>85</v>
      </c>
      <c r="R69" s="39">
        <f>'学校別'!T401</f>
        <v>178</v>
      </c>
      <c r="S69" s="39">
        <f>'学校別'!U401</f>
        <v>102</v>
      </c>
      <c r="T69" s="39">
        <f>'学校別'!V401</f>
        <v>78</v>
      </c>
      <c r="U69" s="39">
        <f>'学校別'!W401</f>
        <v>180</v>
      </c>
      <c r="V69" s="39">
        <f>'学校別'!X401</f>
        <v>86</v>
      </c>
      <c r="W69" s="39">
        <f>'学校別'!Y401</f>
        <v>84</v>
      </c>
      <c r="X69" s="39">
        <f>'学校別'!Z401</f>
        <v>170</v>
      </c>
    </row>
    <row r="70" spans="2:24" s="19" customFormat="1" ht="12" customHeight="1">
      <c r="B70" s="31" t="s">
        <v>107</v>
      </c>
      <c r="C70" s="224" t="s">
        <v>397</v>
      </c>
      <c r="D70" s="225">
        <f>'学校別'!F402</f>
        <v>579</v>
      </c>
      <c r="E70" s="225">
        <f>'学校別'!G402</f>
        <v>551</v>
      </c>
      <c r="F70" s="225">
        <f>'学校別'!H402</f>
        <v>1130</v>
      </c>
      <c r="G70" s="225">
        <f>'学校別'!I402</f>
        <v>81</v>
      </c>
      <c r="H70" s="225">
        <f>'学校別'!J402</f>
        <v>103</v>
      </c>
      <c r="I70" s="225">
        <f>'学校別'!K402</f>
        <v>184</v>
      </c>
      <c r="J70" s="225">
        <f>'学校別'!L402</f>
        <v>102</v>
      </c>
      <c r="K70" s="225">
        <f>'学校別'!M402</f>
        <v>99</v>
      </c>
      <c r="L70" s="225">
        <f>'学校別'!N402</f>
        <v>201</v>
      </c>
      <c r="M70" s="225">
        <f>'学校別'!O402</f>
        <v>115</v>
      </c>
      <c r="N70" s="225">
        <f>'学校別'!P402</f>
        <v>102</v>
      </c>
      <c r="O70" s="225">
        <f>'学校別'!Q402</f>
        <v>217</v>
      </c>
      <c r="P70" s="225">
        <f>'学校別'!R402</f>
        <v>93</v>
      </c>
      <c r="Q70" s="225">
        <f>'学校別'!S402</f>
        <v>85</v>
      </c>
      <c r="R70" s="225">
        <f>'学校別'!T402</f>
        <v>178</v>
      </c>
      <c r="S70" s="225">
        <f>'学校別'!U402</f>
        <v>102</v>
      </c>
      <c r="T70" s="225">
        <f>'学校別'!V402</f>
        <v>78</v>
      </c>
      <c r="U70" s="225">
        <f>'学校別'!W402</f>
        <v>180</v>
      </c>
      <c r="V70" s="225">
        <f>'学校別'!X402</f>
        <v>86</v>
      </c>
      <c r="W70" s="225">
        <f>'学校別'!Y402</f>
        <v>84</v>
      </c>
      <c r="X70" s="225">
        <f>'学校別'!Z402</f>
        <v>170</v>
      </c>
    </row>
    <row r="71" spans="2:24" s="19" customFormat="1" ht="12" customHeight="1">
      <c r="B71" s="36"/>
      <c r="C71" s="30" t="s">
        <v>433</v>
      </c>
      <c r="D71" s="39">
        <f>'学校別'!F407</f>
        <v>340</v>
      </c>
      <c r="E71" s="39">
        <f>'学校別'!G407</f>
        <v>371</v>
      </c>
      <c r="F71" s="39">
        <f>'学校別'!H407</f>
        <v>711</v>
      </c>
      <c r="G71" s="39">
        <f>'学校別'!I407</f>
        <v>71</v>
      </c>
      <c r="H71" s="39">
        <f>'学校別'!J407</f>
        <v>74</v>
      </c>
      <c r="I71" s="39">
        <f>'学校別'!K407</f>
        <v>145</v>
      </c>
      <c r="J71" s="39">
        <f>'学校別'!L407</f>
        <v>56</v>
      </c>
      <c r="K71" s="39">
        <f>'学校別'!M407</f>
        <v>75</v>
      </c>
      <c r="L71" s="39">
        <f>'学校別'!N407</f>
        <v>131</v>
      </c>
      <c r="M71" s="39">
        <f>'学校別'!O407</f>
        <v>54</v>
      </c>
      <c r="N71" s="39">
        <f>'学校別'!P407</f>
        <v>59</v>
      </c>
      <c r="O71" s="39">
        <f>'学校別'!Q407</f>
        <v>113</v>
      </c>
      <c r="P71" s="39">
        <f>'学校別'!R407</f>
        <v>58</v>
      </c>
      <c r="Q71" s="39">
        <f>'学校別'!S407</f>
        <v>60</v>
      </c>
      <c r="R71" s="39">
        <f>'学校別'!T407</f>
        <v>118</v>
      </c>
      <c r="S71" s="39">
        <f>'学校別'!U407</f>
        <v>55</v>
      </c>
      <c r="T71" s="39">
        <f>'学校別'!V407</f>
        <v>59</v>
      </c>
      <c r="U71" s="39">
        <f>'学校別'!W407</f>
        <v>114</v>
      </c>
      <c r="V71" s="39">
        <f>'学校別'!X407</f>
        <v>46</v>
      </c>
      <c r="W71" s="39">
        <f>'学校別'!Y407</f>
        <v>44</v>
      </c>
      <c r="X71" s="39">
        <f>'学校別'!Z407</f>
        <v>90</v>
      </c>
    </row>
    <row r="72" spans="2:24" s="19" customFormat="1" ht="12" customHeight="1">
      <c r="B72" s="29" t="s">
        <v>357</v>
      </c>
      <c r="C72" s="30" t="s">
        <v>434</v>
      </c>
      <c r="D72" s="39">
        <f>'学校別'!F410</f>
        <v>276</v>
      </c>
      <c r="E72" s="39">
        <f>'学校別'!G410</f>
        <v>271</v>
      </c>
      <c r="F72" s="39">
        <f>'学校別'!H410</f>
        <v>547</v>
      </c>
      <c r="G72" s="39">
        <f>'学校別'!I410</f>
        <v>49</v>
      </c>
      <c r="H72" s="39">
        <f>'学校別'!J410</f>
        <v>52</v>
      </c>
      <c r="I72" s="39">
        <f>'学校別'!K410</f>
        <v>101</v>
      </c>
      <c r="J72" s="39">
        <f>'学校別'!L410</f>
        <v>50</v>
      </c>
      <c r="K72" s="39">
        <f>'学校別'!M410</f>
        <v>46</v>
      </c>
      <c r="L72" s="39">
        <f>'学校別'!N410</f>
        <v>96</v>
      </c>
      <c r="M72" s="39">
        <f>'学校別'!O410</f>
        <v>42</v>
      </c>
      <c r="N72" s="39">
        <f>'学校別'!P410</f>
        <v>40</v>
      </c>
      <c r="O72" s="39">
        <f>'学校別'!Q410</f>
        <v>82</v>
      </c>
      <c r="P72" s="39">
        <f>'学校別'!R410</f>
        <v>47</v>
      </c>
      <c r="Q72" s="39">
        <f>'学校別'!S410</f>
        <v>49</v>
      </c>
      <c r="R72" s="39">
        <f>'学校別'!T410</f>
        <v>96</v>
      </c>
      <c r="S72" s="39">
        <f>'学校別'!U410</f>
        <v>48</v>
      </c>
      <c r="T72" s="39">
        <f>'学校別'!V410</f>
        <v>53</v>
      </c>
      <c r="U72" s="39">
        <f>'学校別'!W410</f>
        <v>101</v>
      </c>
      <c r="V72" s="39">
        <f>'学校別'!X410</f>
        <v>40</v>
      </c>
      <c r="W72" s="39">
        <f>'学校別'!Y410</f>
        <v>31</v>
      </c>
      <c r="X72" s="39">
        <f>'学校別'!Z410</f>
        <v>71</v>
      </c>
    </row>
    <row r="73" spans="2:24" s="19" customFormat="1" ht="12" customHeight="1">
      <c r="B73" s="29" t="s">
        <v>265</v>
      </c>
      <c r="C73" s="30" t="s">
        <v>435</v>
      </c>
      <c r="D73" s="39">
        <f>'学校別'!F413</f>
        <v>302</v>
      </c>
      <c r="E73" s="39">
        <f>'学校別'!G413</f>
        <v>318</v>
      </c>
      <c r="F73" s="39">
        <f>'学校別'!H413</f>
        <v>620</v>
      </c>
      <c r="G73" s="39">
        <f>'学校別'!I413</f>
        <v>48</v>
      </c>
      <c r="H73" s="39">
        <f>'学校別'!J413</f>
        <v>59</v>
      </c>
      <c r="I73" s="39">
        <f>'学校別'!K413</f>
        <v>107</v>
      </c>
      <c r="J73" s="39">
        <f>'学校別'!L413</f>
        <v>54</v>
      </c>
      <c r="K73" s="39">
        <f>'学校別'!M413</f>
        <v>60</v>
      </c>
      <c r="L73" s="39">
        <f>'学校別'!N413</f>
        <v>114</v>
      </c>
      <c r="M73" s="39">
        <f>'学校別'!O413</f>
        <v>52</v>
      </c>
      <c r="N73" s="39">
        <f>'学校別'!P413</f>
        <v>50</v>
      </c>
      <c r="O73" s="39">
        <f>'学校別'!Q413</f>
        <v>102</v>
      </c>
      <c r="P73" s="39">
        <f>'学校別'!R413</f>
        <v>58</v>
      </c>
      <c r="Q73" s="39">
        <f>'学校別'!S413</f>
        <v>44</v>
      </c>
      <c r="R73" s="39">
        <f>'学校別'!T413</f>
        <v>102</v>
      </c>
      <c r="S73" s="39">
        <f>'学校別'!U413</f>
        <v>34</v>
      </c>
      <c r="T73" s="39">
        <f>'学校別'!V413</f>
        <v>53</v>
      </c>
      <c r="U73" s="39">
        <f>'学校別'!W413</f>
        <v>87</v>
      </c>
      <c r="V73" s="39">
        <f>'学校別'!X413</f>
        <v>56</v>
      </c>
      <c r="W73" s="39">
        <f>'学校別'!Y413</f>
        <v>52</v>
      </c>
      <c r="X73" s="39">
        <f>'学校別'!Z413</f>
        <v>108</v>
      </c>
    </row>
    <row r="74" spans="2:24" s="19" customFormat="1" ht="12" customHeight="1">
      <c r="B74" s="29" t="s">
        <v>199</v>
      </c>
      <c r="C74" s="30" t="s">
        <v>436</v>
      </c>
      <c r="D74" s="39">
        <f>'学校別'!F418</f>
        <v>1286</v>
      </c>
      <c r="E74" s="39">
        <f>'学校別'!G418</f>
        <v>1219</v>
      </c>
      <c r="F74" s="39">
        <f>'学校別'!H418</f>
        <v>2505</v>
      </c>
      <c r="G74" s="39">
        <f>'学校別'!I418</f>
        <v>208</v>
      </c>
      <c r="H74" s="39">
        <f>'学校別'!J418</f>
        <v>188</v>
      </c>
      <c r="I74" s="39">
        <f>'学校別'!K418</f>
        <v>396</v>
      </c>
      <c r="J74" s="39">
        <f>'学校別'!L418</f>
        <v>230</v>
      </c>
      <c r="K74" s="39">
        <f>'学校別'!M418</f>
        <v>215</v>
      </c>
      <c r="L74" s="39">
        <f>'学校別'!N418</f>
        <v>445</v>
      </c>
      <c r="M74" s="39">
        <f>'学校別'!O418</f>
        <v>242</v>
      </c>
      <c r="N74" s="39">
        <f>'学校別'!P418</f>
        <v>223</v>
      </c>
      <c r="O74" s="39">
        <f>'学校別'!Q418</f>
        <v>465</v>
      </c>
      <c r="P74" s="39">
        <f>'学校別'!R418</f>
        <v>217</v>
      </c>
      <c r="Q74" s="39">
        <f>'学校別'!S418</f>
        <v>204</v>
      </c>
      <c r="R74" s="39">
        <f>'学校別'!T418</f>
        <v>421</v>
      </c>
      <c r="S74" s="39">
        <f>'学校別'!U418</f>
        <v>209</v>
      </c>
      <c r="T74" s="39">
        <f>'学校別'!V418</f>
        <v>198</v>
      </c>
      <c r="U74" s="39">
        <f>'学校別'!W418</f>
        <v>407</v>
      </c>
      <c r="V74" s="39">
        <f>'学校別'!X418</f>
        <v>180</v>
      </c>
      <c r="W74" s="39">
        <f>'学校別'!Y418</f>
        <v>191</v>
      </c>
      <c r="X74" s="39">
        <f>'学校別'!Z418</f>
        <v>371</v>
      </c>
    </row>
    <row r="75" spans="2:24" s="19" customFormat="1" ht="12" customHeight="1">
      <c r="B75" s="29"/>
      <c r="C75" s="30" t="s">
        <v>437</v>
      </c>
      <c r="D75" s="39">
        <f>'学校別'!F423</f>
        <v>761</v>
      </c>
      <c r="E75" s="39">
        <f>'学校別'!G423</f>
        <v>699</v>
      </c>
      <c r="F75" s="39">
        <f>'学校別'!H423</f>
        <v>1460</v>
      </c>
      <c r="G75" s="39">
        <f>'学校別'!I423</f>
        <v>140</v>
      </c>
      <c r="H75" s="39">
        <f>'学校別'!J423</f>
        <v>120</v>
      </c>
      <c r="I75" s="39">
        <f>'学校別'!K423</f>
        <v>260</v>
      </c>
      <c r="J75" s="39">
        <f>'学校別'!L423</f>
        <v>128</v>
      </c>
      <c r="K75" s="39">
        <f>'学校別'!M423</f>
        <v>115</v>
      </c>
      <c r="L75" s="39">
        <f>'学校別'!N423</f>
        <v>243</v>
      </c>
      <c r="M75" s="39">
        <f>'学校別'!O423</f>
        <v>139</v>
      </c>
      <c r="N75" s="39">
        <f>'学校別'!P423</f>
        <v>132</v>
      </c>
      <c r="O75" s="39">
        <f>'学校別'!Q423</f>
        <v>271</v>
      </c>
      <c r="P75" s="39">
        <f>'学校別'!R423</f>
        <v>112</v>
      </c>
      <c r="Q75" s="39">
        <f>'学校別'!S423</f>
        <v>125</v>
      </c>
      <c r="R75" s="39">
        <f>'学校別'!T423</f>
        <v>237</v>
      </c>
      <c r="S75" s="39">
        <f>'学校別'!U423</f>
        <v>128</v>
      </c>
      <c r="T75" s="39">
        <f>'学校別'!V423</f>
        <v>104</v>
      </c>
      <c r="U75" s="39">
        <f>'学校別'!W423</f>
        <v>232</v>
      </c>
      <c r="V75" s="39">
        <f>'学校別'!X423</f>
        <v>114</v>
      </c>
      <c r="W75" s="39">
        <f>'学校別'!Y423</f>
        <v>103</v>
      </c>
      <c r="X75" s="39">
        <f>'学校別'!Z423</f>
        <v>217</v>
      </c>
    </row>
    <row r="76" spans="2:24" s="19" customFormat="1" ht="12" customHeight="1">
      <c r="B76" s="31"/>
      <c r="C76" s="224" t="s">
        <v>397</v>
      </c>
      <c r="D76" s="225">
        <f>'学校別'!F424</f>
        <v>2965</v>
      </c>
      <c r="E76" s="225">
        <f>'学校別'!G424</f>
        <v>2878</v>
      </c>
      <c r="F76" s="225">
        <f>'学校別'!H424</f>
        <v>5843</v>
      </c>
      <c r="G76" s="225">
        <f>'学校別'!I424</f>
        <v>516</v>
      </c>
      <c r="H76" s="225">
        <f>'学校別'!J424</f>
        <v>493</v>
      </c>
      <c r="I76" s="225">
        <f>'学校別'!K424</f>
        <v>1009</v>
      </c>
      <c r="J76" s="225">
        <f>'学校別'!L424</f>
        <v>518</v>
      </c>
      <c r="K76" s="225">
        <f>'学校別'!M424</f>
        <v>511</v>
      </c>
      <c r="L76" s="225">
        <f>'学校別'!N424</f>
        <v>1029</v>
      </c>
      <c r="M76" s="225">
        <f>'学校別'!O424</f>
        <v>529</v>
      </c>
      <c r="N76" s="225">
        <f>'学校別'!P424</f>
        <v>504</v>
      </c>
      <c r="O76" s="225">
        <f>'学校別'!Q424</f>
        <v>1033</v>
      </c>
      <c r="P76" s="225">
        <f>'学校別'!R424</f>
        <v>492</v>
      </c>
      <c r="Q76" s="225">
        <f>'学校別'!S424</f>
        <v>482</v>
      </c>
      <c r="R76" s="225">
        <f>'学校別'!T424</f>
        <v>974</v>
      </c>
      <c r="S76" s="225">
        <f>'学校別'!U424</f>
        <v>474</v>
      </c>
      <c r="T76" s="225">
        <f>'学校別'!V424</f>
        <v>467</v>
      </c>
      <c r="U76" s="225">
        <f>'学校別'!W424</f>
        <v>941</v>
      </c>
      <c r="V76" s="225">
        <f>'学校別'!X424</f>
        <v>436</v>
      </c>
      <c r="W76" s="225">
        <f>'学校別'!Y424</f>
        <v>421</v>
      </c>
      <c r="X76" s="225">
        <f>'学校別'!Z424</f>
        <v>857</v>
      </c>
    </row>
    <row r="77" spans="2:24" s="19" customFormat="1" ht="12" customHeight="1">
      <c r="B77" s="22"/>
      <c r="C77" s="23"/>
      <c r="D77" s="41"/>
      <c r="E77" s="41"/>
      <c r="F77" s="41"/>
      <c r="G77" s="41"/>
      <c r="H77" s="41"/>
      <c r="I77" s="41"/>
      <c r="J77" s="41"/>
      <c r="K77" s="41"/>
      <c r="L77" s="41"/>
      <c r="M77" s="41"/>
      <c r="N77" s="41"/>
      <c r="O77" s="41"/>
      <c r="P77" s="41"/>
      <c r="Q77" s="41"/>
      <c r="R77" s="41"/>
      <c r="S77" s="41"/>
      <c r="T77" s="41"/>
      <c r="U77" s="41"/>
      <c r="V77" s="41"/>
      <c r="W77" s="41"/>
      <c r="X77" s="38"/>
    </row>
    <row r="78" spans="2:24" s="19" customFormat="1" ht="12" customHeight="1">
      <c r="B78" s="237" t="s">
        <v>941</v>
      </c>
      <c r="C78" s="237"/>
      <c r="D78" s="39">
        <f>'学校別'!F425</f>
        <v>15966</v>
      </c>
      <c r="E78" s="39">
        <f>'学校別'!G425</f>
        <v>15303</v>
      </c>
      <c r="F78" s="39">
        <f>'学校別'!H425</f>
        <v>31269</v>
      </c>
      <c r="G78" s="39">
        <f>'学校別'!I425</f>
        <v>2811</v>
      </c>
      <c r="H78" s="39">
        <f>'学校別'!J425</f>
        <v>2706</v>
      </c>
      <c r="I78" s="39">
        <f>'学校別'!K425</f>
        <v>5517</v>
      </c>
      <c r="J78" s="39">
        <f>'学校別'!L425</f>
        <v>2710</v>
      </c>
      <c r="K78" s="39">
        <f>'学校別'!M425</f>
        <v>2713</v>
      </c>
      <c r="L78" s="39">
        <f>'学校別'!N425</f>
        <v>5423</v>
      </c>
      <c r="M78" s="39">
        <f>'学校別'!O425</f>
        <v>2763</v>
      </c>
      <c r="N78" s="39">
        <f>'学校別'!P425</f>
        <v>2585</v>
      </c>
      <c r="O78" s="39">
        <f>'学校別'!Q425</f>
        <v>5348</v>
      </c>
      <c r="P78" s="39">
        <f>'学校別'!R425</f>
        <v>2673</v>
      </c>
      <c r="Q78" s="39">
        <f>'学校別'!S425</f>
        <v>2491</v>
      </c>
      <c r="R78" s="39">
        <f>'学校別'!T425</f>
        <v>5164</v>
      </c>
      <c r="S78" s="39">
        <f>'学校別'!U425</f>
        <v>2543</v>
      </c>
      <c r="T78" s="39">
        <f>'学校別'!V425</f>
        <v>2503</v>
      </c>
      <c r="U78" s="39">
        <f>'学校別'!W425</f>
        <v>5046</v>
      </c>
      <c r="V78" s="39">
        <f>'学校別'!X425</f>
        <v>2466</v>
      </c>
      <c r="W78" s="39">
        <f>'学校別'!Y425</f>
        <v>2305</v>
      </c>
      <c r="X78" s="39">
        <f>'学校別'!Z425</f>
        <v>4771</v>
      </c>
    </row>
    <row r="79" spans="2:24" s="19" customFormat="1" ht="12" customHeight="1">
      <c r="B79" s="40"/>
      <c r="C79" s="23"/>
      <c r="D79" s="41"/>
      <c r="E79" s="41"/>
      <c r="F79" s="41"/>
      <c r="G79" s="41"/>
      <c r="H79" s="41"/>
      <c r="I79" s="41"/>
      <c r="J79" s="41"/>
      <c r="K79" s="41"/>
      <c r="L79" s="41"/>
      <c r="M79" s="41"/>
      <c r="N79" s="41"/>
      <c r="O79" s="41"/>
      <c r="P79" s="41"/>
      <c r="Q79" s="41"/>
      <c r="R79" s="41"/>
      <c r="S79" s="41"/>
      <c r="T79" s="41"/>
      <c r="U79" s="41"/>
      <c r="V79" s="41"/>
      <c r="W79" s="41"/>
      <c r="X79" s="42"/>
    </row>
    <row r="80" spans="2:24" s="19" customFormat="1" ht="12" customHeight="1">
      <c r="B80" s="237" t="s">
        <v>438</v>
      </c>
      <c r="C80" s="237"/>
      <c r="D80" s="39">
        <f>'学校別'!F427</f>
        <v>58419</v>
      </c>
      <c r="E80" s="39">
        <f>'学校別'!G427</f>
        <v>55610</v>
      </c>
      <c r="F80" s="39">
        <f>'学校別'!H427</f>
        <v>114029</v>
      </c>
      <c r="G80" s="39">
        <f>'学校別'!I427</f>
        <v>10124</v>
      </c>
      <c r="H80" s="39">
        <f>'学校別'!J427</f>
        <v>9556</v>
      </c>
      <c r="I80" s="39">
        <f>'学校別'!K427</f>
        <v>19680</v>
      </c>
      <c r="J80" s="39">
        <f>'学校別'!L427</f>
        <v>9951</v>
      </c>
      <c r="K80" s="39">
        <f>'学校別'!M427</f>
        <v>9588</v>
      </c>
      <c r="L80" s="39">
        <f>'学校別'!N427</f>
        <v>19539</v>
      </c>
      <c r="M80" s="39">
        <f>'学校別'!O427</f>
        <v>9961</v>
      </c>
      <c r="N80" s="39">
        <f>'学校別'!P427</f>
        <v>9587</v>
      </c>
      <c r="O80" s="39">
        <f>'学校別'!Q427</f>
        <v>19548</v>
      </c>
      <c r="P80" s="39">
        <f>'学校別'!R427</f>
        <v>9682</v>
      </c>
      <c r="Q80" s="39">
        <f>'学校別'!S427</f>
        <v>9231</v>
      </c>
      <c r="R80" s="39">
        <f>'学校別'!T427</f>
        <v>18913</v>
      </c>
      <c r="S80" s="39">
        <f>'学校別'!U427</f>
        <v>9536</v>
      </c>
      <c r="T80" s="39">
        <f>'学校別'!V427</f>
        <v>8993</v>
      </c>
      <c r="U80" s="39">
        <f>'学校別'!W427</f>
        <v>18529</v>
      </c>
      <c r="V80" s="39">
        <f>'学校別'!X427</f>
        <v>9165</v>
      </c>
      <c r="W80" s="39">
        <f>'学校別'!Y427</f>
        <v>8655</v>
      </c>
      <c r="X80" s="39">
        <f>'学校別'!Z427</f>
        <v>17820</v>
      </c>
    </row>
    <row r="81" s="19" customFormat="1" ht="12" customHeight="1">
      <c r="C81" s="20"/>
    </row>
    <row r="82" spans="2:3" s="19" customFormat="1" ht="12" customHeight="1">
      <c r="B82" s="37" t="s">
        <v>944</v>
      </c>
      <c r="C82" s="20"/>
    </row>
    <row r="83" s="19" customFormat="1" ht="12" customHeight="1">
      <c r="C83" s="20"/>
    </row>
    <row r="84" s="19" customFormat="1" ht="12" customHeight="1">
      <c r="C84" s="20"/>
    </row>
  </sheetData>
  <mergeCells count="15">
    <mergeCell ref="B80:C80"/>
    <mergeCell ref="B78:C78"/>
    <mergeCell ref="S3:U3"/>
    <mergeCell ref="S4:U4"/>
    <mergeCell ref="D3:F3"/>
    <mergeCell ref="G3:I3"/>
    <mergeCell ref="G4:I4"/>
    <mergeCell ref="J3:L3"/>
    <mergeCell ref="J4:L4"/>
    <mergeCell ref="V3:X3"/>
    <mergeCell ref="V4:X4"/>
    <mergeCell ref="M3:O3"/>
    <mergeCell ref="M4:O4"/>
    <mergeCell ref="P3:R3"/>
    <mergeCell ref="P4:R4"/>
  </mergeCells>
  <printOptions verticalCentered="1"/>
  <pageMargins left="0.5905511811023623" right="0.5905511811023623" top="0.5905511811023623" bottom="0.5905511811023623" header="0.5118110236220472" footer="0.5118110236220472"/>
  <pageSetup horizontalDpi="300" verticalDpi="300" orientation="landscape" paperSize="9" scale="95" r:id="rId1"/>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B1:U82"/>
  <sheetViews>
    <sheetView workbookViewId="0" topLeftCell="A1">
      <selection activeCell="A1" sqref="A1"/>
    </sheetView>
  </sheetViews>
  <sheetFormatPr defaultColWidth="9.59765625" defaultRowHeight="12" customHeight="1"/>
  <cols>
    <col min="1" max="1" width="2.796875" style="19" customWidth="1"/>
    <col min="2" max="2" width="4.19921875" style="19" customWidth="1"/>
    <col min="3" max="3" width="25" style="20" bestFit="1" customWidth="1"/>
    <col min="4" max="21" width="13.796875" style="19" customWidth="1"/>
    <col min="22" max="22" width="5.796875" style="19" customWidth="1"/>
    <col min="23" max="16384" width="10" style="19" customWidth="1"/>
  </cols>
  <sheetData>
    <row r="1" ht="14.25" customHeight="1">
      <c r="B1" s="24" t="s">
        <v>945</v>
      </c>
    </row>
    <row r="2" spans="2:21" ht="12" customHeight="1">
      <c r="B2" s="10"/>
      <c r="C2" s="21"/>
      <c r="D2" s="10"/>
      <c r="E2" s="10"/>
      <c r="F2" s="10"/>
      <c r="G2" s="10"/>
      <c r="H2" s="10"/>
      <c r="I2" s="10"/>
      <c r="J2" s="10"/>
      <c r="K2" s="10"/>
      <c r="L2" s="10"/>
      <c r="M2" s="10"/>
      <c r="N2" s="10"/>
      <c r="O2" s="10"/>
      <c r="P2" s="10"/>
      <c r="Q2" s="10"/>
      <c r="R2" s="10"/>
      <c r="S2" s="239"/>
      <c r="T2" s="239"/>
      <c r="U2" s="239"/>
    </row>
    <row r="3" spans="2:21" ht="12" customHeight="1">
      <c r="B3" s="33" t="s">
        <v>370</v>
      </c>
      <c r="C3" s="14" t="s">
        <v>439</v>
      </c>
      <c r="D3" s="238" t="s">
        <v>441</v>
      </c>
      <c r="E3" s="238"/>
      <c r="F3" s="238"/>
      <c r="G3" s="238"/>
      <c r="H3" s="238"/>
      <c r="I3" s="238"/>
      <c r="J3" s="238" t="s">
        <v>442</v>
      </c>
      <c r="K3" s="238"/>
      <c r="L3" s="238"/>
      <c r="M3" s="238"/>
      <c r="N3" s="238"/>
      <c r="O3" s="238"/>
      <c r="P3" s="238" t="s">
        <v>443</v>
      </c>
      <c r="Q3" s="238"/>
      <c r="R3" s="238"/>
      <c r="S3" s="238"/>
      <c r="T3" s="238"/>
      <c r="U3" s="238"/>
    </row>
    <row r="4" spans="2:21" ht="12" customHeight="1">
      <c r="B4" s="34"/>
      <c r="C4" s="14" t="s">
        <v>440</v>
      </c>
      <c r="D4" s="28" t="s">
        <v>456</v>
      </c>
      <c r="E4" s="28" t="s">
        <v>457</v>
      </c>
      <c r="F4" s="28" t="s">
        <v>458</v>
      </c>
      <c r="G4" s="28" t="s">
        <v>493</v>
      </c>
      <c r="H4" s="28" t="s">
        <v>494</v>
      </c>
      <c r="I4" s="28" t="s">
        <v>950</v>
      </c>
      <c r="J4" s="28" t="s">
        <v>456</v>
      </c>
      <c r="K4" s="28" t="s">
        <v>457</v>
      </c>
      <c r="L4" s="28" t="s">
        <v>458</v>
      </c>
      <c r="M4" s="28" t="s">
        <v>493</v>
      </c>
      <c r="N4" s="28" t="s">
        <v>494</v>
      </c>
      <c r="O4" s="28" t="s">
        <v>950</v>
      </c>
      <c r="P4" s="28" t="s">
        <v>456</v>
      </c>
      <c r="Q4" s="28" t="s">
        <v>457</v>
      </c>
      <c r="R4" s="28" t="s">
        <v>458</v>
      </c>
      <c r="S4" s="28" t="s">
        <v>493</v>
      </c>
      <c r="T4" s="28" t="s">
        <v>494</v>
      </c>
      <c r="U4" s="28" t="s">
        <v>950</v>
      </c>
    </row>
    <row r="5" spans="2:21" ht="12" customHeight="1">
      <c r="B5" s="35" t="s">
        <v>373</v>
      </c>
      <c r="C5" s="14" t="s">
        <v>480</v>
      </c>
      <c r="D5" s="14" t="s">
        <v>445</v>
      </c>
      <c r="E5" s="14" t="s">
        <v>447</v>
      </c>
      <c r="F5" s="14" t="s">
        <v>449</v>
      </c>
      <c r="G5" s="14" t="s">
        <v>451</v>
      </c>
      <c r="H5" s="14" t="s">
        <v>453</v>
      </c>
      <c r="I5" s="14" t="s">
        <v>455</v>
      </c>
      <c r="J5" s="14" t="s">
        <v>444</v>
      </c>
      <c r="K5" s="14" t="s">
        <v>446</v>
      </c>
      <c r="L5" s="14" t="s">
        <v>448</v>
      </c>
      <c r="M5" s="14" t="s">
        <v>450</v>
      </c>
      <c r="N5" s="14" t="s">
        <v>452</v>
      </c>
      <c r="O5" s="14" t="s">
        <v>454</v>
      </c>
      <c r="P5" s="14" t="s">
        <v>444</v>
      </c>
      <c r="Q5" s="14" t="s">
        <v>446</v>
      </c>
      <c r="R5" s="14" t="s">
        <v>448</v>
      </c>
      <c r="S5" s="14" t="s">
        <v>450</v>
      </c>
      <c r="T5" s="14" t="s">
        <v>452</v>
      </c>
      <c r="U5" s="14" t="s">
        <v>454</v>
      </c>
    </row>
    <row r="6" spans="2:21" ht="12" customHeight="1">
      <c r="B6" s="36"/>
      <c r="C6" s="30" t="s">
        <v>379</v>
      </c>
      <c r="D6" s="39">
        <f>'市町村別'!G6</f>
        <v>1607</v>
      </c>
      <c r="E6" s="39">
        <f>'市町村別'!J6</f>
        <v>1531</v>
      </c>
      <c r="F6" s="39">
        <f>'市町村別'!M6</f>
        <v>1544</v>
      </c>
      <c r="G6" s="39">
        <f>'市町村別'!P6</f>
        <v>1504</v>
      </c>
      <c r="H6" s="39">
        <f>'市町村別'!S6</f>
        <v>1503</v>
      </c>
      <c r="I6" s="39">
        <f>'市町村別'!V6</f>
        <v>1345</v>
      </c>
      <c r="J6" s="39">
        <f>'市町村別'!H6</f>
        <v>1456</v>
      </c>
      <c r="K6" s="39">
        <f>'市町村別'!K6</f>
        <v>1473</v>
      </c>
      <c r="L6" s="39">
        <f>'市町村別'!N6</f>
        <v>1504</v>
      </c>
      <c r="M6" s="39">
        <f>'市町村別'!Q6</f>
        <v>1482</v>
      </c>
      <c r="N6" s="39">
        <f>'市町村別'!T6</f>
        <v>1393</v>
      </c>
      <c r="O6" s="39">
        <f>'市町村別'!W6</f>
        <v>1373</v>
      </c>
      <c r="P6" s="39">
        <f>'市町村別'!I6</f>
        <v>3063</v>
      </c>
      <c r="Q6" s="39">
        <f>'市町村別'!L6</f>
        <v>3004</v>
      </c>
      <c r="R6" s="39">
        <f>'市町村別'!O6</f>
        <v>3048</v>
      </c>
      <c r="S6" s="39">
        <f>'市町村別'!R6</f>
        <v>2986</v>
      </c>
      <c r="T6" s="39">
        <f>'市町村別'!U6</f>
        <v>2896</v>
      </c>
      <c r="U6" s="39">
        <f>'市町村別'!X6</f>
        <v>2718</v>
      </c>
    </row>
    <row r="7" spans="2:21" ht="12" customHeight="1">
      <c r="B7" s="29"/>
      <c r="C7" s="30" t="s">
        <v>380</v>
      </c>
      <c r="D7" s="39">
        <f>'市町村別'!G7</f>
        <v>1238</v>
      </c>
      <c r="E7" s="39">
        <f>'市町村別'!J7</f>
        <v>1279</v>
      </c>
      <c r="F7" s="39">
        <f>'市町村別'!M7</f>
        <v>1265</v>
      </c>
      <c r="G7" s="39">
        <f>'市町村別'!P7</f>
        <v>1242</v>
      </c>
      <c r="H7" s="39">
        <f>'市町村別'!S7</f>
        <v>1205</v>
      </c>
      <c r="I7" s="39">
        <f>'市町村別'!V7</f>
        <v>1202</v>
      </c>
      <c r="J7" s="39">
        <f>'市町村別'!H7</f>
        <v>1200</v>
      </c>
      <c r="K7" s="39">
        <f>'市町村別'!K7</f>
        <v>1164</v>
      </c>
      <c r="L7" s="39">
        <f>'市町村別'!N7</f>
        <v>1175</v>
      </c>
      <c r="M7" s="39">
        <f>'市町村別'!Q7</f>
        <v>1196</v>
      </c>
      <c r="N7" s="39">
        <f>'市町村別'!T7</f>
        <v>1159</v>
      </c>
      <c r="O7" s="39">
        <f>'市町村別'!W7</f>
        <v>1176</v>
      </c>
      <c r="P7" s="39">
        <f>'市町村別'!I7</f>
        <v>2438</v>
      </c>
      <c r="Q7" s="39">
        <f>'市町村別'!L7</f>
        <v>2443</v>
      </c>
      <c r="R7" s="39">
        <f>'市町村別'!O7</f>
        <v>2440</v>
      </c>
      <c r="S7" s="39">
        <f>'市町村別'!R7</f>
        <v>2438</v>
      </c>
      <c r="T7" s="39">
        <f>'市町村別'!U7</f>
        <v>2364</v>
      </c>
      <c r="U7" s="39">
        <f>'市町村別'!X7</f>
        <v>2378</v>
      </c>
    </row>
    <row r="8" spans="2:21" ht="12" customHeight="1">
      <c r="B8" s="29"/>
      <c r="C8" s="30" t="s">
        <v>381</v>
      </c>
      <c r="D8" s="39">
        <f>'市町村別'!G8</f>
        <v>537</v>
      </c>
      <c r="E8" s="39">
        <f>'市町村別'!J8</f>
        <v>488</v>
      </c>
      <c r="F8" s="39">
        <f>'市町村別'!M8</f>
        <v>451</v>
      </c>
      <c r="G8" s="39">
        <f>'市町村別'!P8</f>
        <v>444</v>
      </c>
      <c r="H8" s="39">
        <f>'市町村別'!S8</f>
        <v>418</v>
      </c>
      <c r="I8" s="39">
        <f>'市町村別'!V8</f>
        <v>419</v>
      </c>
      <c r="J8" s="39">
        <f>'市町村別'!H8</f>
        <v>478</v>
      </c>
      <c r="K8" s="39">
        <f>'市町村別'!K8</f>
        <v>435</v>
      </c>
      <c r="L8" s="39">
        <f>'市町村別'!N8</f>
        <v>451</v>
      </c>
      <c r="M8" s="39">
        <f>'市町村別'!Q8</f>
        <v>415</v>
      </c>
      <c r="N8" s="39">
        <f>'市町村別'!T8</f>
        <v>382</v>
      </c>
      <c r="O8" s="39">
        <f>'市町村別'!W8</f>
        <v>363</v>
      </c>
      <c r="P8" s="39">
        <f>'市町村別'!I8</f>
        <v>1015</v>
      </c>
      <c r="Q8" s="39">
        <f>'市町村別'!L8</f>
        <v>923</v>
      </c>
      <c r="R8" s="39">
        <f>'市町村別'!O8</f>
        <v>902</v>
      </c>
      <c r="S8" s="39">
        <f>'市町村別'!R8</f>
        <v>859</v>
      </c>
      <c r="T8" s="39">
        <f>'市町村別'!U8</f>
        <v>800</v>
      </c>
      <c r="U8" s="39">
        <f>'市町村別'!X8</f>
        <v>782</v>
      </c>
    </row>
    <row r="9" spans="2:21" ht="12" customHeight="1">
      <c r="B9" s="29" t="s">
        <v>29</v>
      </c>
      <c r="C9" s="30" t="s">
        <v>382</v>
      </c>
      <c r="D9" s="39">
        <f>'市町村別'!G9</f>
        <v>1084</v>
      </c>
      <c r="E9" s="39">
        <f>'市町村別'!J9</f>
        <v>1096</v>
      </c>
      <c r="F9" s="39">
        <f>'市町村別'!M9</f>
        <v>1145</v>
      </c>
      <c r="G9" s="39">
        <f>'市町村別'!P9</f>
        <v>1062</v>
      </c>
      <c r="H9" s="39">
        <f>'市町村別'!S9</f>
        <v>1122</v>
      </c>
      <c r="I9" s="39">
        <f>'市町村別'!V9</f>
        <v>1090</v>
      </c>
      <c r="J9" s="39">
        <f>'市町村別'!H9</f>
        <v>1062</v>
      </c>
      <c r="K9" s="39">
        <f>'市町村別'!K9</f>
        <v>1032</v>
      </c>
      <c r="L9" s="39">
        <f>'市町村別'!N9</f>
        <v>1106</v>
      </c>
      <c r="M9" s="39">
        <f>'市町村別'!Q9</f>
        <v>1021</v>
      </c>
      <c r="N9" s="39">
        <f>'市町村別'!T9</f>
        <v>982</v>
      </c>
      <c r="O9" s="39">
        <f>'市町村別'!W9</f>
        <v>967</v>
      </c>
      <c r="P9" s="39">
        <f>'市町村別'!I9</f>
        <v>2146</v>
      </c>
      <c r="Q9" s="39">
        <f>'市町村別'!L9</f>
        <v>2128</v>
      </c>
      <c r="R9" s="39">
        <f>'市町村別'!O9</f>
        <v>2251</v>
      </c>
      <c r="S9" s="39">
        <f>'市町村別'!R9</f>
        <v>2083</v>
      </c>
      <c r="T9" s="39">
        <f>'市町村別'!U9</f>
        <v>2104</v>
      </c>
      <c r="U9" s="39">
        <f>'市町村別'!X9</f>
        <v>2057</v>
      </c>
    </row>
    <row r="10" spans="2:21" ht="12" customHeight="1">
      <c r="B10" s="29"/>
      <c r="C10" s="30" t="s">
        <v>383</v>
      </c>
      <c r="D10" s="39">
        <f>'市町村別'!G10</f>
        <v>1202</v>
      </c>
      <c r="E10" s="39">
        <f>'市町村別'!J10</f>
        <v>1192</v>
      </c>
      <c r="F10" s="39">
        <f>'市町村別'!M10</f>
        <v>1175</v>
      </c>
      <c r="G10" s="39">
        <f>'市町村別'!P10</f>
        <v>1173</v>
      </c>
      <c r="H10" s="39">
        <f>'市町村別'!S10</f>
        <v>1154</v>
      </c>
      <c r="I10" s="39">
        <f>'市町村別'!V10</f>
        <v>1165</v>
      </c>
      <c r="J10" s="39">
        <f>'市町村別'!H10</f>
        <v>1057</v>
      </c>
      <c r="K10" s="39">
        <f>'市町村別'!K10</f>
        <v>1147</v>
      </c>
      <c r="L10" s="39">
        <f>'市町村別'!N10</f>
        <v>1156</v>
      </c>
      <c r="M10" s="39">
        <f>'市町村別'!Q10</f>
        <v>1146</v>
      </c>
      <c r="N10" s="39">
        <f>'市町村別'!T10</f>
        <v>1133</v>
      </c>
      <c r="O10" s="39">
        <f>'市町村別'!W10</f>
        <v>1075</v>
      </c>
      <c r="P10" s="39">
        <f>'市町村別'!I10</f>
        <v>2259</v>
      </c>
      <c r="Q10" s="39">
        <f>'市町村別'!L10</f>
        <v>2339</v>
      </c>
      <c r="R10" s="39">
        <f>'市町村別'!O10</f>
        <v>2331</v>
      </c>
      <c r="S10" s="39">
        <f>'市町村別'!R10</f>
        <v>2319</v>
      </c>
      <c r="T10" s="39">
        <f>'市町村別'!U10</f>
        <v>2287</v>
      </c>
      <c r="U10" s="39">
        <f>'市町村別'!X10</f>
        <v>2240</v>
      </c>
    </row>
    <row r="11" spans="2:21" ht="12" customHeight="1">
      <c r="B11" s="29"/>
      <c r="C11" s="30" t="s">
        <v>384</v>
      </c>
      <c r="D11" s="39">
        <f>'市町村別'!G11</f>
        <v>258</v>
      </c>
      <c r="E11" s="39">
        <f>'市町村別'!J11</f>
        <v>262</v>
      </c>
      <c r="F11" s="39">
        <f>'市町村別'!M11</f>
        <v>256</v>
      </c>
      <c r="G11" s="39">
        <f>'市町村別'!P11</f>
        <v>236</v>
      </c>
      <c r="H11" s="39">
        <f>'市町村別'!S11</f>
        <v>233</v>
      </c>
      <c r="I11" s="39">
        <f>'市町村別'!V11</f>
        <v>251</v>
      </c>
      <c r="J11" s="39">
        <f>'市町村別'!H11</f>
        <v>246</v>
      </c>
      <c r="K11" s="39">
        <f>'市町村別'!K11</f>
        <v>244</v>
      </c>
      <c r="L11" s="39">
        <f>'市町村別'!N11</f>
        <v>261</v>
      </c>
      <c r="M11" s="39">
        <f>'市町村別'!Q11</f>
        <v>255</v>
      </c>
      <c r="N11" s="39">
        <f>'市町村別'!T11</f>
        <v>225</v>
      </c>
      <c r="O11" s="39">
        <f>'市町村別'!W11</f>
        <v>230</v>
      </c>
      <c r="P11" s="39">
        <f>'市町村別'!I11</f>
        <v>504</v>
      </c>
      <c r="Q11" s="39">
        <f>'市町村別'!L11</f>
        <v>506</v>
      </c>
      <c r="R11" s="39">
        <f>'市町村別'!O11</f>
        <v>517</v>
      </c>
      <c r="S11" s="39">
        <f>'市町村別'!R11</f>
        <v>491</v>
      </c>
      <c r="T11" s="39">
        <f>'市町村別'!U11</f>
        <v>458</v>
      </c>
      <c r="U11" s="39">
        <f>'市町村別'!X11</f>
        <v>481</v>
      </c>
    </row>
    <row r="12" spans="2:21" ht="12" customHeight="1">
      <c r="B12" s="29"/>
      <c r="C12" s="30" t="s">
        <v>385</v>
      </c>
      <c r="D12" s="39">
        <f>'市町村別'!G12</f>
        <v>392</v>
      </c>
      <c r="E12" s="39">
        <f>'市町村別'!J12</f>
        <v>450</v>
      </c>
      <c r="F12" s="39">
        <f>'市町村別'!M12</f>
        <v>393</v>
      </c>
      <c r="G12" s="39">
        <f>'市町村別'!P12</f>
        <v>430</v>
      </c>
      <c r="H12" s="39">
        <f>'市町村別'!S12</f>
        <v>390</v>
      </c>
      <c r="I12" s="39">
        <f>'市町村別'!V12</f>
        <v>340</v>
      </c>
      <c r="J12" s="39">
        <f>'市町村別'!H12</f>
        <v>377</v>
      </c>
      <c r="K12" s="39">
        <f>'市町村別'!K12</f>
        <v>401</v>
      </c>
      <c r="L12" s="39">
        <f>'市町村別'!N12</f>
        <v>406</v>
      </c>
      <c r="M12" s="39">
        <f>'市町村別'!Q12</f>
        <v>354</v>
      </c>
      <c r="N12" s="39">
        <f>'市町村別'!T12</f>
        <v>352</v>
      </c>
      <c r="O12" s="39">
        <f>'市町村別'!W12</f>
        <v>341</v>
      </c>
      <c r="P12" s="39">
        <f>'市町村別'!I12</f>
        <v>769</v>
      </c>
      <c r="Q12" s="39">
        <f>'市町村別'!L12</f>
        <v>851</v>
      </c>
      <c r="R12" s="39">
        <f>'市町村別'!O12</f>
        <v>799</v>
      </c>
      <c r="S12" s="39">
        <f>'市町村別'!R12</f>
        <v>784</v>
      </c>
      <c r="T12" s="39">
        <f>'市町村別'!U12</f>
        <v>742</v>
      </c>
      <c r="U12" s="39">
        <f>'市町村別'!X12</f>
        <v>681</v>
      </c>
    </row>
    <row r="13" spans="2:21" ht="12" customHeight="1">
      <c r="B13" s="29" t="s">
        <v>386</v>
      </c>
      <c r="C13" s="30" t="s">
        <v>387</v>
      </c>
      <c r="D13" s="39">
        <f>'市町村別'!G13</f>
        <v>235</v>
      </c>
      <c r="E13" s="39">
        <f>'市町村別'!J13</f>
        <v>215</v>
      </c>
      <c r="F13" s="39">
        <f>'市町村別'!M13</f>
        <v>201</v>
      </c>
      <c r="G13" s="39">
        <f>'市町村別'!P13</f>
        <v>221</v>
      </c>
      <c r="H13" s="39">
        <f>'市町村別'!S13</f>
        <v>228</v>
      </c>
      <c r="I13" s="39">
        <f>'市町村別'!V13</f>
        <v>243</v>
      </c>
      <c r="J13" s="39">
        <f>'市町村別'!H13</f>
        <v>227</v>
      </c>
      <c r="K13" s="39">
        <f>'市町村別'!K13</f>
        <v>233</v>
      </c>
      <c r="L13" s="39">
        <f>'市町村別'!N13</f>
        <v>227</v>
      </c>
      <c r="M13" s="39">
        <f>'市町村別'!Q13</f>
        <v>193</v>
      </c>
      <c r="N13" s="39">
        <f>'市町村別'!T13</f>
        <v>216</v>
      </c>
      <c r="O13" s="39">
        <f>'市町村別'!W13</f>
        <v>186</v>
      </c>
      <c r="P13" s="39">
        <f>'市町村別'!I13</f>
        <v>462</v>
      </c>
      <c r="Q13" s="39">
        <f>'市町村別'!L13</f>
        <v>448</v>
      </c>
      <c r="R13" s="39">
        <f>'市町村別'!O13</f>
        <v>428</v>
      </c>
      <c r="S13" s="39">
        <f>'市町村別'!R13</f>
        <v>414</v>
      </c>
      <c r="T13" s="39">
        <f>'市町村別'!U13</f>
        <v>444</v>
      </c>
      <c r="U13" s="39">
        <f>'市町村別'!X13</f>
        <v>429</v>
      </c>
    </row>
    <row r="14" spans="2:21" ht="12" customHeight="1">
      <c r="B14" s="29"/>
      <c r="C14" s="30" t="s">
        <v>388</v>
      </c>
      <c r="D14" s="39">
        <f>'市町村別'!G14</f>
        <v>293</v>
      </c>
      <c r="E14" s="39">
        <f>'市町村別'!J14</f>
        <v>287</v>
      </c>
      <c r="F14" s="39">
        <f>'市町村別'!M14</f>
        <v>295</v>
      </c>
      <c r="G14" s="39">
        <f>'市町村別'!P14</f>
        <v>284</v>
      </c>
      <c r="H14" s="39">
        <f>'市町村別'!S14</f>
        <v>300</v>
      </c>
      <c r="I14" s="39">
        <f>'市町村別'!V14</f>
        <v>236</v>
      </c>
      <c r="J14" s="39">
        <f>'市町村別'!H14</f>
        <v>302</v>
      </c>
      <c r="K14" s="39">
        <f>'市町村別'!K14</f>
        <v>311</v>
      </c>
      <c r="L14" s="39">
        <f>'市町村別'!N14</f>
        <v>294</v>
      </c>
      <c r="M14" s="39">
        <f>'市町村別'!Q14</f>
        <v>290</v>
      </c>
      <c r="N14" s="39">
        <f>'市町村別'!T14</f>
        <v>255</v>
      </c>
      <c r="O14" s="39">
        <f>'市町村別'!W14</f>
        <v>257</v>
      </c>
      <c r="P14" s="39">
        <f>'市町村別'!I14</f>
        <v>595</v>
      </c>
      <c r="Q14" s="39">
        <f>'市町村別'!L14</f>
        <v>598</v>
      </c>
      <c r="R14" s="39">
        <f>'市町村別'!O14</f>
        <v>589</v>
      </c>
      <c r="S14" s="39">
        <f>'市町村別'!R14</f>
        <v>574</v>
      </c>
      <c r="T14" s="39">
        <f>'市町村別'!U14</f>
        <v>555</v>
      </c>
      <c r="U14" s="39">
        <f>'市町村別'!X14</f>
        <v>493</v>
      </c>
    </row>
    <row r="15" spans="2:21" ht="12" customHeight="1">
      <c r="B15" s="29"/>
      <c r="C15" s="30" t="s">
        <v>389</v>
      </c>
      <c r="D15" s="39">
        <f>'市町村別'!G15</f>
        <v>242</v>
      </c>
      <c r="E15" s="39">
        <f>'市町村別'!J15</f>
        <v>212</v>
      </c>
      <c r="F15" s="39">
        <f>'市町村別'!M15</f>
        <v>250</v>
      </c>
      <c r="G15" s="39">
        <f>'市町村別'!P15</f>
        <v>225</v>
      </c>
      <c r="H15" s="39">
        <f>'市町村別'!S15</f>
        <v>236</v>
      </c>
      <c r="I15" s="39">
        <f>'市町村別'!V15</f>
        <v>224</v>
      </c>
      <c r="J15" s="39">
        <f>'市町村別'!H15</f>
        <v>223</v>
      </c>
      <c r="K15" s="39">
        <f>'市町村別'!K15</f>
        <v>231</v>
      </c>
      <c r="L15" s="39">
        <f>'市町村別'!N15</f>
        <v>220</v>
      </c>
      <c r="M15" s="39">
        <f>'市町村別'!Q15</f>
        <v>212</v>
      </c>
      <c r="N15" s="39">
        <f>'市町村別'!T15</f>
        <v>198</v>
      </c>
      <c r="O15" s="39">
        <f>'市町村別'!W15</f>
        <v>194</v>
      </c>
      <c r="P15" s="39">
        <f>'市町村別'!I15</f>
        <v>465</v>
      </c>
      <c r="Q15" s="39">
        <f>'市町村別'!L15</f>
        <v>443</v>
      </c>
      <c r="R15" s="39">
        <f>'市町村別'!O15</f>
        <v>470</v>
      </c>
      <c r="S15" s="39">
        <f>'市町村別'!R15</f>
        <v>437</v>
      </c>
      <c r="T15" s="39">
        <f>'市町村別'!U15</f>
        <v>434</v>
      </c>
      <c r="U15" s="39">
        <f>'市町村別'!X15</f>
        <v>418</v>
      </c>
    </row>
    <row r="16" spans="2:21" ht="12" customHeight="1">
      <c r="B16" s="29"/>
      <c r="C16" s="30" t="s">
        <v>390</v>
      </c>
      <c r="D16" s="39">
        <f>'市町村別'!G16</f>
        <v>225</v>
      </c>
      <c r="E16" s="39">
        <f>'市町村別'!J16</f>
        <v>229</v>
      </c>
      <c r="F16" s="39">
        <f>'市町村別'!M16</f>
        <v>223</v>
      </c>
      <c r="G16" s="39">
        <f>'市町村別'!P16</f>
        <v>188</v>
      </c>
      <c r="H16" s="39">
        <f>'市町村別'!S16</f>
        <v>204</v>
      </c>
      <c r="I16" s="39">
        <f>'市町村別'!V16</f>
        <v>184</v>
      </c>
      <c r="J16" s="39">
        <f>'市町村別'!H16</f>
        <v>222</v>
      </c>
      <c r="K16" s="39">
        <f>'市町村別'!K16</f>
        <v>204</v>
      </c>
      <c r="L16" s="39">
        <f>'市町村別'!N16</f>
        <v>202</v>
      </c>
      <c r="M16" s="39">
        <f>'市町村別'!Q16</f>
        <v>176</v>
      </c>
      <c r="N16" s="39">
        <f>'市町村別'!T16</f>
        <v>195</v>
      </c>
      <c r="O16" s="39">
        <f>'市町村別'!W16</f>
        <v>188</v>
      </c>
      <c r="P16" s="39">
        <f>'市町村別'!I16</f>
        <v>447</v>
      </c>
      <c r="Q16" s="39">
        <f>'市町村別'!L16</f>
        <v>433</v>
      </c>
      <c r="R16" s="39">
        <f>'市町村別'!O16</f>
        <v>425</v>
      </c>
      <c r="S16" s="39">
        <f>'市町村別'!R16</f>
        <v>364</v>
      </c>
      <c r="T16" s="39">
        <f>'市町村別'!U16</f>
        <v>399</v>
      </c>
      <c r="U16" s="39">
        <f>'市町村別'!X16</f>
        <v>372</v>
      </c>
    </row>
    <row r="17" spans="2:21" ht="12" customHeight="1">
      <c r="B17" s="31"/>
      <c r="C17" s="224" t="s">
        <v>943</v>
      </c>
      <c r="D17" s="225">
        <f>'市町村別'!G17</f>
        <v>7313</v>
      </c>
      <c r="E17" s="225">
        <f>'市町村別'!J17</f>
        <v>7241</v>
      </c>
      <c r="F17" s="225">
        <f>'市町村別'!M17</f>
        <v>7198</v>
      </c>
      <c r="G17" s="225">
        <f>'市町村別'!P17</f>
        <v>7009</v>
      </c>
      <c r="H17" s="225">
        <f>'市町村別'!S17</f>
        <v>6993</v>
      </c>
      <c r="I17" s="225">
        <f>'市町村別'!V17</f>
        <v>6699</v>
      </c>
      <c r="J17" s="225">
        <f>'市町村別'!H17</f>
        <v>6850</v>
      </c>
      <c r="K17" s="225">
        <f>'市町村別'!K17</f>
        <v>6875</v>
      </c>
      <c r="L17" s="225">
        <f>'市町村別'!N17</f>
        <v>7002</v>
      </c>
      <c r="M17" s="225">
        <f>'市町村別'!Q17</f>
        <v>6740</v>
      </c>
      <c r="N17" s="225">
        <f>'市町村別'!T17</f>
        <v>6490</v>
      </c>
      <c r="O17" s="225">
        <f>'市町村別'!W17</f>
        <v>6350</v>
      </c>
      <c r="P17" s="225">
        <f>'市町村別'!I17</f>
        <v>14163</v>
      </c>
      <c r="Q17" s="225">
        <f>'市町村別'!L17</f>
        <v>14116</v>
      </c>
      <c r="R17" s="225">
        <f>'市町村別'!O17</f>
        <v>14200</v>
      </c>
      <c r="S17" s="225">
        <f>'市町村別'!R17</f>
        <v>13749</v>
      </c>
      <c r="T17" s="225">
        <f>'市町村別'!U17</f>
        <v>13483</v>
      </c>
      <c r="U17" s="225">
        <f>'市町村別'!X17</f>
        <v>13049</v>
      </c>
    </row>
    <row r="18" spans="2:21" ht="12" customHeight="1">
      <c r="B18" s="36"/>
      <c r="C18" s="30" t="s">
        <v>391</v>
      </c>
      <c r="D18" s="39">
        <f>'市町村別'!G18</f>
        <v>35</v>
      </c>
      <c r="E18" s="39">
        <f>'市町村別'!J18</f>
        <v>32</v>
      </c>
      <c r="F18" s="39">
        <f>'市町村別'!M18</f>
        <v>51</v>
      </c>
      <c r="G18" s="39">
        <f>'市町村別'!P18</f>
        <v>32</v>
      </c>
      <c r="H18" s="39">
        <f>'市町村別'!S18</f>
        <v>34</v>
      </c>
      <c r="I18" s="39">
        <f>'市町村別'!V18</f>
        <v>33</v>
      </c>
      <c r="J18" s="39">
        <f>'市町村別'!H18</f>
        <v>28</v>
      </c>
      <c r="K18" s="39">
        <f>'市町村別'!K18</f>
        <v>48</v>
      </c>
      <c r="L18" s="39">
        <f>'市町村別'!N18</f>
        <v>33</v>
      </c>
      <c r="M18" s="39">
        <f>'市町村別'!Q18</f>
        <v>31</v>
      </c>
      <c r="N18" s="39">
        <f>'市町村別'!T18</f>
        <v>43</v>
      </c>
      <c r="O18" s="39">
        <f>'市町村別'!W18</f>
        <v>33</v>
      </c>
      <c r="P18" s="39">
        <f>'市町村別'!I18</f>
        <v>63</v>
      </c>
      <c r="Q18" s="39">
        <f>'市町村別'!L18</f>
        <v>80</v>
      </c>
      <c r="R18" s="39">
        <f>'市町村別'!O18</f>
        <v>84</v>
      </c>
      <c r="S18" s="39">
        <f>'市町村別'!R18</f>
        <v>63</v>
      </c>
      <c r="T18" s="39">
        <f>'市町村別'!U18</f>
        <v>77</v>
      </c>
      <c r="U18" s="39">
        <f>'市町村別'!X18</f>
        <v>66</v>
      </c>
    </row>
    <row r="19" spans="2:21" ht="12" customHeight="1">
      <c r="B19" s="29" t="s">
        <v>91</v>
      </c>
      <c r="C19" s="30" t="s">
        <v>392</v>
      </c>
      <c r="D19" s="39">
        <f>'市町村別'!G19</f>
        <v>42</v>
      </c>
      <c r="E19" s="39">
        <f>'市町村別'!J19</f>
        <v>48</v>
      </c>
      <c r="F19" s="39">
        <f>'市町村別'!M19</f>
        <v>52</v>
      </c>
      <c r="G19" s="39">
        <f>'市町村別'!P19</f>
        <v>32</v>
      </c>
      <c r="H19" s="39">
        <f>'市町村別'!S19</f>
        <v>31</v>
      </c>
      <c r="I19" s="39">
        <f>'市町村別'!V19</f>
        <v>39</v>
      </c>
      <c r="J19" s="39">
        <f>'市町村別'!H19</f>
        <v>50</v>
      </c>
      <c r="K19" s="39">
        <f>'市町村別'!K19</f>
        <v>41</v>
      </c>
      <c r="L19" s="39">
        <f>'市町村別'!N19</f>
        <v>38</v>
      </c>
      <c r="M19" s="39">
        <f>'市町村別'!Q19</f>
        <v>34</v>
      </c>
      <c r="N19" s="39">
        <f>'市町村別'!T19</f>
        <v>34</v>
      </c>
      <c r="O19" s="39">
        <f>'市町村別'!W19</f>
        <v>33</v>
      </c>
      <c r="P19" s="39">
        <f>'市町村別'!I19</f>
        <v>92</v>
      </c>
      <c r="Q19" s="39">
        <f>'市町村別'!L19</f>
        <v>89</v>
      </c>
      <c r="R19" s="39">
        <f>'市町村別'!O19</f>
        <v>90</v>
      </c>
      <c r="S19" s="39">
        <f>'市町村別'!R19</f>
        <v>66</v>
      </c>
      <c r="T19" s="39">
        <f>'市町村別'!U19</f>
        <v>65</v>
      </c>
      <c r="U19" s="39">
        <f>'市町村別'!X19</f>
        <v>72</v>
      </c>
    </row>
    <row r="20" spans="2:21" ht="12" customHeight="1">
      <c r="B20" s="29"/>
      <c r="C20" s="30" t="s">
        <v>393</v>
      </c>
      <c r="D20" s="39">
        <f>'市町村別'!G20</f>
        <v>132</v>
      </c>
      <c r="E20" s="39">
        <f>'市町村別'!J20</f>
        <v>119</v>
      </c>
      <c r="F20" s="39">
        <f>'市町村別'!M20</f>
        <v>96</v>
      </c>
      <c r="G20" s="39">
        <f>'市町村別'!P20</f>
        <v>112</v>
      </c>
      <c r="H20" s="39">
        <f>'市町村別'!S20</f>
        <v>124</v>
      </c>
      <c r="I20" s="39">
        <f>'市町村別'!V20</f>
        <v>106</v>
      </c>
      <c r="J20" s="39">
        <f>'市町村別'!H20</f>
        <v>105</v>
      </c>
      <c r="K20" s="39">
        <f>'市町村別'!K20</f>
        <v>91</v>
      </c>
      <c r="L20" s="39">
        <f>'市町村別'!N20</f>
        <v>103</v>
      </c>
      <c r="M20" s="39">
        <f>'市町村別'!Q20</f>
        <v>99</v>
      </c>
      <c r="N20" s="39">
        <f>'市町村別'!T20</f>
        <v>123</v>
      </c>
      <c r="O20" s="39">
        <f>'市町村別'!W20</f>
        <v>93</v>
      </c>
      <c r="P20" s="39">
        <f>'市町村別'!I20</f>
        <v>237</v>
      </c>
      <c r="Q20" s="39">
        <f>'市町村別'!L20</f>
        <v>210</v>
      </c>
      <c r="R20" s="39">
        <f>'市町村別'!O20</f>
        <v>199</v>
      </c>
      <c r="S20" s="39">
        <f>'市町村別'!R20</f>
        <v>211</v>
      </c>
      <c r="T20" s="39">
        <f>'市町村別'!U20</f>
        <v>247</v>
      </c>
      <c r="U20" s="39">
        <f>'市町村別'!X20</f>
        <v>199</v>
      </c>
    </row>
    <row r="21" spans="2:21" ht="12" customHeight="1">
      <c r="B21" s="29" t="s">
        <v>1018</v>
      </c>
      <c r="C21" s="30" t="s">
        <v>394</v>
      </c>
      <c r="D21" s="39">
        <f>'市町村別'!G21</f>
        <v>92</v>
      </c>
      <c r="E21" s="39">
        <f>'市町村別'!J21</f>
        <v>93</v>
      </c>
      <c r="F21" s="39">
        <f>'市町村別'!M21</f>
        <v>84</v>
      </c>
      <c r="G21" s="39">
        <f>'市町村別'!P21</f>
        <v>80</v>
      </c>
      <c r="H21" s="39">
        <f>'市町村別'!S21</f>
        <v>64</v>
      </c>
      <c r="I21" s="39">
        <f>'市町村別'!V21</f>
        <v>65</v>
      </c>
      <c r="J21" s="39">
        <f>'市町村別'!H21</f>
        <v>77</v>
      </c>
      <c r="K21" s="39">
        <f>'市町村別'!K21</f>
        <v>90</v>
      </c>
      <c r="L21" s="39">
        <f>'市町村別'!N21</f>
        <v>96</v>
      </c>
      <c r="M21" s="39">
        <f>'市町村別'!Q21</f>
        <v>68</v>
      </c>
      <c r="N21" s="39">
        <f>'市町村別'!T21</f>
        <v>67</v>
      </c>
      <c r="O21" s="39">
        <f>'市町村別'!W21</f>
        <v>68</v>
      </c>
      <c r="P21" s="39">
        <f>'市町村別'!I21</f>
        <v>169</v>
      </c>
      <c r="Q21" s="39">
        <f>'市町村別'!L21</f>
        <v>183</v>
      </c>
      <c r="R21" s="39">
        <f>'市町村別'!O21</f>
        <v>180</v>
      </c>
      <c r="S21" s="39">
        <f>'市町村別'!R21</f>
        <v>148</v>
      </c>
      <c r="T21" s="39">
        <f>'市町村別'!U21</f>
        <v>131</v>
      </c>
      <c r="U21" s="39">
        <f>'市町村別'!X21</f>
        <v>133</v>
      </c>
    </row>
    <row r="22" spans="2:21" ht="12" customHeight="1">
      <c r="B22" s="29"/>
      <c r="C22" s="30" t="s">
        <v>395</v>
      </c>
      <c r="D22" s="39">
        <f>'市町村別'!G22</f>
        <v>4</v>
      </c>
      <c r="E22" s="39">
        <f>'市町村別'!J22</f>
        <v>8</v>
      </c>
      <c r="F22" s="39">
        <f>'市町村別'!M22</f>
        <v>7</v>
      </c>
      <c r="G22" s="39">
        <f>'市町村別'!P22</f>
        <v>7</v>
      </c>
      <c r="H22" s="39">
        <f>'市町村別'!S22</f>
        <v>6</v>
      </c>
      <c r="I22" s="39">
        <f>'市町村別'!V22</f>
        <v>4</v>
      </c>
      <c r="J22" s="39">
        <f>'市町村別'!H22</f>
        <v>9</v>
      </c>
      <c r="K22" s="39">
        <f>'市町村別'!K22</f>
        <v>4</v>
      </c>
      <c r="L22" s="39">
        <f>'市町村別'!N22</f>
        <v>10</v>
      </c>
      <c r="M22" s="39">
        <f>'市町村別'!Q22</f>
        <v>1</v>
      </c>
      <c r="N22" s="39">
        <f>'市町村別'!T22</f>
        <v>7</v>
      </c>
      <c r="O22" s="39">
        <f>'市町村別'!W22</f>
        <v>3</v>
      </c>
      <c r="P22" s="39">
        <f>'市町村別'!I22</f>
        <v>13</v>
      </c>
      <c r="Q22" s="39">
        <f>'市町村別'!L22</f>
        <v>12</v>
      </c>
      <c r="R22" s="39">
        <f>'市町村別'!O22</f>
        <v>17</v>
      </c>
      <c r="S22" s="39">
        <f>'市町村別'!R22</f>
        <v>8</v>
      </c>
      <c r="T22" s="39">
        <f>'市町村別'!U22</f>
        <v>13</v>
      </c>
      <c r="U22" s="39">
        <f>'市町村別'!X22</f>
        <v>7</v>
      </c>
    </row>
    <row r="23" spans="2:21" ht="12" customHeight="1">
      <c r="B23" s="29" t="s">
        <v>496</v>
      </c>
      <c r="C23" s="30" t="s">
        <v>946</v>
      </c>
      <c r="D23" s="39">
        <f>'市町村別'!G23</f>
        <v>6</v>
      </c>
      <c r="E23" s="39">
        <f>'市町村別'!J23</f>
        <v>10</v>
      </c>
      <c r="F23" s="39">
        <f>'市町村別'!M23</f>
        <v>4</v>
      </c>
      <c r="G23" s="39">
        <f>'市町村別'!P23</f>
        <v>5</v>
      </c>
      <c r="H23" s="39">
        <f>'市町村別'!S23</f>
        <v>8</v>
      </c>
      <c r="I23" s="39">
        <f>'市町村別'!V23</f>
        <v>5</v>
      </c>
      <c r="J23" s="39">
        <f>'市町村別'!H23</f>
        <v>10</v>
      </c>
      <c r="K23" s="39">
        <f>'市町村別'!K23</f>
        <v>7</v>
      </c>
      <c r="L23" s="39">
        <f>'市町村別'!N23</f>
        <v>9</v>
      </c>
      <c r="M23" s="39">
        <f>'市町村別'!Q23</f>
        <v>9</v>
      </c>
      <c r="N23" s="39">
        <f>'市町村別'!T23</f>
        <v>12</v>
      </c>
      <c r="O23" s="39">
        <f>'市町村別'!W23</f>
        <v>4</v>
      </c>
      <c r="P23" s="39">
        <f>'市町村別'!I23</f>
        <v>16</v>
      </c>
      <c r="Q23" s="39">
        <f>'市町村別'!L23</f>
        <v>17</v>
      </c>
      <c r="R23" s="39">
        <f>'市町村別'!O23</f>
        <v>13</v>
      </c>
      <c r="S23" s="39">
        <f>'市町村別'!R23</f>
        <v>14</v>
      </c>
      <c r="T23" s="39">
        <f>'市町村別'!U23</f>
        <v>20</v>
      </c>
      <c r="U23" s="39">
        <f>'市町村別'!X23</f>
        <v>9</v>
      </c>
    </row>
    <row r="24" spans="2:21" ht="12" customHeight="1">
      <c r="B24" s="31"/>
      <c r="C24" s="224" t="s">
        <v>397</v>
      </c>
      <c r="D24" s="225">
        <f>'市町村別'!G24</f>
        <v>311</v>
      </c>
      <c r="E24" s="225">
        <f>'市町村別'!J24</f>
        <v>310</v>
      </c>
      <c r="F24" s="225">
        <f>'市町村別'!M24</f>
        <v>294</v>
      </c>
      <c r="G24" s="225">
        <f>'市町村別'!P24</f>
        <v>268</v>
      </c>
      <c r="H24" s="225">
        <f>'市町村別'!S24</f>
        <v>267</v>
      </c>
      <c r="I24" s="225">
        <f>'市町村別'!V24</f>
        <v>252</v>
      </c>
      <c r="J24" s="225">
        <f>'市町村別'!H24</f>
        <v>279</v>
      </c>
      <c r="K24" s="225">
        <f>'市町村別'!K24</f>
        <v>281</v>
      </c>
      <c r="L24" s="225">
        <f>'市町村別'!N24</f>
        <v>289</v>
      </c>
      <c r="M24" s="225">
        <f>'市町村別'!Q24</f>
        <v>242</v>
      </c>
      <c r="N24" s="225">
        <f>'市町村別'!T24</f>
        <v>286</v>
      </c>
      <c r="O24" s="225">
        <f>'市町村別'!W24</f>
        <v>234</v>
      </c>
      <c r="P24" s="225">
        <f>'市町村別'!I24</f>
        <v>590</v>
      </c>
      <c r="Q24" s="225">
        <f>'市町村別'!L24</f>
        <v>591</v>
      </c>
      <c r="R24" s="225">
        <f>'市町村別'!O24</f>
        <v>583</v>
      </c>
      <c r="S24" s="225">
        <f>'市町村別'!R24</f>
        <v>510</v>
      </c>
      <c r="T24" s="225">
        <f>'市町村別'!U24</f>
        <v>553</v>
      </c>
      <c r="U24" s="225">
        <f>'市町村別'!X24</f>
        <v>486</v>
      </c>
    </row>
    <row r="25" spans="2:21" ht="12" customHeight="1">
      <c r="B25" s="36"/>
      <c r="C25" s="30" t="s">
        <v>398</v>
      </c>
      <c r="D25" s="39">
        <f>'市町村別'!G25</f>
        <v>89</v>
      </c>
      <c r="E25" s="39">
        <f>'市町村別'!J25</f>
        <v>95</v>
      </c>
      <c r="F25" s="39">
        <f>'市町村別'!M25</f>
        <v>98</v>
      </c>
      <c r="G25" s="39">
        <f>'市町村別'!P25</f>
        <v>85</v>
      </c>
      <c r="H25" s="39">
        <f>'市町村別'!S25</f>
        <v>88</v>
      </c>
      <c r="I25" s="39">
        <f>'市町村別'!V25</f>
        <v>103</v>
      </c>
      <c r="J25" s="39">
        <f>'市町村別'!H25</f>
        <v>97</v>
      </c>
      <c r="K25" s="39">
        <f>'市町村別'!K25</f>
        <v>90</v>
      </c>
      <c r="L25" s="39">
        <f>'市町村別'!N25</f>
        <v>80</v>
      </c>
      <c r="M25" s="39">
        <f>'市町村別'!Q25</f>
        <v>84</v>
      </c>
      <c r="N25" s="39">
        <f>'市町村別'!T25</f>
        <v>88</v>
      </c>
      <c r="O25" s="39">
        <f>'市町村別'!W25</f>
        <v>87</v>
      </c>
      <c r="P25" s="39">
        <f>'市町村別'!I25</f>
        <v>186</v>
      </c>
      <c r="Q25" s="39">
        <f>'市町村別'!L25</f>
        <v>185</v>
      </c>
      <c r="R25" s="39">
        <f>'市町村別'!O25</f>
        <v>178</v>
      </c>
      <c r="S25" s="39">
        <f>'市町村別'!R25</f>
        <v>169</v>
      </c>
      <c r="T25" s="39">
        <f>'市町村別'!U25</f>
        <v>176</v>
      </c>
      <c r="U25" s="39">
        <f>'市町村別'!X25</f>
        <v>190</v>
      </c>
    </row>
    <row r="26" spans="2:21" ht="12" customHeight="1">
      <c r="B26" s="29" t="s">
        <v>206</v>
      </c>
      <c r="C26" s="30" t="s">
        <v>399</v>
      </c>
      <c r="D26" s="39">
        <f>'市町村別'!G26</f>
        <v>22</v>
      </c>
      <c r="E26" s="39">
        <f>'市町村別'!J26</f>
        <v>25</v>
      </c>
      <c r="F26" s="39">
        <f>'市町村別'!M26</f>
        <v>13</v>
      </c>
      <c r="G26" s="39">
        <f>'市町村別'!P26</f>
        <v>12</v>
      </c>
      <c r="H26" s="39">
        <f>'市町村別'!S26</f>
        <v>9</v>
      </c>
      <c r="I26" s="39">
        <f>'市町村別'!V26</f>
        <v>10</v>
      </c>
      <c r="J26" s="39">
        <f>'市町村別'!H26</f>
        <v>13</v>
      </c>
      <c r="K26" s="39">
        <f>'市町村別'!K26</f>
        <v>10</v>
      </c>
      <c r="L26" s="39">
        <f>'市町村別'!N26</f>
        <v>11</v>
      </c>
      <c r="M26" s="39">
        <f>'市町村別'!Q26</f>
        <v>7</v>
      </c>
      <c r="N26" s="39">
        <f>'市町村別'!T26</f>
        <v>9</v>
      </c>
      <c r="O26" s="39">
        <f>'市町村別'!W26</f>
        <v>15</v>
      </c>
      <c r="P26" s="39">
        <f>'市町村別'!I26</f>
        <v>35</v>
      </c>
      <c r="Q26" s="39">
        <f>'市町村別'!L26</f>
        <v>35</v>
      </c>
      <c r="R26" s="39">
        <f>'市町村別'!O26</f>
        <v>24</v>
      </c>
      <c r="S26" s="39">
        <f>'市町村別'!R26</f>
        <v>19</v>
      </c>
      <c r="T26" s="39">
        <f>'市町村別'!U26</f>
        <v>18</v>
      </c>
      <c r="U26" s="39">
        <f>'市町村別'!X26</f>
        <v>25</v>
      </c>
    </row>
    <row r="27" spans="2:21" ht="12" customHeight="1">
      <c r="B27" s="29" t="s">
        <v>210</v>
      </c>
      <c r="C27" s="30" t="s">
        <v>400</v>
      </c>
      <c r="D27" s="39">
        <f>'市町村別'!G27</f>
        <v>98</v>
      </c>
      <c r="E27" s="39">
        <f>'市町村別'!J27</f>
        <v>95</v>
      </c>
      <c r="F27" s="39">
        <f>'市町村別'!M27</f>
        <v>97</v>
      </c>
      <c r="G27" s="39">
        <f>'市町村別'!P27</f>
        <v>98</v>
      </c>
      <c r="H27" s="39">
        <f>'市町村別'!S27</f>
        <v>97</v>
      </c>
      <c r="I27" s="39">
        <f>'市町村別'!V27</f>
        <v>92</v>
      </c>
      <c r="J27" s="39">
        <f>'市町村別'!H27</f>
        <v>78</v>
      </c>
      <c r="K27" s="39">
        <f>'市町村別'!K27</f>
        <v>77</v>
      </c>
      <c r="L27" s="39">
        <f>'市町村別'!N27</f>
        <v>81</v>
      </c>
      <c r="M27" s="39">
        <f>'市町村別'!Q27</f>
        <v>88</v>
      </c>
      <c r="N27" s="39">
        <f>'市町村別'!T27</f>
        <v>80</v>
      </c>
      <c r="O27" s="39">
        <f>'市町村別'!W27</f>
        <v>81</v>
      </c>
      <c r="P27" s="39">
        <f>'市町村別'!I27</f>
        <v>176</v>
      </c>
      <c r="Q27" s="39">
        <f>'市町村別'!L27</f>
        <v>172</v>
      </c>
      <c r="R27" s="39">
        <f>'市町村別'!O27</f>
        <v>178</v>
      </c>
      <c r="S27" s="39">
        <f>'市町村別'!R27</f>
        <v>186</v>
      </c>
      <c r="T27" s="39">
        <f>'市町村別'!U27</f>
        <v>177</v>
      </c>
      <c r="U27" s="39">
        <f>'市町村別'!X27</f>
        <v>173</v>
      </c>
    </row>
    <row r="28" spans="2:21" ht="12" customHeight="1">
      <c r="B28" s="29" t="s">
        <v>199</v>
      </c>
      <c r="C28" s="30" t="s">
        <v>401</v>
      </c>
      <c r="D28" s="39">
        <f>'市町村別'!G28</f>
        <v>176</v>
      </c>
      <c r="E28" s="39">
        <f>'市町村別'!J28</f>
        <v>179</v>
      </c>
      <c r="F28" s="39">
        <f>'市町村別'!M28</f>
        <v>191</v>
      </c>
      <c r="G28" s="39">
        <f>'市町村別'!P28</f>
        <v>212</v>
      </c>
      <c r="H28" s="39">
        <f>'市町村別'!S28</f>
        <v>219</v>
      </c>
      <c r="I28" s="39">
        <f>'市町村別'!V28</f>
        <v>213</v>
      </c>
      <c r="J28" s="39">
        <f>'市町村別'!H28</f>
        <v>175</v>
      </c>
      <c r="K28" s="39">
        <f>'市町村別'!K28</f>
        <v>217</v>
      </c>
      <c r="L28" s="39">
        <f>'市町村別'!N28</f>
        <v>178</v>
      </c>
      <c r="M28" s="39">
        <f>'市町村別'!Q28</f>
        <v>171</v>
      </c>
      <c r="N28" s="39">
        <f>'市町村別'!T28</f>
        <v>208</v>
      </c>
      <c r="O28" s="39">
        <f>'市町村別'!W28</f>
        <v>190</v>
      </c>
      <c r="P28" s="39">
        <f>'市町村別'!I28</f>
        <v>351</v>
      </c>
      <c r="Q28" s="39">
        <f>'市町村別'!L28</f>
        <v>396</v>
      </c>
      <c r="R28" s="39">
        <f>'市町村別'!O28</f>
        <v>369</v>
      </c>
      <c r="S28" s="39">
        <f>'市町村別'!R28</f>
        <v>383</v>
      </c>
      <c r="T28" s="39">
        <f>'市町村別'!U28</f>
        <v>427</v>
      </c>
      <c r="U28" s="39">
        <f>'市町村別'!X28</f>
        <v>403</v>
      </c>
    </row>
    <row r="29" spans="2:21" ht="12" customHeight="1">
      <c r="B29" s="31"/>
      <c r="C29" s="224" t="s">
        <v>397</v>
      </c>
      <c r="D29" s="225">
        <f>'市町村別'!G29</f>
        <v>385</v>
      </c>
      <c r="E29" s="225">
        <f>'市町村別'!J29</f>
        <v>394</v>
      </c>
      <c r="F29" s="225">
        <f>'市町村別'!M29</f>
        <v>399</v>
      </c>
      <c r="G29" s="225">
        <f>'市町村別'!P29</f>
        <v>407</v>
      </c>
      <c r="H29" s="225">
        <f>'市町村別'!S29</f>
        <v>413</v>
      </c>
      <c r="I29" s="225">
        <f>'市町村別'!V29</f>
        <v>418</v>
      </c>
      <c r="J29" s="225">
        <f>'市町村別'!H29</f>
        <v>363</v>
      </c>
      <c r="K29" s="225">
        <f>'市町村別'!K29</f>
        <v>394</v>
      </c>
      <c r="L29" s="225">
        <f>'市町村別'!N29</f>
        <v>350</v>
      </c>
      <c r="M29" s="225">
        <f>'市町村別'!Q29</f>
        <v>350</v>
      </c>
      <c r="N29" s="225">
        <f>'市町村別'!T29</f>
        <v>385</v>
      </c>
      <c r="O29" s="225">
        <f>'市町村別'!W29</f>
        <v>373</v>
      </c>
      <c r="P29" s="225">
        <f>'市町村別'!I29</f>
        <v>748</v>
      </c>
      <c r="Q29" s="225">
        <f>'市町村別'!L29</f>
        <v>788</v>
      </c>
      <c r="R29" s="225">
        <f>'市町村別'!O29</f>
        <v>749</v>
      </c>
      <c r="S29" s="225">
        <f>'市町村別'!R29</f>
        <v>757</v>
      </c>
      <c r="T29" s="225">
        <f>'市町村別'!U29</f>
        <v>798</v>
      </c>
      <c r="U29" s="225">
        <f>'市町村別'!X29</f>
        <v>791</v>
      </c>
    </row>
    <row r="30" spans="2:21" ht="12" customHeight="1">
      <c r="B30" s="36"/>
      <c r="C30" s="30" t="s">
        <v>402</v>
      </c>
      <c r="D30" s="39">
        <f>'市町村別'!G30</f>
        <v>49</v>
      </c>
      <c r="E30" s="39">
        <f>'市町村別'!J30</f>
        <v>64</v>
      </c>
      <c r="F30" s="39">
        <f>'市町村別'!M30</f>
        <v>50</v>
      </c>
      <c r="G30" s="39">
        <f>'市町村別'!P30</f>
        <v>36</v>
      </c>
      <c r="H30" s="39">
        <f>'市町村別'!S30</f>
        <v>49</v>
      </c>
      <c r="I30" s="39">
        <f>'市町村別'!V30</f>
        <v>43</v>
      </c>
      <c r="J30" s="39">
        <f>'市町村別'!H30</f>
        <v>59</v>
      </c>
      <c r="K30" s="39">
        <f>'市町村別'!K30</f>
        <v>48</v>
      </c>
      <c r="L30" s="39">
        <f>'市町村別'!N30</f>
        <v>71</v>
      </c>
      <c r="M30" s="39">
        <f>'市町村別'!Q30</f>
        <v>45</v>
      </c>
      <c r="N30" s="39">
        <f>'市町村別'!T30</f>
        <v>40</v>
      </c>
      <c r="O30" s="39">
        <f>'市町村別'!W30</f>
        <v>38</v>
      </c>
      <c r="P30" s="39">
        <f>'市町村別'!I30</f>
        <v>108</v>
      </c>
      <c r="Q30" s="39">
        <f>'市町村別'!L30</f>
        <v>112</v>
      </c>
      <c r="R30" s="39">
        <f>'市町村別'!O30</f>
        <v>121</v>
      </c>
      <c r="S30" s="39">
        <f>'市町村別'!R30</f>
        <v>81</v>
      </c>
      <c r="T30" s="39">
        <f>'市町村別'!U30</f>
        <v>89</v>
      </c>
      <c r="U30" s="39">
        <f>'市町村別'!X30</f>
        <v>81</v>
      </c>
    </row>
    <row r="31" spans="2:21" ht="12" customHeight="1">
      <c r="B31" s="29" t="s">
        <v>223</v>
      </c>
      <c r="C31" s="30" t="s">
        <v>403</v>
      </c>
      <c r="D31" s="39">
        <f>'市町村別'!G31</f>
        <v>12</v>
      </c>
      <c r="E31" s="39">
        <f>'市町村別'!J31</f>
        <v>7</v>
      </c>
      <c r="F31" s="39">
        <f>'市町村別'!M31</f>
        <v>5</v>
      </c>
      <c r="G31" s="39">
        <f>'市町村別'!P31</f>
        <v>3</v>
      </c>
      <c r="H31" s="39">
        <f>'市町村別'!S31</f>
        <v>4</v>
      </c>
      <c r="I31" s="39">
        <f>'市町村別'!V31</f>
        <v>6</v>
      </c>
      <c r="J31" s="39">
        <f>'市町村別'!H31</f>
        <v>8</v>
      </c>
      <c r="K31" s="39">
        <f>'市町村別'!K31</f>
        <v>5</v>
      </c>
      <c r="L31" s="39">
        <f>'市町村別'!N31</f>
        <v>9</v>
      </c>
      <c r="M31" s="39">
        <f>'市町村別'!Q31</f>
        <v>6</v>
      </c>
      <c r="N31" s="39">
        <f>'市町村別'!T31</f>
        <v>7</v>
      </c>
      <c r="O31" s="39">
        <f>'市町村別'!W31</f>
        <v>4</v>
      </c>
      <c r="P31" s="39">
        <f>'市町村別'!I31</f>
        <v>20</v>
      </c>
      <c r="Q31" s="39">
        <f>'市町村別'!L31</f>
        <v>12</v>
      </c>
      <c r="R31" s="39">
        <f>'市町村別'!O31</f>
        <v>14</v>
      </c>
      <c r="S31" s="39">
        <f>'市町村別'!R31</f>
        <v>9</v>
      </c>
      <c r="T31" s="39">
        <f>'市町村別'!U31</f>
        <v>11</v>
      </c>
      <c r="U31" s="39">
        <f>'市町村別'!X31</f>
        <v>10</v>
      </c>
    </row>
    <row r="32" spans="2:21" ht="12" customHeight="1">
      <c r="B32" s="29" t="s">
        <v>206</v>
      </c>
      <c r="C32" s="30" t="s">
        <v>404</v>
      </c>
      <c r="D32" s="39">
        <f>'市町村別'!G32</f>
        <v>11</v>
      </c>
      <c r="E32" s="39">
        <f>'市町村別'!J32</f>
        <v>12</v>
      </c>
      <c r="F32" s="39">
        <f>'市町村別'!M32</f>
        <v>13</v>
      </c>
      <c r="G32" s="39">
        <f>'市町村別'!P32</f>
        <v>16</v>
      </c>
      <c r="H32" s="39">
        <f>'市町村別'!S32</f>
        <v>11</v>
      </c>
      <c r="I32" s="39">
        <f>'市町村別'!V32</f>
        <v>7</v>
      </c>
      <c r="J32" s="39">
        <f>'市町村別'!H32</f>
        <v>7</v>
      </c>
      <c r="K32" s="39">
        <f>'市町村別'!K32</f>
        <v>12</v>
      </c>
      <c r="L32" s="39">
        <f>'市町村別'!N32</f>
        <v>13</v>
      </c>
      <c r="M32" s="39">
        <f>'市町村別'!Q32</f>
        <v>7</v>
      </c>
      <c r="N32" s="39">
        <f>'市町村別'!T32</f>
        <v>14</v>
      </c>
      <c r="O32" s="39">
        <f>'市町村別'!W32</f>
        <v>9</v>
      </c>
      <c r="P32" s="39">
        <f>'市町村別'!I32</f>
        <v>18</v>
      </c>
      <c r="Q32" s="39">
        <f>'市町村別'!L32</f>
        <v>24</v>
      </c>
      <c r="R32" s="39">
        <f>'市町村別'!O32</f>
        <v>26</v>
      </c>
      <c r="S32" s="39">
        <f>'市町村別'!R32</f>
        <v>23</v>
      </c>
      <c r="T32" s="39">
        <f>'市町村別'!U32</f>
        <v>25</v>
      </c>
      <c r="U32" s="39">
        <f>'市町村別'!X32</f>
        <v>16</v>
      </c>
    </row>
    <row r="33" spans="2:21" ht="12" customHeight="1">
      <c r="B33" s="29" t="s">
        <v>210</v>
      </c>
      <c r="C33" s="30" t="s">
        <v>405</v>
      </c>
      <c r="D33" s="39">
        <f>'市町村別'!G33</f>
        <v>83</v>
      </c>
      <c r="E33" s="39">
        <f>'市町村別'!J33</f>
        <v>74</v>
      </c>
      <c r="F33" s="39">
        <f>'市町村別'!M33</f>
        <v>86</v>
      </c>
      <c r="G33" s="39">
        <f>'市町村別'!P33</f>
        <v>52</v>
      </c>
      <c r="H33" s="39">
        <f>'市町村別'!S33</f>
        <v>64</v>
      </c>
      <c r="I33" s="39">
        <f>'市町村別'!V33</f>
        <v>67</v>
      </c>
      <c r="J33" s="39">
        <f>'市町村別'!H33</f>
        <v>78</v>
      </c>
      <c r="K33" s="39">
        <f>'市町村別'!K33</f>
        <v>69</v>
      </c>
      <c r="L33" s="39">
        <f>'市町村別'!N33</f>
        <v>78</v>
      </c>
      <c r="M33" s="39">
        <f>'市町村別'!Q33</f>
        <v>72</v>
      </c>
      <c r="N33" s="39">
        <f>'市町村別'!T33</f>
        <v>62</v>
      </c>
      <c r="O33" s="39">
        <f>'市町村別'!W33</f>
        <v>62</v>
      </c>
      <c r="P33" s="39">
        <f>'市町村別'!I33</f>
        <v>161</v>
      </c>
      <c r="Q33" s="39">
        <f>'市町村別'!L33</f>
        <v>143</v>
      </c>
      <c r="R33" s="39">
        <f>'市町村別'!O33</f>
        <v>164</v>
      </c>
      <c r="S33" s="39">
        <f>'市町村別'!R33</f>
        <v>124</v>
      </c>
      <c r="T33" s="39">
        <f>'市町村別'!U33</f>
        <v>126</v>
      </c>
      <c r="U33" s="39">
        <f>'市町村別'!X33</f>
        <v>129</v>
      </c>
    </row>
    <row r="34" spans="2:21" ht="12" customHeight="1">
      <c r="B34" s="29" t="s">
        <v>199</v>
      </c>
      <c r="C34" s="30" t="s">
        <v>406</v>
      </c>
      <c r="D34" s="39">
        <f>'市町村別'!G34</f>
        <v>95</v>
      </c>
      <c r="E34" s="39">
        <f>'市町村別'!J34</f>
        <v>101</v>
      </c>
      <c r="F34" s="39">
        <f>'市町村別'!M34</f>
        <v>103</v>
      </c>
      <c r="G34" s="39">
        <f>'市町村別'!P34</f>
        <v>114</v>
      </c>
      <c r="H34" s="39">
        <f>'市町村別'!S34</f>
        <v>96</v>
      </c>
      <c r="I34" s="39">
        <f>'市町村別'!V34</f>
        <v>107</v>
      </c>
      <c r="J34" s="39">
        <f>'市町村別'!H34</f>
        <v>95</v>
      </c>
      <c r="K34" s="39">
        <f>'市町村別'!K34</f>
        <v>127</v>
      </c>
      <c r="L34" s="39">
        <f>'市町村別'!N34</f>
        <v>96</v>
      </c>
      <c r="M34" s="39">
        <f>'市町村別'!Q34</f>
        <v>112</v>
      </c>
      <c r="N34" s="39">
        <f>'市町村別'!T34</f>
        <v>103</v>
      </c>
      <c r="O34" s="39">
        <f>'市町村別'!W34</f>
        <v>104</v>
      </c>
      <c r="P34" s="39">
        <f>'市町村別'!I34</f>
        <v>190</v>
      </c>
      <c r="Q34" s="39">
        <f>'市町村別'!L34</f>
        <v>228</v>
      </c>
      <c r="R34" s="39">
        <f>'市町村別'!O34</f>
        <v>199</v>
      </c>
      <c r="S34" s="39">
        <f>'市町村別'!R34</f>
        <v>226</v>
      </c>
      <c r="T34" s="39">
        <f>'市町村別'!U34</f>
        <v>199</v>
      </c>
      <c r="U34" s="39">
        <f>'市町村別'!X34</f>
        <v>211</v>
      </c>
    </row>
    <row r="35" spans="2:21" ht="12" customHeight="1">
      <c r="B35" s="31"/>
      <c r="C35" s="224" t="s">
        <v>397</v>
      </c>
      <c r="D35" s="225">
        <f>'市町村別'!G35</f>
        <v>250</v>
      </c>
      <c r="E35" s="225">
        <f>'市町村別'!J35</f>
        <v>258</v>
      </c>
      <c r="F35" s="225">
        <f>'市町村別'!M35</f>
        <v>257</v>
      </c>
      <c r="G35" s="225">
        <f>'市町村別'!P35</f>
        <v>221</v>
      </c>
      <c r="H35" s="225">
        <f>'市町村別'!S35</f>
        <v>224</v>
      </c>
      <c r="I35" s="225">
        <f>'市町村別'!V35</f>
        <v>230</v>
      </c>
      <c r="J35" s="225">
        <f>'市町村別'!H35</f>
        <v>247</v>
      </c>
      <c r="K35" s="225">
        <f>'市町村別'!K35</f>
        <v>261</v>
      </c>
      <c r="L35" s="225">
        <f>'市町村別'!N35</f>
        <v>267</v>
      </c>
      <c r="M35" s="225">
        <f>'市町村別'!Q35</f>
        <v>242</v>
      </c>
      <c r="N35" s="225">
        <f>'市町村別'!T35</f>
        <v>226</v>
      </c>
      <c r="O35" s="225">
        <f>'市町村別'!W35</f>
        <v>217</v>
      </c>
      <c r="P35" s="225">
        <f>'市町村別'!I35</f>
        <v>497</v>
      </c>
      <c r="Q35" s="225">
        <f>'市町村別'!L35</f>
        <v>519</v>
      </c>
      <c r="R35" s="225">
        <f>'市町村別'!O35</f>
        <v>524</v>
      </c>
      <c r="S35" s="225">
        <f>'市町村別'!R35</f>
        <v>463</v>
      </c>
      <c r="T35" s="225">
        <f>'市町村別'!U35</f>
        <v>450</v>
      </c>
      <c r="U35" s="225">
        <f>'市町村別'!X35</f>
        <v>447</v>
      </c>
    </row>
    <row r="36" spans="2:21" ht="12" customHeight="1">
      <c r="B36" s="36"/>
      <c r="C36" s="30" t="s">
        <v>407</v>
      </c>
      <c r="D36" s="39">
        <f>'市町村別'!G36</f>
        <v>66</v>
      </c>
      <c r="E36" s="39">
        <f>'市町村別'!J36</f>
        <v>57</v>
      </c>
      <c r="F36" s="39">
        <f>'市町村別'!M36</f>
        <v>75</v>
      </c>
      <c r="G36" s="39">
        <f>'市町村別'!P36</f>
        <v>69</v>
      </c>
      <c r="H36" s="39">
        <f>'市町村別'!S36</f>
        <v>65</v>
      </c>
      <c r="I36" s="39">
        <f>'市町村別'!V36</f>
        <v>52</v>
      </c>
      <c r="J36" s="39">
        <f>'市町村別'!H36</f>
        <v>75</v>
      </c>
      <c r="K36" s="39">
        <f>'市町村別'!K36</f>
        <v>53</v>
      </c>
      <c r="L36" s="39">
        <f>'市町村別'!N36</f>
        <v>49</v>
      </c>
      <c r="M36" s="39">
        <f>'市町村別'!Q36</f>
        <v>55</v>
      </c>
      <c r="N36" s="39">
        <f>'市町村別'!T36</f>
        <v>61</v>
      </c>
      <c r="O36" s="39">
        <f>'市町村別'!W36</f>
        <v>62</v>
      </c>
      <c r="P36" s="39">
        <f>'市町村別'!I36</f>
        <v>141</v>
      </c>
      <c r="Q36" s="39">
        <f>'市町村別'!L36</f>
        <v>110</v>
      </c>
      <c r="R36" s="39">
        <f>'市町村別'!O36</f>
        <v>124</v>
      </c>
      <c r="S36" s="39">
        <f>'市町村別'!R36</f>
        <v>124</v>
      </c>
      <c r="T36" s="39">
        <f>'市町村別'!U36</f>
        <v>126</v>
      </c>
      <c r="U36" s="39">
        <f>'市町村別'!X36</f>
        <v>114</v>
      </c>
    </row>
    <row r="37" spans="2:21" ht="12" customHeight="1">
      <c r="B37" s="29" t="s">
        <v>194</v>
      </c>
      <c r="C37" s="30" t="s">
        <v>408</v>
      </c>
      <c r="D37" s="39">
        <f>'市町村別'!G37</f>
        <v>32</v>
      </c>
      <c r="E37" s="39">
        <f>'市町村別'!J37</f>
        <v>24</v>
      </c>
      <c r="F37" s="39">
        <f>'市町村別'!M37</f>
        <v>20</v>
      </c>
      <c r="G37" s="39">
        <f>'市町村別'!P37</f>
        <v>26</v>
      </c>
      <c r="H37" s="39">
        <f>'市町村別'!S37</f>
        <v>21</v>
      </c>
      <c r="I37" s="39">
        <f>'市町村別'!V37</f>
        <v>13</v>
      </c>
      <c r="J37" s="39">
        <f>'市町村別'!H37</f>
        <v>24</v>
      </c>
      <c r="K37" s="39">
        <f>'市町村別'!K37</f>
        <v>25</v>
      </c>
      <c r="L37" s="39">
        <f>'市町村別'!N37</f>
        <v>18</v>
      </c>
      <c r="M37" s="39">
        <f>'市町村別'!Q37</f>
        <v>21</v>
      </c>
      <c r="N37" s="39">
        <f>'市町村別'!T37</f>
        <v>23</v>
      </c>
      <c r="O37" s="39">
        <f>'市町村別'!W37</f>
        <v>18</v>
      </c>
      <c r="P37" s="39">
        <f>'市町村別'!I37</f>
        <v>56</v>
      </c>
      <c r="Q37" s="39">
        <f>'市町村別'!L37</f>
        <v>49</v>
      </c>
      <c r="R37" s="39">
        <f>'市町村別'!O37</f>
        <v>38</v>
      </c>
      <c r="S37" s="39">
        <f>'市町村別'!R37</f>
        <v>47</v>
      </c>
      <c r="T37" s="39">
        <f>'市町村別'!U37</f>
        <v>44</v>
      </c>
      <c r="U37" s="39">
        <f>'市町村別'!X37</f>
        <v>31</v>
      </c>
    </row>
    <row r="38" spans="2:21" ht="12" customHeight="1">
      <c r="B38" s="29" t="s">
        <v>244</v>
      </c>
      <c r="C38" s="30" t="s">
        <v>409</v>
      </c>
      <c r="D38" s="39">
        <f>'市町村別'!G38</f>
        <v>117</v>
      </c>
      <c r="E38" s="39">
        <f>'市町村別'!J38</f>
        <v>96</v>
      </c>
      <c r="F38" s="39">
        <f>'市町村別'!M38</f>
        <v>99</v>
      </c>
      <c r="G38" s="39">
        <f>'市町村別'!P38</f>
        <v>125</v>
      </c>
      <c r="H38" s="39">
        <f>'市町村別'!S38</f>
        <v>111</v>
      </c>
      <c r="I38" s="39">
        <f>'市町村別'!V38</f>
        <v>116</v>
      </c>
      <c r="J38" s="39">
        <f>'市町村別'!H38</f>
        <v>115</v>
      </c>
      <c r="K38" s="39">
        <f>'市町村別'!K38</f>
        <v>112</v>
      </c>
      <c r="L38" s="39">
        <f>'市町村別'!N38</f>
        <v>96</v>
      </c>
      <c r="M38" s="39">
        <f>'市町村別'!Q38</f>
        <v>102</v>
      </c>
      <c r="N38" s="39">
        <f>'市町村別'!T38</f>
        <v>100</v>
      </c>
      <c r="O38" s="39">
        <f>'市町村別'!W38</f>
        <v>82</v>
      </c>
      <c r="P38" s="39">
        <f>'市町村別'!I38</f>
        <v>232</v>
      </c>
      <c r="Q38" s="39">
        <f>'市町村別'!L38</f>
        <v>208</v>
      </c>
      <c r="R38" s="39">
        <f>'市町村別'!O38</f>
        <v>195</v>
      </c>
      <c r="S38" s="39">
        <f>'市町村別'!R38</f>
        <v>227</v>
      </c>
      <c r="T38" s="39">
        <f>'市町村別'!U38</f>
        <v>211</v>
      </c>
      <c r="U38" s="39">
        <f>'市町村別'!X38</f>
        <v>198</v>
      </c>
    </row>
    <row r="39" spans="2:21" ht="12" customHeight="1">
      <c r="B39" s="29" t="s">
        <v>199</v>
      </c>
      <c r="C39" s="30" t="s">
        <v>497</v>
      </c>
      <c r="D39" s="39">
        <f>'市町村別'!G39</f>
        <v>6</v>
      </c>
      <c r="E39" s="39">
        <f>'市町村別'!J39</f>
        <v>4</v>
      </c>
      <c r="F39" s="39">
        <f>'市町村別'!M39</f>
        <v>2</v>
      </c>
      <c r="G39" s="39">
        <f>'市町村別'!P39</f>
        <v>6</v>
      </c>
      <c r="H39" s="39">
        <f>'市町村別'!S39</f>
        <v>8</v>
      </c>
      <c r="I39" s="39">
        <f>'市町村別'!V39</f>
        <v>4</v>
      </c>
      <c r="J39" s="39">
        <f>'市町村別'!H39</f>
        <v>6</v>
      </c>
      <c r="K39" s="39">
        <f>'市町村別'!K39</f>
        <v>2</v>
      </c>
      <c r="L39" s="39">
        <f>'市町村別'!N39</f>
        <v>4</v>
      </c>
      <c r="M39" s="39">
        <f>'市町村別'!Q39</f>
        <v>3</v>
      </c>
      <c r="N39" s="39">
        <f>'市町村別'!T39</f>
        <v>7</v>
      </c>
      <c r="O39" s="39">
        <f>'市町村別'!W39</f>
        <v>3</v>
      </c>
      <c r="P39" s="39">
        <f>'市町村別'!I39</f>
        <v>12</v>
      </c>
      <c r="Q39" s="39">
        <f>'市町村別'!L39</f>
        <v>6</v>
      </c>
      <c r="R39" s="39">
        <f>'市町村別'!O39</f>
        <v>6</v>
      </c>
      <c r="S39" s="39">
        <f>'市町村別'!R39</f>
        <v>9</v>
      </c>
      <c r="T39" s="39">
        <f>'市町村別'!U39</f>
        <v>15</v>
      </c>
      <c r="U39" s="39">
        <f>'市町村別'!X39</f>
        <v>7</v>
      </c>
    </row>
    <row r="40" spans="2:21" ht="12" customHeight="1">
      <c r="B40" s="29"/>
      <c r="C40" s="30" t="s">
        <v>410</v>
      </c>
      <c r="D40" s="39">
        <f>'市町村別'!G40</f>
        <v>3</v>
      </c>
      <c r="E40" s="39">
        <f>'市町村別'!J40</f>
        <v>4</v>
      </c>
      <c r="F40" s="39">
        <f>'市町村別'!M40</f>
        <v>5</v>
      </c>
      <c r="G40" s="39">
        <f>'市町村別'!P40</f>
        <v>7</v>
      </c>
      <c r="H40" s="39">
        <f>'市町村別'!S40</f>
        <v>3</v>
      </c>
      <c r="I40" s="39">
        <f>'市町村別'!V40</f>
        <v>6</v>
      </c>
      <c r="J40" s="39">
        <f>'市町村別'!H40</f>
        <v>5</v>
      </c>
      <c r="K40" s="39">
        <f>'市町村別'!K40</f>
        <v>7</v>
      </c>
      <c r="L40" s="39">
        <f>'市町村別'!N40</f>
        <v>1</v>
      </c>
      <c r="M40" s="39">
        <f>'市町村別'!Q40</f>
        <v>6</v>
      </c>
      <c r="N40" s="39">
        <f>'市町村別'!T40</f>
        <v>3</v>
      </c>
      <c r="O40" s="39">
        <f>'市町村別'!W40</f>
        <v>2</v>
      </c>
      <c r="P40" s="39">
        <f>'市町村別'!I40</f>
        <v>8</v>
      </c>
      <c r="Q40" s="39">
        <f>'市町村別'!L40</f>
        <v>11</v>
      </c>
      <c r="R40" s="39">
        <f>'市町村別'!O40</f>
        <v>6</v>
      </c>
      <c r="S40" s="39">
        <f>'市町村別'!R40</f>
        <v>13</v>
      </c>
      <c r="T40" s="39">
        <f>'市町村別'!U40</f>
        <v>6</v>
      </c>
      <c r="U40" s="39">
        <f>'市町村別'!X40</f>
        <v>8</v>
      </c>
    </row>
    <row r="41" spans="2:21" ht="12" customHeight="1">
      <c r="B41" s="31"/>
      <c r="C41" s="224" t="s">
        <v>397</v>
      </c>
      <c r="D41" s="225">
        <f>'市町村別'!G41</f>
        <v>224</v>
      </c>
      <c r="E41" s="225">
        <f>'市町村別'!J41</f>
        <v>185</v>
      </c>
      <c r="F41" s="225">
        <f>'市町村別'!M41</f>
        <v>201</v>
      </c>
      <c r="G41" s="225">
        <f>'市町村別'!P41</f>
        <v>233</v>
      </c>
      <c r="H41" s="225">
        <f>'市町村別'!S41</f>
        <v>208</v>
      </c>
      <c r="I41" s="225">
        <f>'市町村別'!V41</f>
        <v>191</v>
      </c>
      <c r="J41" s="225">
        <f>'市町村別'!H41</f>
        <v>225</v>
      </c>
      <c r="K41" s="225">
        <f>'市町村別'!K41</f>
        <v>199</v>
      </c>
      <c r="L41" s="225">
        <f>'市町村別'!N41</f>
        <v>168</v>
      </c>
      <c r="M41" s="225">
        <f>'市町村別'!Q41</f>
        <v>187</v>
      </c>
      <c r="N41" s="225">
        <f>'市町村別'!T41</f>
        <v>194</v>
      </c>
      <c r="O41" s="225">
        <f>'市町村別'!W41</f>
        <v>167</v>
      </c>
      <c r="P41" s="225">
        <f>'市町村別'!I41</f>
        <v>449</v>
      </c>
      <c r="Q41" s="225">
        <f>'市町村別'!L41</f>
        <v>384</v>
      </c>
      <c r="R41" s="225">
        <f>'市町村別'!O41</f>
        <v>369</v>
      </c>
      <c r="S41" s="225">
        <f>'市町村別'!R41</f>
        <v>420</v>
      </c>
      <c r="T41" s="225">
        <f>'市町村別'!U41</f>
        <v>402</v>
      </c>
      <c r="U41" s="225">
        <f>'市町村別'!X41</f>
        <v>358</v>
      </c>
    </row>
    <row r="42" spans="2:21" ht="12" customHeight="1">
      <c r="B42" s="36"/>
      <c r="C42" s="30" t="s">
        <v>411</v>
      </c>
      <c r="D42" s="39">
        <f>'市町村別'!G42</f>
        <v>21</v>
      </c>
      <c r="E42" s="39">
        <f>'市町村別'!J42</f>
        <v>10</v>
      </c>
      <c r="F42" s="39">
        <f>'市町村別'!M42</f>
        <v>10</v>
      </c>
      <c r="G42" s="39">
        <f>'市町村別'!P42</f>
        <v>21</v>
      </c>
      <c r="H42" s="39">
        <f>'市町村別'!S42</f>
        <v>15</v>
      </c>
      <c r="I42" s="39">
        <f>'市町村別'!V42</f>
        <v>11</v>
      </c>
      <c r="J42" s="39">
        <f>'市町村別'!H42</f>
        <v>21</v>
      </c>
      <c r="K42" s="39">
        <f>'市町村別'!K42</f>
        <v>15</v>
      </c>
      <c r="L42" s="39">
        <f>'市町村別'!N42</f>
        <v>13</v>
      </c>
      <c r="M42" s="39">
        <f>'市町村別'!Q42</f>
        <v>9</v>
      </c>
      <c r="N42" s="39">
        <f>'市町村別'!T42</f>
        <v>9</v>
      </c>
      <c r="O42" s="39">
        <f>'市町村別'!W42</f>
        <v>11</v>
      </c>
      <c r="P42" s="39">
        <f>'市町村別'!I42</f>
        <v>42</v>
      </c>
      <c r="Q42" s="39">
        <f>'市町村別'!L42</f>
        <v>25</v>
      </c>
      <c r="R42" s="39">
        <f>'市町村別'!O42</f>
        <v>23</v>
      </c>
      <c r="S42" s="39">
        <f>'市町村別'!R42</f>
        <v>30</v>
      </c>
      <c r="T42" s="39">
        <f>'市町村別'!U42</f>
        <v>24</v>
      </c>
      <c r="U42" s="39">
        <f>'市町村別'!X42</f>
        <v>22</v>
      </c>
    </row>
    <row r="43" spans="2:21" ht="12" customHeight="1">
      <c r="B43" s="29" t="s">
        <v>258</v>
      </c>
      <c r="C43" s="30" t="s">
        <v>412</v>
      </c>
      <c r="D43" s="39">
        <f>'市町村別'!G43</f>
        <v>34</v>
      </c>
      <c r="E43" s="39">
        <f>'市町村別'!J43</f>
        <v>38</v>
      </c>
      <c r="F43" s="39">
        <f>'市町村別'!M43</f>
        <v>22</v>
      </c>
      <c r="G43" s="39">
        <f>'市町村別'!P43</f>
        <v>41</v>
      </c>
      <c r="H43" s="39">
        <f>'市町村別'!S43</f>
        <v>19</v>
      </c>
      <c r="I43" s="39">
        <f>'市町村別'!V43</f>
        <v>22</v>
      </c>
      <c r="J43" s="39">
        <f>'市町村別'!H43</f>
        <v>26</v>
      </c>
      <c r="K43" s="39">
        <f>'市町村別'!K43</f>
        <v>22</v>
      </c>
      <c r="L43" s="39">
        <f>'市町村別'!N43</f>
        <v>25</v>
      </c>
      <c r="M43" s="39">
        <f>'市町村別'!Q43</f>
        <v>26</v>
      </c>
      <c r="N43" s="39">
        <f>'市町村別'!T43</f>
        <v>16</v>
      </c>
      <c r="O43" s="39">
        <f>'市町村別'!W43</f>
        <v>20</v>
      </c>
      <c r="P43" s="39">
        <f>'市町村別'!I43</f>
        <v>60</v>
      </c>
      <c r="Q43" s="39">
        <f>'市町村別'!L43</f>
        <v>60</v>
      </c>
      <c r="R43" s="39">
        <f>'市町村別'!O43</f>
        <v>47</v>
      </c>
      <c r="S43" s="39">
        <f>'市町村別'!R43</f>
        <v>67</v>
      </c>
      <c r="T43" s="39">
        <f>'市町村別'!U43</f>
        <v>35</v>
      </c>
      <c r="U43" s="39">
        <f>'市町村別'!X43</f>
        <v>42</v>
      </c>
    </row>
    <row r="44" spans="2:21" ht="12" customHeight="1">
      <c r="B44" s="29" t="s">
        <v>265</v>
      </c>
      <c r="C44" s="30" t="s">
        <v>413</v>
      </c>
      <c r="D44" s="39">
        <f>'市町村別'!G44</f>
        <v>2</v>
      </c>
      <c r="E44" s="39">
        <f>'市町村別'!J44</f>
        <v>2</v>
      </c>
      <c r="F44" s="39">
        <f>'市町村別'!M44</f>
        <v>6</v>
      </c>
      <c r="G44" s="39">
        <f>'市町村別'!P44</f>
        <v>5</v>
      </c>
      <c r="H44" s="39">
        <f>'市町村別'!S44</f>
        <v>6</v>
      </c>
      <c r="I44" s="39">
        <f>'市町村別'!V44</f>
        <v>3</v>
      </c>
      <c r="J44" s="39">
        <f>'市町村別'!H44</f>
        <v>4</v>
      </c>
      <c r="K44" s="39">
        <f>'市町村別'!K44</f>
        <v>3</v>
      </c>
      <c r="L44" s="39">
        <f>'市町村別'!N44</f>
        <v>3</v>
      </c>
      <c r="M44" s="39">
        <f>'市町村別'!Q44</f>
        <v>6</v>
      </c>
      <c r="N44" s="39">
        <f>'市町村別'!T44</f>
        <v>7</v>
      </c>
      <c r="O44" s="39">
        <f>'市町村別'!W44</f>
        <v>5</v>
      </c>
      <c r="P44" s="39">
        <f>'市町村別'!I44</f>
        <v>6</v>
      </c>
      <c r="Q44" s="39">
        <f>'市町村別'!L44</f>
        <v>5</v>
      </c>
      <c r="R44" s="39">
        <f>'市町村別'!O44</f>
        <v>9</v>
      </c>
      <c r="S44" s="39">
        <f>'市町村別'!R44</f>
        <v>11</v>
      </c>
      <c r="T44" s="39">
        <f>'市町村別'!U44</f>
        <v>13</v>
      </c>
      <c r="U44" s="39">
        <f>'市町村別'!X44</f>
        <v>8</v>
      </c>
    </row>
    <row r="45" spans="2:21" ht="12" customHeight="1">
      <c r="B45" s="29" t="s">
        <v>199</v>
      </c>
      <c r="C45" s="30" t="s">
        <v>414</v>
      </c>
      <c r="D45" s="39">
        <f>'市町村別'!G45</f>
        <v>83</v>
      </c>
      <c r="E45" s="39">
        <f>'市町村別'!J45</f>
        <v>50</v>
      </c>
      <c r="F45" s="39">
        <f>'市町村別'!M45</f>
        <v>62</v>
      </c>
      <c r="G45" s="39">
        <f>'市町村別'!P45</f>
        <v>62</v>
      </c>
      <c r="H45" s="39">
        <f>'市町村別'!S45</f>
        <v>51</v>
      </c>
      <c r="I45" s="39">
        <f>'市町村別'!V45</f>
        <v>54</v>
      </c>
      <c r="J45" s="39">
        <f>'市町村別'!H45</f>
        <v>70</v>
      </c>
      <c r="K45" s="39">
        <f>'市町村別'!K45</f>
        <v>70</v>
      </c>
      <c r="L45" s="39">
        <f>'市町村別'!N45</f>
        <v>61</v>
      </c>
      <c r="M45" s="39">
        <f>'市町村別'!Q45</f>
        <v>54</v>
      </c>
      <c r="N45" s="39">
        <f>'市町村別'!T45</f>
        <v>42</v>
      </c>
      <c r="O45" s="39">
        <f>'市町村別'!W45</f>
        <v>36</v>
      </c>
      <c r="P45" s="39">
        <f>'市町村別'!I45</f>
        <v>153</v>
      </c>
      <c r="Q45" s="39">
        <f>'市町村別'!L45</f>
        <v>120</v>
      </c>
      <c r="R45" s="39">
        <f>'市町村別'!O45</f>
        <v>123</v>
      </c>
      <c r="S45" s="39">
        <f>'市町村別'!R45</f>
        <v>116</v>
      </c>
      <c r="T45" s="39">
        <f>'市町村別'!U45</f>
        <v>93</v>
      </c>
      <c r="U45" s="39">
        <f>'市町村別'!X45</f>
        <v>90</v>
      </c>
    </row>
    <row r="46" spans="2:21" ht="12" customHeight="1">
      <c r="B46" s="31"/>
      <c r="C46" s="224" t="s">
        <v>397</v>
      </c>
      <c r="D46" s="225">
        <f>'市町村別'!G46</f>
        <v>140</v>
      </c>
      <c r="E46" s="225">
        <f>'市町村別'!J46</f>
        <v>100</v>
      </c>
      <c r="F46" s="225">
        <f>'市町村別'!M46</f>
        <v>100</v>
      </c>
      <c r="G46" s="225">
        <f>'市町村別'!P46</f>
        <v>129</v>
      </c>
      <c r="H46" s="225">
        <f>'市町村別'!S46</f>
        <v>91</v>
      </c>
      <c r="I46" s="225">
        <f>'市町村別'!V46</f>
        <v>90</v>
      </c>
      <c r="J46" s="225">
        <f>'市町村別'!H46</f>
        <v>121</v>
      </c>
      <c r="K46" s="225">
        <f>'市町村別'!K46</f>
        <v>110</v>
      </c>
      <c r="L46" s="225">
        <f>'市町村別'!N46</f>
        <v>102</v>
      </c>
      <c r="M46" s="225">
        <f>'市町村別'!Q46</f>
        <v>95</v>
      </c>
      <c r="N46" s="225">
        <f>'市町村別'!T46</f>
        <v>74</v>
      </c>
      <c r="O46" s="225">
        <f>'市町村別'!W46</f>
        <v>72</v>
      </c>
      <c r="P46" s="225">
        <f>'市町村別'!I46</f>
        <v>261</v>
      </c>
      <c r="Q46" s="225">
        <f>'市町村別'!L46</f>
        <v>210</v>
      </c>
      <c r="R46" s="225">
        <f>'市町村別'!O46</f>
        <v>202</v>
      </c>
      <c r="S46" s="225">
        <f>'市町村別'!R46</f>
        <v>224</v>
      </c>
      <c r="T46" s="225">
        <f>'市町村別'!U46</f>
        <v>165</v>
      </c>
      <c r="U46" s="225">
        <f>'市町村別'!X46</f>
        <v>162</v>
      </c>
    </row>
    <row r="47" spans="2:21" ht="12" customHeight="1">
      <c r="B47" s="36" t="s">
        <v>274</v>
      </c>
      <c r="C47" s="30" t="s">
        <v>415</v>
      </c>
      <c r="D47" s="39">
        <f>'市町村別'!G47</f>
        <v>60</v>
      </c>
      <c r="E47" s="39">
        <f>'市町村別'!J47</f>
        <v>67</v>
      </c>
      <c r="F47" s="39">
        <f>'市町村別'!M47</f>
        <v>43</v>
      </c>
      <c r="G47" s="39">
        <f>'市町村別'!P47</f>
        <v>50</v>
      </c>
      <c r="H47" s="39">
        <f>'市町村別'!S47</f>
        <v>48</v>
      </c>
      <c r="I47" s="39">
        <f>'市町村別'!V47</f>
        <v>45</v>
      </c>
      <c r="J47" s="39">
        <f>'市町村別'!H47</f>
        <v>53</v>
      </c>
      <c r="K47" s="39">
        <f>'市町村別'!K47</f>
        <v>56</v>
      </c>
      <c r="L47" s="39">
        <f>'市町村別'!N47</f>
        <v>66</v>
      </c>
      <c r="M47" s="39">
        <f>'市町村別'!Q47</f>
        <v>39</v>
      </c>
      <c r="N47" s="39">
        <f>'市町村別'!T47</f>
        <v>38</v>
      </c>
      <c r="O47" s="39">
        <f>'市町村別'!W47</f>
        <v>43</v>
      </c>
      <c r="P47" s="39">
        <f>'市町村別'!I47</f>
        <v>113</v>
      </c>
      <c r="Q47" s="39">
        <f>'市町村別'!L47</f>
        <v>123</v>
      </c>
      <c r="R47" s="39">
        <f>'市町村別'!O47</f>
        <v>109</v>
      </c>
      <c r="S47" s="39">
        <f>'市町村別'!R47</f>
        <v>89</v>
      </c>
      <c r="T47" s="39">
        <f>'市町村別'!U47</f>
        <v>86</v>
      </c>
      <c r="U47" s="39">
        <f>'市町村別'!X47</f>
        <v>88</v>
      </c>
    </row>
    <row r="48" spans="2:21" ht="12" customHeight="1">
      <c r="B48" s="31" t="s">
        <v>277</v>
      </c>
      <c r="C48" s="224" t="s">
        <v>397</v>
      </c>
      <c r="D48" s="225">
        <f>'市町村別'!G48</f>
        <v>60</v>
      </c>
      <c r="E48" s="225">
        <f>'市町村別'!J48</f>
        <v>67</v>
      </c>
      <c r="F48" s="225">
        <f>'市町村別'!M48</f>
        <v>43</v>
      </c>
      <c r="G48" s="225">
        <f>'市町村別'!P48</f>
        <v>50</v>
      </c>
      <c r="H48" s="225">
        <f>'市町村別'!S48</f>
        <v>48</v>
      </c>
      <c r="I48" s="225">
        <f>'市町村別'!V48</f>
        <v>45</v>
      </c>
      <c r="J48" s="225">
        <f>'市町村別'!H48</f>
        <v>53</v>
      </c>
      <c r="K48" s="225">
        <f>'市町村別'!K48</f>
        <v>56</v>
      </c>
      <c r="L48" s="225">
        <f>'市町村別'!N48</f>
        <v>66</v>
      </c>
      <c r="M48" s="225">
        <f>'市町村別'!Q48</f>
        <v>39</v>
      </c>
      <c r="N48" s="225">
        <f>'市町村別'!T48</f>
        <v>38</v>
      </c>
      <c r="O48" s="225">
        <f>'市町村別'!W48</f>
        <v>43</v>
      </c>
      <c r="P48" s="225">
        <f>'市町村別'!I48</f>
        <v>113</v>
      </c>
      <c r="Q48" s="225">
        <f>'市町村別'!L48</f>
        <v>123</v>
      </c>
      <c r="R48" s="225">
        <f>'市町村別'!O48</f>
        <v>109</v>
      </c>
      <c r="S48" s="225">
        <f>'市町村別'!R48</f>
        <v>89</v>
      </c>
      <c r="T48" s="225">
        <f>'市町村別'!U48</f>
        <v>86</v>
      </c>
      <c r="U48" s="225">
        <f>'市町村別'!X48</f>
        <v>88</v>
      </c>
    </row>
    <row r="49" spans="2:21" ht="12" customHeight="1">
      <c r="B49" s="36"/>
      <c r="C49" s="30" t="s">
        <v>416</v>
      </c>
      <c r="D49" s="39">
        <f>'市町村別'!G49</f>
        <v>62</v>
      </c>
      <c r="E49" s="39">
        <f>'市町村別'!J49</f>
        <v>66</v>
      </c>
      <c r="F49" s="39">
        <f>'市町村別'!M49</f>
        <v>68</v>
      </c>
      <c r="G49" s="39">
        <f>'市町村別'!P49</f>
        <v>56</v>
      </c>
      <c r="H49" s="39">
        <f>'市町村別'!S49</f>
        <v>61</v>
      </c>
      <c r="I49" s="39">
        <f>'市町村別'!V49</f>
        <v>62</v>
      </c>
      <c r="J49" s="39">
        <f>'市町村別'!H49</f>
        <v>66</v>
      </c>
      <c r="K49" s="39">
        <f>'市町村別'!K49</f>
        <v>61</v>
      </c>
      <c r="L49" s="39">
        <f>'市町村別'!N49</f>
        <v>54</v>
      </c>
      <c r="M49" s="39">
        <f>'市町村別'!Q49</f>
        <v>73</v>
      </c>
      <c r="N49" s="39">
        <f>'市町村別'!T49</f>
        <v>58</v>
      </c>
      <c r="O49" s="39">
        <f>'市町村別'!W49</f>
        <v>56</v>
      </c>
      <c r="P49" s="39">
        <f>'市町村別'!I49</f>
        <v>128</v>
      </c>
      <c r="Q49" s="39">
        <f>'市町村別'!L49</f>
        <v>127</v>
      </c>
      <c r="R49" s="39">
        <f>'市町村別'!O49</f>
        <v>122</v>
      </c>
      <c r="S49" s="39">
        <f>'市町村別'!R49</f>
        <v>129</v>
      </c>
      <c r="T49" s="39">
        <f>'市町村別'!U49</f>
        <v>119</v>
      </c>
      <c r="U49" s="39">
        <f>'市町村別'!X49</f>
        <v>118</v>
      </c>
    </row>
    <row r="50" spans="2:21" ht="12" customHeight="1">
      <c r="B50" s="29" t="s">
        <v>284</v>
      </c>
      <c r="C50" s="30" t="s">
        <v>946</v>
      </c>
      <c r="D50" s="39">
        <f>'市町村別'!G50</f>
        <v>9</v>
      </c>
      <c r="E50" s="39">
        <f>'市町村別'!J50</f>
        <v>4</v>
      </c>
      <c r="F50" s="39">
        <f>'市町村別'!M50</f>
        <v>11</v>
      </c>
      <c r="G50" s="39">
        <f>'市町村別'!P50</f>
        <v>6</v>
      </c>
      <c r="H50" s="39">
        <f>'市町村別'!S50</f>
        <v>8</v>
      </c>
      <c r="I50" s="39">
        <f>'市町村別'!V50</f>
        <v>11</v>
      </c>
      <c r="J50" s="39">
        <f>'市町村別'!H50</f>
        <v>8</v>
      </c>
      <c r="K50" s="39">
        <f>'市町村別'!K50</f>
        <v>12</v>
      </c>
      <c r="L50" s="39">
        <f>'市町村別'!N50</f>
        <v>11</v>
      </c>
      <c r="M50" s="39">
        <f>'市町村別'!Q50</f>
        <v>8</v>
      </c>
      <c r="N50" s="39">
        <f>'市町村別'!T50</f>
        <v>8</v>
      </c>
      <c r="O50" s="39">
        <f>'市町村別'!W50</f>
        <v>3</v>
      </c>
      <c r="P50" s="39">
        <f>'市町村別'!I50</f>
        <v>17</v>
      </c>
      <c r="Q50" s="39">
        <f>'市町村別'!L50</f>
        <v>16</v>
      </c>
      <c r="R50" s="39">
        <f>'市町村別'!O50</f>
        <v>22</v>
      </c>
      <c r="S50" s="39">
        <f>'市町村別'!R50</f>
        <v>14</v>
      </c>
      <c r="T50" s="39">
        <f>'市町村別'!U50</f>
        <v>16</v>
      </c>
      <c r="U50" s="39">
        <f>'市町村別'!X50</f>
        <v>14</v>
      </c>
    </row>
    <row r="51" spans="2:21" ht="12" customHeight="1">
      <c r="B51" s="29"/>
      <c r="C51" s="30" t="s">
        <v>418</v>
      </c>
      <c r="D51" s="39">
        <f>'市町村別'!G51</f>
        <v>45</v>
      </c>
      <c r="E51" s="39">
        <f>'市町村別'!J51</f>
        <v>56</v>
      </c>
      <c r="F51" s="39">
        <f>'市町村別'!M51</f>
        <v>46</v>
      </c>
      <c r="G51" s="39">
        <f>'市町村別'!P51</f>
        <v>53</v>
      </c>
      <c r="H51" s="39">
        <f>'市町村別'!S51</f>
        <v>47</v>
      </c>
      <c r="I51" s="39">
        <f>'市町村別'!V51</f>
        <v>44</v>
      </c>
      <c r="J51" s="39">
        <f>'市町村別'!H51</f>
        <v>61</v>
      </c>
      <c r="K51" s="39">
        <f>'市町村別'!K51</f>
        <v>44</v>
      </c>
      <c r="L51" s="39">
        <f>'市町村別'!N51</f>
        <v>44</v>
      </c>
      <c r="M51" s="39">
        <f>'市町村別'!Q51</f>
        <v>49</v>
      </c>
      <c r="N51" s="39">
        <f>'市町村別'!T51</f>
        <v>39</v>
      </c>
      <c r="O51" s="39">
        <f>'市町村別'!W51</f>
        <v>44</v>
      </c>
      <c r="P51" s="39">
        <f>'市町村別'!I51</f>
        <v>106</v>
      </c>
      <c r="Q51" s="39">
        <f>'市町村別'!L51</f>
        <v>100</v>
      </c>
      <c r="R51" s="39">
        <f>'市町村別'!O51</f>
        <v>90</v>
      </c>
      <c r="S51" s="39">
        <f>'市町村別'!R51</f>
        <v>102</v>
      </c>
      <c r="T51" s="39">
        <f>'市町村別'!U51</f>
        <v>86</v>
      </c>
      <c r="U51" s="39">
        <f>'市町村別'!X51</f>
        <v>88</v>
      </c>
    </row>
    <row r="52" spans="2:21" ht="12" customHeight="1">
      <c r="B52" s="29"/>
      <c r="C52" s="30" t="s">
        <v>419</v>
      </c>
      <c r="D52" s="39">
        <f>'市町村別'!G52</f>
        <v>27</v>
      </c>
      <c r="E52" s="39">
        <f>'市町村別'!J52</f>
        <v>34</v>
      </c>
      <c r="F52" s="39">
        <f>'市町村別'!M52</f>
        <v>30</v>
      </c>
      <c r="G52" s="39">
        <f>'市町村別'!P52</f>
        <v>37</v>
      </c>
      <c r="H52" s="39">
        <f>'市町村別'!S52</f>
        <v>20</v>
      </c>
      <c r="I52" s="39">
        <f>'市町村別'!V52</f>
        <v>26</v>
      </c>
      <c r="J52" s="39">
        <f>'市町村別'!H52</f>
        <v>30</v>
      </c>
      <c r="K52" s="39">
        <f>'市町村別'!K52</f>
        <v>36</v>
      </c>
      <c r="L52" s="39">
        <f>'市町村別'!N52</f>
        <v>30</v>
      </c>
      <c r="M52" s="39">
        <f>'市町村別'!Q52</f>
        <v>31</v>
      </c>
      <c r="N52" s="39">
        <f>'市町村別'!T52</f>
        <v>33</v>
      </c>
      <c r="O52" s="39">
        <f>'市町村別'!W52</f>
        <v>28</v>
      </c>
      <c r="P52" s="39">
        <f>'市町村別'!I52</f>
        <v>57</v>
      </c>
      <c r="Q52" s="39">
        <f>'市町村別'!L52</f>
        <v>70</v>
      </c>
      <c r="R52" s="39">
        <f>'市町村別'!O52</f>
        <v>60</v>
      </c>
      <c r="S52" s="39">
        <f>'市町村別'!R52</f>
        <v>68</v>
      </c>
      <c r="T52" s="39">
        <f>'市町村別'!U52</f>
        <v>53</v>
      </c>
      <c r="U52" s="39">
        <f>'市町村別'!X52</f>
        <v>54</v>
      </c>
    </row>
    <row r="53" spans="2:21" ht="12" customHeight="1">
      <c r="B53" s="29" t="s">
        <v>290</v>
      </c>
      <c r="C53" s="30" t="s">
        <v>420</v>
      </c>
      <c r="D53" s="39">
        <f>'市町村別'!G53</f>
        <v>48</v>
      </c>
      <c r="E53" s="39">
        <f>'市町村別'!J53</f>
        <v>42</v>
      </c>
      <c r="F53" s="39">
        <f>'市町村別'!M53</f>
        <v>46</v>
      </c>
      <c r="G53" s="39">
        <f>'市町村別'!P53</f>
        <v>47</v>
      </c>
      <c r="H53" s="39">
        <f>'市町村別'!S53</f>
        <v>44</v>
      </c>
      <c r="I53" s="39">
        <f>'市町村別'!V53</f>
        <v>44</v>
      </c>
      <c r="J53" s="39">
        <f>'市町村別'!H53</f>
        <v>42</v>
      </c>
      <c r="K53" s="39">
        <f>'市町村別'!K53</f>
        <v>46</v>
      </c>
      <c r="L53" s="39">
        <f>'市町村別'!N53</f>
        <v>41</v>
      </c>
      <c r="M53" s="39">
        <f>'市町村別'!Q53</f>
        <v>45</v>
      </c>
      <c r="N53" s="39">
        <f>'市町村別'!T53</f>
        <v>41</v>
      </c>
      <c r="O53" s="39">
        <f>'市町村別'!W53</f>
        <v>42</v>
      </c>
      <c r="P53" s="39">
        <f>'市町村別'!I53</f>
        <v>90</v>
      </c>
      <c r="Q53" s="39">
        <f>'市町村別'!L53</f>
        <v>88</v>
      </c>
      <c r="R53" s="39">
        <f>'市町村別'!O53</f>
        <v>87</v>
      </c>
      <c r="S53" s="39">
        <f>'市町村別'!R53</f>
        <v>92</v>
      </c>
      <c r="T53" s="39">
        <f>'市町村別'!U53</f>
        <v>85</v>
      </c>
      <c r="U53" s="39">
        <f>'市町村別'!X53</f>
        <v>86</v>
      </c>
    </row>
    <row r="54" spans="2:21" ht="12" customHeight="1">
      <c r="B54" s="29"/>
      <c r="C54" s="30" t="s">
        <v>421</v>
      </c>
      <c r="D54" s="39">
        <f>'市町村別'!G54</f>
        <v>37</v>
      </c>
      <c r="E54" s="39">
        <f>'市町村別'!J54</f>
        <v>33</v>
      </c>
      <c r="F54" s="39">
        <f>'市町村別'!M54</f>
        <v>34</v>
      </c>
      <c r="G54" s="39">
        <f>'市町村別'!P54</f>
        <v>26</v>
      </c>
      <c r="H54" s="39">
        <f>'市町村別'!S54</f>
        <v>34</v>
      </c>
      <c r="I54" s="39">
        <f>'市町村別'!V54</f>
        <v>29</v>
      </c>
      <c r="J54" s="39">
        <f>'市町村別'!H54</f>
        <v>23</v>
      </c>
      <c r="K54" s="39">
        <f>'市町村別'!K54</f>
        <v>33</v>
      </c>
      <c r="L54" s="39">
        <f>'市町村別'!N54</f>
        <v>29</v>
      </c>
      <c r="M54" s="39">
        <f>'市町村別'!Q54</f>
        <v>21</v>
      </c>
      <c r="N54" s="39">
        <f>'市町村別'!T54</f>
        <v>39</v>
      </c>
      <c r="O54" s="39">
        <f>'市町村別'!W54</f>
        <v>26</v>
      </c>
      <c r="P54" s="39">
        <f>'市町村別'!I54</f>
        <v>60</v>
      </c>
      <c r="Q54" s="39">
        <f>'市町村別'!L54</f>
        <v>66</v>
      </c>
      <c r="R54" s="39">
        <f>'市町村別'!O54</f>
        <v>63</v>
      </c>
      <c r="S54" s="39">
        <f>'市町村別'!R54</f>
        <v>47</v>
      </c>
      <c r="T54" s="39">
        <f>'市町村別'!U54</f>
        <v>73</v>
      </c>
      <c r="U54" s="39">
        <f>'市町村別'!X54</f>
        <v>55</v>
      </c>
    </row>
    <row r="55" spans="2:21" ht="12" customHeight="1">
      <c r="B55" s="29"/>
      <c r="C55" s="30" t="s">
        <v>422</v>
      </c>
      <c r="D55" s="39">
        <f>'市町村別'!G55</f>
        <v>9</v>
      </c>
      <c r="E55" s="39">
        <f>'市町村別'!J55</f>
        <v>5</v>
      </c>
      <c r="F55" s="39">
        <f>'市町村別'!M55</f>
        <v>9</v>
      </c>
      <c r="G55" s="39">
        <f>'市町村別'!P55</f>
        <v>6</v>
      </c>
      <c r="H55" s="39">
        <f>'市町村別'!S55</f>
        <v>4</v>
      </c>
      <c r="I55" s="39">
        <f>'市町村別'!V55</f>
        <v>3</v>
      </c>
      <c r="J55" s="39">
        <f>'市町村別'!H55</f>
        <v>9</v>
      </c>
      <c r="K55" s="39">
        <f>'市町村別'!K55</f>
        <v>4</v>
      </c>
      <c r="L55" s="39">
        <f>'市町村別'!N55</f>
        <v>7</v>
      </c>
      <c r="M55" s="39">
        <f>'市町村別'!Q55</f>
        <v>6</v>
      </c>
      <c r="N55" s="39">
        <f>'市町村別'!T55</f>
        <v>5</v>
      </c>
      <c r="O55" s="39">
        <f>'市町村別'!W55</f>
        <v>5</v>
      </c>
      <c r="P55" s="39">
        <f>'市町村別'!I55</f>
        <v>18</v>
      </c>
      <c r="Q55" s="39">
        <f>'市町村別'!L55</f>
        <v>9</v>
      </c>
      <c r="R55" s="39">
        <f>'市町村別'!O55</f>
        <v>16</v>
      </c>
      <c r="S55" s="39">
        <f>'市町村別'!R55</f>
        <v>12</v>
      </c>
      <c r="T55" s="39">
        <f>'市町村別'!U55</f>
        <v>9</v>
      </c>
      <c r="U55" s="39">
        <f>'市町村別'!X55</f>
        <v>8</v>
      </c>
    </row>
    <row r="56" spans="2:21" ht="12" customHeight="1">
      <c r="B56" s="29" t="s">
        <v>199</v>
      </c>
      <c r="C56" s="30" t="s">
        <v>423</v>
      </c>
      <c r="D56" s="39">
        <f>'市町村別'!G56</f>
        <v>23</v>
      </c>
      <c r="E56" s="39">
        <f>'市町村別'!J56</f>
        <v>18</v>
      </c>
      <c r="F56" s="39">
        <f>'市町村別'!M56</f>
        <v>16</v>
      </c>
      <c r="G56" s="39">
        <f>'市町村別'!P56</f>
        <v>24</v>
      </c>
      <c r="H56" s="39">
        <f>'市町村別'!S56</f>
        <v>21</v>
      </c>
      <c r="I56" s="39">
        <f>'市町村別'!V56</f>
        <v>20</v>
      </c>
      <c r="J56" s="39">
        <f>'市町村別'!H56</f>
        <v>20</v>
      </c>
      <c r="K56" s="39">
        <f>'市町村別'!K56</f>
        <v>25</v>
      </c>
      <c r="L56" s="39">
        <f>'市町村別'!N56</f>
        <v>16</v>
      </c>
      <c r="M56" s="39">
        <f>'市町村別'!Q56</f>
        <v>17</v>
      </c>
      <c r="N56" s="39">
        <f>'市町村別'!T56</f>
        <v>13</v>
      </c>
      <c r="O56" s="39">
        <f>'市町村別'!W56</f>
        <v>17</v>
      </c>
      <c r="P56" s="39">
        <f>'市町村別'!I56</f>
        <v>43</v>
      </c>
      <c r="Q56" s="39">
        <f>'市町村別'!L56</f>
        <v>43</v>
      </c>
      <c r="R56" s="39">
        <f>'市町村別'!O56</f>
        <v>32</v>
      </c>
      <c r="S56" s="39">
        <f>'市町村別'!R56</f>
        <v>41</v>
      </c>
      <c r="T56" s="39">
        <f>'市町村別'!U56</f>
        <v>34</v>
      </c>
      <c r="U56" s="39">
        <f>'市町村別'!X56</f>
        <v>37</v>
      </c>
    </row>
    <row r="57" spans="2:21" ht="12" customHeight="1">
      <c r="B57" s="31"/>
      <c r="C57" s="224" t="s">
        <v>397</v>
      </c>
      <c r="D57" s="225">
        <f>'市町村別'!G57</f>
        <v>260</v>
      </c>
      <c r="E57" s="225">
        <f>'市町村別'!J57</f>
        <v>258</v>
      </c>
      <c r="F57" s="225">
        <f>'市町村別'!M57</f>
        <v>260</v>
      </c>
      <c r="G57" s="225">
        <f>'市町村別'!P57</f>
        <v>255</v>
      </c>
      <c r="H57" s="225">
        <f>'市町村別'!S57</f>
        <v>239</v>
      </c>
      <c r="I57" s="225">
        <f>'市町村別'!V57</f>
        <v>239</v>
      </c>
      <c r="J57" s="225">
        <f>'市町村別'!H57</f>
        <v>259</v>
      </c>
      <c r="K57" s="225">
        <f>'市町村別'!K57</f>
        <v>261</v>
      </c>
      <c r="L57" s="225">
        <f>'市町村別'!N57</f>
        <v>232</v>
      </c>
      <c r="M57" s="225">
        <f>'市町村別'!Q57</f>
        <v>250</v>
      </c>
      <c r="N57" s="225">
        <f>'市町村別'!T57</f>
        <v>236</v>
      </c>
      <c r="O57" s="225">
        <f>'市町村別'!W57</f>
        <v>221</v>
      </c>
      <c r="P57" s="225">
        <f>'市町村別'!I57</f>
        <v>519</v>
      </c>
      <c r="Q57" s="225">
        <f>'市町村別'!L57</f>
        <v>519</v>
      </c>
      <c r="R57" s="225">
        <f>'市町村別'!O57</f>
        <v>492</v>
      </c>
      <c r="S57" s="225">
        <f>'市町村別'!R57</f>
        <v>505</v>
      </c>
      <c r="T57" s="225">
        <f>'市町村別'!U57</f>
        <v>475</v>
      </c>
      <c r="U57" s="225">
        <f>'市町村別'!X57</f>
        <v>460</v>
      </c>
    </row>
    <row r="58" spans="2:21" ht="12" customHeight="1">
      <c r="B58" s="29"/>
      <c r="C58" s="30" t="s">
        <v>424</v>
      </c>
      <c r="D58" s="39">
        <f>'市町村別'!G58</f>
        <v>34</v>
      </c>
      <c r="E58" s="39">
        <f>'市町村別'!J58</f>
        <v>27</v>
      </c>
      <c r="F58" s="39">
        <f>'市町村別'!M58</f>
        <v>16</v>
      </c>
      <c r="G58" s="39">
        <f>'市町村別'!P58</f>
        <v>17</v>
      </c>
      <c r="H58" s="39">
        <f>'市町村別'!S58</f>
        <v>22</v>
      </c>
      <c r="I58" s="39">
        <f>'市町村別'!V58</f>
        <v>15</v>
      </c>
      <c r="J58" s="39">
        <f>'市町村別'!H58</f>
        <v>31</v>
      </c>
      <c r="K58" s="39">
        <f>'市町村別'!K58</f>
        <v>19</v>
      </c>
      <c r="L58" s="39">
        <f>'市町村別'!N58</f>
        <v>31</v>
      </c>
      <c r="M58" s="39">
        <f>'市町村別'!Q58</f>
        <v>27</v>
      </c>
      <c r="N58" s="39">
        <f>'市町村別'!T58</f>
        <v>25</v>
      </c>
      <c r="O58" s="39">
        <f>'市町村別'!W58</f>
        <v>13</v>
      </c>
      <c r="P58" s="39">
        <f>'市町村別'!I58</f>
        <v>65</v>
      </c>
      <c r="Q58" s="39">
        <f>'市町村別'!L58</f>
        <v>46</v>
      </c>
      <c r="R58" s="39">
        <f>'市町村別'!O58</f>
        <v>47</v>
      </c>
      <c r="S58" s="39">
        <f>'市町村別'!R58</f>
        <v>44</v>
      </c>
      <c r="T58" s="39">
        <f>'市町村別'!U58</f>
        <v>47</v>
      </c>
      <c r="U58" s="39">
        <f>'市町村別'!X58</f>
        <v>28</v>
      </c>
    </row>
    <row r="59" spans="2:21" ht="12" customHeight="1">
      <c r="B59" s="29" t="s">
        <v>471</v>
      </c>
      <c r="C59" s="30" t="s">
        <v>425</v>
      </c>
      <c r="D59" s="39">
        <f>'市町村別'!G59</f>
        <v>21</v>
      </c>
      <c r="E59" s="39">
        <f>'市町村別'!J59</f>
        <v>19</v>
      </c>
      <c r="F59" s="39">
        <f>'市町村別'!M59</f>
        <v>14</v>
      </c>
      <c r="G59" s="39">
        <f>'市町村別'!P59</f>
        <v>17</v>
      </c>
      <c r="H59" s="39">
        <f>'市町村別'!S59</f>
        <v>14</v>
      </c>
      <c r="I59" s="39">
        <f>'市町村別'!V59</f>
        <v>12</v>
      </c>
      <c r="J59" s="39">
        <f>'市町村別'!H59</f>
        <v>17</v>
      </c>
      <c r="K59" s="39">
        <f>'市町村別'!K59</f>
        <v>18</v>
      </c>
      <c r="L59" s="39">
        <f>'市町村別'!N59</f>
        <v>21</v>
      </c>
      <c r="M59" s="39">
        <f>'市町村別'!Q59</f>
        <v>8</v>
      </c>
      <c r="N59" s="39">
        <f>'市町村別'!T59</f>
        <v>12</v>
      </c>
      <c r="O59" s="39">
        <f>'市町村別'!W59</f>
        <v>15</v>
      </c>
      <c r="P59" s="39">
        <f>'市町村別'!I59</f>
        <v>38</v>
      </c>
      <c r="Q59" s="39">
        <f>'市町村別'!L59</f>
        <v>37</v>
      </c>
      <c r="R59" s="39">
        <f>'市町村別'!O59</f>
        <v>35</v>
      </c>
      <c r="S59" s="39">
        <f>'市町村別'!R59</f>
        <v>25</v>
      </c>
      <c r="T59" s="39">
        <f>'市町村別'!U59</f>
        <v>26</v>
      </c>
      <c r="U59" s="39">
        <f>'市町村別'!X59</f>
        <v>27</v>
      </c>
    </row>
    <row r="60" spans="2:21" ht="12" customHeight="1">
      <c r="B60" s="29"/>
      <c r="C60" s="30" t="s">
        <v>426</v>
      </c>
      <c r="D60" s="39">
        <f>'市町村別'!G60</f>
        <v>47</v>
      </c>
      <c r="E60" s="39">
        <f>'市町村別'!J60</f>
        <v>42</v>
      </c>
      <c r="F60" s="39">
        <f>'市町村別'!M60</f>
        <v>46</v>
      </c>
      <c r="G60" s="39">
        <f>'市町村別'!P60</f>
        <v>39</v>
      </c>
      <c r="H60" s="39">
        <f>'市町村別'!S60</f>
        <v>32</v>
      </c>
      <c r="I60" s="39">
        <f>'市町村別'!V60</f>
        <v>34</v>
      </c>
      <c r="J60" s="39">
        <f>'市町村別'!H60</f>
        <v>58</v>
      </c>
      <c r="K60" s="39">
        <f>'市町村別'!K60</f>
        <v>50</v>
      </c>
      <c r="L60" s="39">
        <f>'市町村別'!N60</f>
        <v>36</v>
      </c>
      <c r="M60" s="39">
        <f>'市町村別'!Q60</f>
        <v>46</v>
      </c>
      <c r="N60" s="39">
        <f>'市町村別'!T60</f>
        <v>55</v>
      </c>
      <c r="O60" s="39">
        <f>'市町村別'!W60</f>
        <v>40</v>
      </c>
      <c r="P60" s="39">
        <f>'市町村別'!I60</f>
        <v>105</v>
      </c>
      <c r="Q60" s="39">
        <f>'市町村別'!L60</f>
        <v>92</v>
      </c>
      <c r="R60" s="39">
        <f>'市町村別'!O60</f>
        <v>82</v>
      </c>
      <c r="S60" s="39">
        <f>'市町村別'!R60</f>
        <v>85</v>
      </c>
      <c r="T60" s="39">
        <f>'市町村別'!U60</f>
        <v>87</v>
      </c>
      <c r="U60" s="39">
        <f>'市町村別'!X60</f>
        <v>74</v>
      </c>
    </row>
    <row r="61" spans="2:21" ht="12" customHeight="1">
      <c r="B61" s="29" t="s">
        <v>472</v>
      </c>
      <c r="C61" s="30" t="s">
        <v>427</v>
      </c>
      <c r="D61" s="39">
        <f>'市町村別'!G61</f>
        <v>22</v>
      </c>
      <c r="E61" s="39">
        <f>'市町村別'!J61</f>
        <v>17</v>
      </c>
      <c r="F61" s="39">
        <f>'市町村別'!M61</f>
        <v>29</v>
      </c>
      <c r="G61" s="39">
        <f>'市町村別'!P61</f>
        <v>18</v>
      </c>
      <c r="H61" s="39">
        <f>'市町村別'!S61</f>
        <v>21</v>
      </c>
      <c r="I61" s="39">
        <f>'市町村別'!V61</f>
        <v>18</v>
      </c>
      <c r="J61" s="39">
        <f>'市町村別'!H61</f>
        <v>26</v>
      </c>
      <c r="K61" s="39">
        <f>'市町村別'!K61</f>
        <v>11</v>
      </c>
      <c r="L61" s="39">
        <f>'市町村別'!N61</f>
        <v>14</v>
      </c>
      <c r="M61" s="39">
        <f>'市町村別'!Q61</f>
        <v>19</v>
      </c>
      <c r="N61" s="39">
        <f>'市町村別'!T61</f>
        <v>16</v>
      </c>
      <c r="O61" s="39">
        <f>'市町村別'!W61</f>
        <v>19</v>
      </c>
      <c r="P61" s="39">
        <f>'市町村別'!I61</f>
        <v>48</v>
      </c>
      <c r="Q61" s="39">
        <f>'市町村別'!L61</f>
        <v>28</v>
      </c>
      <c r="R61" s="39">
        <f>'市町村別'!O61</f>
        <v>43</v>
      </c>
      <c r="S61" s="39">
        <f>'市町村別'!R61</f>
        <v>37</v>
      </c>
      <c r="T61" s="39">
        <f>'市町村別'!U61</f>
        <v>37</v>
      </c>
      <c r="U61" s="39">
        <f>'市町村別'!X61</f>
        <v>37</v>
      </c>
    </row>
    <row r="62" spans="2:21" ht="12" customHeight="1">
      <c r="B62" s="29"/>
      <c r="C62" s="30" t="s">
        <v>428</v>
      </c>
      <c r="D62" s="39">
        <f>'市町村別'!G62</f>
        <v>26</v>
      </c>
      <c r="E62" s="39">
        <f>'市町村別'!J62</f>
        <v>22</v>
      </c>
      <c r="F62" s="39">
        <f>'市町村別'!M62</f>
        <v>28</v>
      </c>
      <c r="G62" s="39">
        <f>'市町村別'!P62</f>
        <v>14</v>
      </c>
      <c r="H62" s="39">
        <f>'市町村別'!S62</f>
        <v>17</v>
      </c>
      <c r="I62" s="39">
        <f>'市町村別'!V62</f>
        <v>17</v>
      </c>
      <c r="J62" s="39">
        <f>'市町村別'!H62</f>
        <v>33</v>
      </c>
      <c r="K62" s="39">
        <f>'市町村別'!K62</f>
        <v>38</v>
      </c>
      <c r="L62" s="39">
        <f>'市町村別'!N62</f>
        <v>20</v>
      </c>
      <c r="M62" s="39">
        <f>'市町村別'!Q62</f>
        <v>25</v>
      </c>
      <c r="N62" s="39">
        <f>'市町村別'!T62</f>
        <v>21</v>
      </c>
      <c r="O62" s="39">
        <f>'市町村別'!W62</f>
        <v>23</v>
      </c>
      <c r="P62" s="39">
        <f>'市町村別'!I62</f>
        <v>59</v>
      </c>
      <c r="Q62" s="39">
        <f>'市町村別'!L62</f>
        <v>60</v>
      </c>
      <c r="R62" s="39">
        <f>'市町村別'!O62</f>
        <v>48</v>
      </c>
      <c r="S62" s="39">
        <f>'市町村別'!R62</f>
        <v>39</v>
      </c>
      <c r="T62" s="39">
        <f>'市町村別'!U62</f>
        <v>38</v>
      </c>
      <c r="U62" s="39">
        <f>'市町村別'!X62</f>
        <v>40</v>
      </c>
    </row>
    <row r="63" spans="2:21" ht="12" customHeight="1">
      <c r="B63" s="29" t="s">
        <v>199</v>
      </c>
      <c r="C63" s="30" t="s">
        <v>429</v>
      </c>
      <c r="D63" s="39">
        <f>'市町村別'!G63</f>
        <v>33</v>
      </c>
      <c r="E63" s="39">
        <f>'市町村別'!J63</f>
        <v>33</v>
      </c>
      <c r="F63" s="39">
        <f>'市町村別'!M63</f>
        <v>27</v>
      </c>
      <c r="G63" s="39">
        <f>'市町村別'!P63</f>
        <v>45</v>
      </c>
      <c r="H63" s="39">
        <f>'市町村別'!S63</f>
        <v>35</v>
      </c>
      <c r="I63" s="39">
        <f>'市町村別'!V63</f>
        <v>29</v>
      </c>
      <c r="J63" s="39">
        <f>'市町村別'!H63</f>
        <v>37</v>
      </c>
      <c r="K63" s="39">
        <f>'市町村別'!K63</f>
        <v>44</v>
      </c>
      <c r="L63" s="39">
        <f>'市町村別'!N63</f>
        <v>30</v>
      </c>
      <c r="M63" s="39">
        <f>'市町村別'!Q63</f>
        <v>29</v>
      </c>
      <c r="N63" s="39">
        <f>'市町村別'!T63</f>
        <v>29</v>
      </c>
      <c r="O63" s="39">
        <f>'市町村別'!W63</f>
        <v>32</v>
      </c>
      <c r="P63" s="39">
        <f>'市町村別'!I63</f>
        <v>70</v>
      </c>
      <c r="Q63" s="39">
        <f>'市町村別'!L63</f>
        <v>77</v>
      </c>
      <c r="R63" s="39">
        <f>'市町村別'!O63</f>
        <v>57</v>
      </c>
      <c r="S63" s="39">
        <f>'市町村別'!R63</f>
        <v>74</v>
      </c>
      <c r="T63" s="39">
        <f>'市町村別'!U63</f>
        <v>64</v>
      </c>
      <c r="U63" s="39">
        <f>'市町村別'!X63</f>
        <v>61</v>
      </c>
    </row>
    <row r="64" spans="2:21" ht="12" customHeight="1">
      <c r="B64" s="31"/>
      <c r="C64" s="224" t="s">
        <v>397</v>
      </c>
      <c r="D64" s="225">
        <f>'市町村別'!G64</f>
        <v>183</v>
      </c>
      <c r="E64" s="225">
        <f>'市町村別'!J64</f>
        <v>160</v>
      </c>
      <c r="F64" s="225">
        <f>'市町村別'!M64</f>
        <v>160</v>
      </c>
      <c r="G64" s="225">
        <f>'市町村別'!P64</f>
        <v>150</v>
      </c>
      <c r="H64" s="225">
        <f>'市町村別'!S64</f>
        <v>141</v>
      </c>
      <c r="I64" s="225">
        <f>'市町村別'!V64</f>
        <v>125</v>
      </c>
      <c r="J64" s="225">
        <f>'市町村別'!H64</f>
        <v>202</v>
      </c>
      <c r="K64" s="225">
        <f>'市町村別'!K64</f>
        <v>180</v>
      </c>
      <c r="L64" s="225">
        <f>'市町村別'!N64</f>
        <v>152</v>
      </c>
      <c r="M64" s="225">
        <f>'市町村別'!Q64</f>
        <v>154</v>
      </c>
      <c r="N64" s="225">
        <f>'市町村別'!T64</f>
        <v>158</v>
      </c>
      <c r="O64" s="225">
        <f>'市町村別'!W64</f>
        <v>142</v>
      </c>
      <c r="P64" s="225">
        <f>'市町村別'!I64</f>
        <v>385</v>
      </c>
      <c r="Q64" s="225">
        <f>'市町村別'!L64</f>
        <v>340</v>
      </c>
      <c r="R64" s="225">
        <f>'市町村別'!O64</f>
        <v>312</v>
      </c>
      <c r="S64" s="225">
        <f>'市町村別'!R64</f>
        <v>304</v>
      </c>
      <c r="T64" s="225">
        <f>'市町村別'!U64</f>
        <v>299</v>
      </c>
      <c r="U64" s="225">
        <f>'市町村別'!X64</f>
        <v>267</v>
      </c>
    </row>
    <row r="65" spans="2:21" ht="12" customHeight="1">
      <c r="B65" s="29" t="s">
        <v>1015</v>
      </c>
      <c r="C65" s="30" t="s">
        <v>430</v>
      </c>
      <c r="D65" s="39">
        <f>'市町村別'!G65</f>
        <v>228</v>
      </c>
      <c r="E65" s="39">
        <f>'市町村別'!J65</f>
        <v>190</v>
      </c>
      <c r="F65" s="39">
        <f>'市町村別'!M65</f>
        <v>212</v>
      </c>
      <c r="G65" s="39">
        <f>'市町村別'!P65</f>
        <v>190</v>
      </c>
      <c r="H65" s="39">
        <f>'市町村別'!S65</f>
        <v>179</v>
      </c>
      <c r="I65" s="39">
        <f>'市町村別'!V65</f>
        <v>190</v>
      </c>
      <c r="J65" s="39">
        <f>'市町村別'!H65</f>
        <v>196</v>
      </c>
      <c r="K65" s="39">
        <f>'市町村別'!K65</f>
        <v>208</v>
      </c>
      <c r="L65" s="39">
        <f>'市町村別'!N65</f>
        <v>184</v>
      </c>
      <c r="M65" s="39">
        <f>'市町村別'!Q65</f>
        <v>212</v>
      </c>
      <c r="N65" s="39">
        <f>'市町村別'!T65</f>
        <v>184</v>
      </c>
      <c r="O65" s="39">
        <f>'市町村別'!W65</f>
        <v>167</v>
      </c>
      <c r="P65" s="39">
        <f>'市町村別'!I65</f>
        <v>424</v>
      </c>
      <c r="Q65" s="39">
        <f>'市町村別'!L65</f>
        <v>398</v>
      </c>
      <c r="R65" s="39">
        <f>'市町村別'!O65</f>
        <v>396</v>
      </c>
      <c r="S65" s="39">
        <f>'市町村別'!R65</f>
        <v>402</v>
      </c>
      <c r="T65" s="39">
        <f>'市町村別'!U65</f>
        <v>363</v>
      </c>
      <c r="U65" s="39">
        <f>'市町村別'!X65</f>
        <v>357</v>
      </c>
    </row>
    <row r="66" spans="2:21" ht="12" customHeight="1">
      <c r="B66" s="31" t="s">
        <v>1016</v>
      </c>
      <c r="C66" s="224" t="s">
        <v>397</v>
      </c>
      <c r="D66" s="225">
        <f>'市町村別'!G66</f>
        <v>228</v>
      </c>
      <c r="E66" s="225">
        <f>'市町村別'!J66</f>
        <v>190</v>
      </c>
      <c r="F66" s="225">
        <f>'市町村別'!M66</f>
        <v>212</v>
      </c>
      <c r="G66" s="225">
        <f>'市町村別'!P66</f>
        <v>190</v>
      </c>
      <c r="H66" s="225">
        <f>'市町村別'!S66</f>
        <v>179</v>
      </c>
      <c r="I66" s="225">
        <f>'市町村別'!V66</f>
        <v>190</v>
      </c>
      <c r="J66" s="225">
        <f>'市町村別'!H66</f>
        <v>196</v>
      </c>
      <c r="K66" s="225">
        <f>'市町村別'!K66</f>
        <v>208</v>
      </c>
      <c r="L66" s="225">
        <f>'市町村別'!N66</f>
        <v>184</v>
      </c>
      <c r="M66" s="225">
        <f>'市町村別'!Q66</f>
        <v>212</v>
      </c>
      <c r="N66" s="225">
        <f>'市町村別'!T66</f>
        <v>184</v>
      </c>
      <c r="O66" s="225">
        <f>'市町村別'!W66</f>
        <v>167</v>
      </c>
      <c r="P66" s="225">
        <f>'市町村別'!I66</f>
        <v>424</v>
      </c>
      <c r="Q66" s="225">
        <f>'市町村別'!L66</f>
        <v>398</v>
      </c>
      <c r="R66" s="225">
        <f>'市町村別'!O66</f>
        <v>396</v>
      </c>
      <c r="S66" s="225">
        <f>'市町村別'!R66</f>
        <v>402</v>
      </c>
      <c r="T66" s="225">
        <f>'市町村別'!U66</f>
        <v>363</v>
      </c>
      <c r="U66" s="225">
        <f>'市町村別'!X66</f>
        <v>357</v>
      </c>
    </row>
    <row r="67" spans="2:21" ht="12" customHeight="1">
      <c r="B67" s="29" t="s">
        <v>1013</v>
      </c>
      <c r="C67" s="30" t="s">
        <v>431</v>
      </c>
      <c r="D67" s="39">
        <f>'市町村別'!G67</f>
        <v>173</v>
      </c>
      <c r="E67" s="39">
        <f>'市町村別'!J67</f>
        <v>168</v>
      </c>
      <c r="F67" s="39">
        <f>'市町村別'!M67</f>
        <v>193</v>
      </c>
      <c r="G67" s="39">
        <f>'市町村別'!P67</f>
        <v>185</v>
      </c>
      <c r="H67" s="39">
        <f>'市町村別'!S67</f>
        <v>157</v>
      </c>
      <c r="I67" s="39">
        <f>'市町村別'!V67</f>
        <v>164</v>
      </c>
      <c r="J67" s="39">
        <f>'市町村別'!H67</f>
        <v>165</v>
      </c>
      <c r="K67" s="39">
        <f>'市町村別'!K67</f>
        <v>153</v>
      </c>
      <c r="L67" s="39">
        <f>'市町村別'!N67</f>
        <v>169</v>
      </c>
      <c r="M67" s="39">
        <f>'市町村別'!Q67</f>
        <v>153</v>
      </c>
      <c r="N67" s="39">
        <f>'市町村別'!T67</f>
        <v>177</v>
      </c>
      <c r="O67" s="39">
        <f>'市町村別'!W67</f>
        <v>164</v>
      </c>
      <c r="P67" s="39">
        <f>'市町村別'!I67</f>
        <v>338</v>
      </c>
      <c r="Q67" s="39">
        <f>'市町村別'!L67</f>
        <v>321</v>
      </c>
      <c r="R67" s="39">
        <f>'市町村別'!O67</f>
        <v>362</v>
      </c>
      <c r="S67" s="39">
        <f>'市町村別'!R67</f>
        <v>338</v>
      </c>
      <c r="T67" s="39">
        <f>'市町村別'!U67</f>
        <v>334</v>
      </c>
      <c r="U67" s="39">
        <f>'市町村別'!X67</f>
        <v>328</v>
      </c>
    </row>
    <row r="68" spans="2:21" ht="12" customHeight="1">
      <c r="B68" s="31" t="s">
        <v>1019</v>
      </c>
      <c r="C68" s="224" t="s">
        <v>397</v>
      </c>
      <c r="D68" s="225">
        <f>'市町村別'!G68</f>
        <v>173</v>
      </c>
      <c r="E68" s="225">
        <f>'市町村別'!J68</f>
        <v>168</v>
      </c>
      <c r="F68" s="225">
        <f>'市町村別'!M68</f>
        <v>193</v>
      </c>
      <c r="G68" s="225">
        <f>'市町村別'!P68</f>
        <v>185</v>
      </c>
      <c r="H68" s="225">
        <f>'市町村別'!S68</f>
        <v>157</v>
      </c>
      <c r="I68" s="225">
        <f>'市町村別'!V68</f>
        <v>164</v>
      </c>
      <c r="J68" s="225">
        <f>'市町村別'!H68</f>
        <v>165</v>
      </c>
      <c r="K68" s="225">
        <f>'市町村別'!K68</f>
        <v>153</v>
      </c>
      <c r="L68" s="225">
        <f>'市町村別'!N68</f>
        <v>169</v>
      </c>
      <c r="M68" s="225">
        <f>'市町村別'!Q68</f>
        <v>153</v>
      </c>
      <c r="N68" s="225">
        <f>'市町村別'!T68</f>
        <v>177</v>
      </c>
      <c r="O68" s="225">
        <f>'市町村別'!W68</f>
        <v>164</v>
      </c>
      <c r="P68" s="225">
        <f>'市町村別'!I68</f>
        <v>338</v>
      </c>
      <c r="Q68" s="225">
        <f>'市町村別'!L68</f>
        <v>321</v>
      </c>
      <c r="R68" s="225">
        <f>'市町村別'!O68</f>
        <v>362</v>
      </c>
      <c r="S68" s="225">
        <f>'市町村別'!R68</f>
        <v>338</v>
      </c>
      <c r="T68" s="225">
        <f>'市町村別'!U68</f>
        <v>334</v>
      </c>
      <c r="U68" s="225">
        <f>'市町村別'!X68</f>
        <v>328</v>
      </c>
    </row>
    <row r="69" spans="2:21" ht="12" customHeight="1">
      <c r="B69" s="36" t="s">
        <v>349</v>
      </c>
      <c r="C69" s="30" t="s">
        <v>432</v>
      </c>
      <c r="D69" s="39">
        <f>'市町村別'!G69</f>
        <v>81</v>
      </c>
      <c r="E69" s="39">
        <f>'市町村別'!J69</f>
        <v>102</v>
      </c>
      <c r="F69" s="39">
        <f>'市町村別'!M69</f>
        <v>115</v>
      </c>
      <c r="G69" s="39">
        <f>'市町村別'!P69</f>
        <v>93</v>
      </c>
      <c r="H69" s="39">
        <f>'市町村別'!S69</f>
        <v>102</v>
      </c>
      <c r="I69" s="39">
        <f>'市町村別'!V69</f>
        <v>86</v>
      </c>
      <c r="J69" s="39">
        <f>'市町村別'!H69</f>
        <v>103</v>
      </c>
      <c r="K69" s="39">
        <f>'市町村別'!K69</f>
        <v>99</v>
      </c>
      <c r="L69" s="39">
        <f>'市町村別'!N69</f>
        <v>102</v>
      </c>
      <c r="M69" s="39">
        <f>'市町村別'!Q69</f>
        <v>85</v>
      </c>
      <c r="N69" s="39">
        <f>'市町村別'!T69</f>
        <v>78</v>
      </c>
      <c r="O69" s="39">
        <f>'市町村別'!W69</f>
        <v>84</v>
      </c>
      <c r="P69" s="39">
        <f>'市町村別'!I69</f>
        <v>184</v>
      </c>
      <c r="Q69" s="39">
        <f>'市町村別'!L69</f>
        <v>201</v>
      </c>
      <c r="R69" s="39">
        <f>'市町村別'!O69</f>
        <v>217</v>
      </c>
      <c r="S69" s="39">
        <f>'市町村別'!R69</f>
        <v>178</v>
      </c>
      <c r="T69" s="39">
        <f>'市町村別'!U69</f>
        <v>180</v>
      </c>
      <c r="U69" s="39">
        <f>'市町村別'!X69</f>
        <v>170</v>
      </c>
    </row>
    <row r="70" spans="2:21" ht="12" customHeight="1">
      <c r="B70" s="31" t="s">
        <v>107</v>
      </c>
      <c r="C70" s="224" t="s">
        <v>397</v>
      </c>
      <c r="D70" s="225">
        <f>'市町村別'!G70</f>
        <v>81</v>
      </c>
      <c r="E70" s="225">
        <f>'市町村別'!J70</f>
        <v>102</v>
      </c>
      <c r="F70" s="225">
        <f>'市町村別'!M70</f>
        <v>115</v>
      </c>
      <c r="G70" s="225">
        <f>'市町村別'!P70</f>
        <v>93</v>
      </c>
      <c r="H70" s="225">
        <f>'市町村別'!S70</f>
        <v>102</v>
      </c>
      <c r="I70" s="225">
        <f>'市町村別'!V70</f>
        <v>86</v>
      </c>
      <c r="J70" s="225">
        <f>'市町村別'!H70</f>
        <v>103</v>
      </c>
      <c r="K70" s="225">
        <f>'市町村別'!K70</f>
        <v>99</v>
      </c>
      <c r="L70" s="225">
        <f>'市町村別'!N70</f>
        <v>102</v>
      </c>
      <c r="M70" s="225">
        <f>'市町村別'!Q70</f>
        <v>85</v>
      </c>
      <c r="N70" s="225">
        <f>'市町村別'!T70</f>
        <v>78</v>
      </c>
      <c r="O70" s="225">
        <f>'市町村別'!W70</f>
        <v>84</v>
      </c>
      <c r="P70" s="225">
        <f>'市町村別'!I70</f>
        <v>184</v>
      </c>
      <c r="Q70" s="225">
        <f>'市町村別'!L70</f>
        <v>201</v>
      </c>
      <c r="R70" s="225">
        <f>'市町村別'!O70</f>
        <v>217</v>
      </c>
      <c r="S70" s="225">
        <f>'市町村別'!R70</f>
        <v>178</v>
      </c>
      <c r="T70" s="225">
        <f>'市町村別'!U70</f>
        <v>180</v>
      </c>
      <c r="U70" s="225">
        <f>'市町村別'!X70</f>
        <v>170</v>
      </c>
    </row>
    <row r="71" spans="2:21" ht="12" customHeight="1">
      <c r="B71" s="36"/>
      <c r="C71" s="30" t="s">
        <v>433</v>
      </c>
      <c r="D71" s="39">
        <f>'市町村別'!G71</f>
        <v>71</v>
      </c>
      <c r="E71" s="39">
        <f>'市町村別'!J71</f>
        <v>56</v>
      </c>
      <c r="F71" s="39">
        <f>'市町村別'!M71</f>
        <v>54</v>
      </c>
      <c r="G71" s="39">
        <f>'市町村別'!P71</f>
        <v>58</v>
      </c>
      <c r="H71" s="39">
        <f>'市町村別'!S71</f>
        <v>55</v>
      </c>
      <c r="I71" s="39">
        <f>'市町村別'!V71</f>
        <v>46</v>
      </c>
      <c r="J71" s="39">
        <f>'市町村別'!H71</f>
        <v>74</v>
      </c>
      <c r="K71" s="39">
        <f>'市町村別'!K71</f>
        <v>75</v>
      </c>
      <c r="L71" s="39">
        <f>'市町村別'!N71</f>
        <v>59</v>
      </c>
      <c r="M71" s="39">
        <f>'市町村別'!Q71</f>
        <v>60</v>
      </c>
      <c r="N71" s="39">
        <f>'市町村別'!T71</f>
        <v>59</v>
      </c>
      <c r="O71" s="39">
        <f>'市町村別'!W71</f>
        <v>44</v>
      </c>
      <c r="P71" s="39">
        <f>'市町村別'!I71</f>
        <v>145</v>
      </c>
      <c r="Q71" s="39">
        <f>'市町村別'!L71</f>
        <v>131</v>
      </c>
      <c r="R71" s="39">
        <f>'市町村別'!O71</f>
        <v>113</v>
      </c>
      <c r="S71" s="39">
        <f>'市町村別'!R71</f>
        <v>118</v>
      </c>
      <c r="T71" s="39">
        <f>'市町村別'!U71</f>
        <v>114</v>
      </c>
      <c r="U71" s="39">
        <f>'市町村別'!X71</f>
        <v>90</v>
      </c>
    </row>
    <row r="72" spans="2:21" ht="12" customHeight="1">
      <c r="B72" s="29" t="s">
        <v>357</v>
      </c>
      <c r="C72" s="30" t="s">
        <v>434</v>
      </c>
      <c r="D72" s="39">
        <f>'市町村別'!G72</f>
        <v>49</v>
      </c>
      <c r="E72" s="39">
        <f>'市町村別'!J72</f>
        <v>50</v>
      </c>
      <c r="F72" s="39">
        <f>'市町村別'!M72</f>
        <v>42</v>
      </c>
      <c r="G72" s="39">
        <f>'市町村別'!P72</f>
        <v>47</v>
      </c>
      <c r="H72" s="39">
        <f>'市町村別'!S72</f>
        <v>48</v>
      </c>
      <c r="I72" s="39">
        <f>'市町村別'!V72</f>
        <v>40</v>
      </c>
      <c r="J72" s="39">
        <f>'市町村別'!H72</f>
        <v>52</v>
      </c>
      <c r="K72" s="39">
        <f>'市町村別'!K72</f>
        <v>46</v>
      </c>
      <c r="L72" s="39">
        <f>'市町村別'!N72</f>
        <v>40</v>
      </c>
      <c r="M72" s="39">
        <f>'市町村別'!Q72</f>
        <v>49</v>
      </c>
      <c r="N72" s="39">
        <f>'市町村別'!T72</f>
        <v>53</v>
      </c>
      <c r="O72" s="39">
        <f>'市町村別'!W72</f>
        <v>31</v>
      </c>
      <c r="P72" s="39">
        <f>'市町村別'!I72</f>
        <v>101</v>
      </c>
      <c r="Q72" s="39">
        <f>'市町村別'!L72</f>
        <v>96</v>
      </c>
      <c r="R72" s="39">
        <f>'市町村別'!O72</f>
        <v>82</v>
      </c>
      <c r="S72" s="39">
        <f>'市町村別'!R72</f>
        <v>96</v>
      </c>
      <c r="T72" s="39">
        <f>'市町村別'!U72</f>
        <v>101</v>
      </c>
      <c r="U72" s="39">
        <f>'市町村別'!X72</f>
        <v>71</v>
      </c>
    </row>
    <row r="73" spans="2:21" ht="12" customHeight="1">
      <c r="B73" s="29" t="s">
        <v>265</v>
      </c>
      <c r="C73" s="30" t="s">
        <v>435</v>
      </c>
      <c r="D73" s="39">
        <f>'市町村別'!G73</f>
        <v>48</v>
      </c>
      <c r="E73" s="39">
        <f>'市町村別'!J73</f>
        <v>54</v>
      </c>
      <c r="F73" s="39">
        <f>'市町村別'!M73</f>
        <v>52</v>
      </c>
      <c r="G73" s="39">
        <f>'市町村別'!P73</f>
        <v>58</v>
      </c>
      <c r="H73" s="39">
        <f>'市町村別'!S73</f>
        <v>34</v>
      </c>
      <c r="I73" s="39">
        <f>'市町村別'!V73</f>
        <v>56</v>
      </c>
      <c r="J73" s="39">
        <f>'市町村別'!H73</f>
        <v>59</v>
      </c>
      <c r="K73" s="39">
        <f>'市町村別'!K73</f>
        <v>60</v>
      </c>
      <c r="L73" s="39">
        <f>'市町村別'!N73</f>
        <v>50</v>
      </c>
      <c r="M73" s="39">
        <f>'市町村別'!Q73</f>
        <v>44</v>
      </c>
      <c r="N73" s="39">
        <f>'市町村別'!T73</f>
        <v>53</v>
      </c>
      <c r="O73" s="39">
        <f>'市町村別'!W73</f>
        <v>52</v>
      </c>
      <c r="P73" s="39">
        <f>'市町村別'!I73</f>
        <v>107</v>
      </c>
      <c r="Q73" s="39">
        <f>'市町村別'!L73</f>
        <v>114</v>
      </c>
      <c r="R73" s="39">
        <f>'市町村別'!O73</f>
        <v>102</v>
      </c>
      <c r="S73" s="39">
        <f>'市町村別'!R73</f>
        <v>102</v>
      </c>
      <c r="T73" s="39">
        <f>'市町村別'!U73</f>
        <v>87</v>
      </c>
      <c r="U73" s="39">
        <f>'市町村別'!X73</f>
        <v>108</v>
      </c>
    </row>
    <row r="74" spans="2:21" ht="12" customHeight="1">
      <c r="B74" s="29" t="s">
        <v>199</v>
      </c>
      <c r="C74" s="30" t="s">
        <v>436</v>
      </c>
      <c r="D74" s="39">
        <f>'市町村別'!G74</f>
        <v>208</v>
      </c>
      <c r="E74" s="39">
        <f>'市町村別'!J74</f>
        <v>230</v>
      </c>
      <c r="F74" s="39">
        <f>'市町村別'!M74</f>
        <v>242</v>
      </c>
      <c r="G74" s="39">
        <f>'市町村別'!P74</f>
        <v>217</v>
      </c>
      <c r="H74" s="39">
        <f>'市町村別'!S74</f>
        <v>209</v>
      </c>
      <c r="I74" s="39">
        <f>'市町村別'!V74</f>
        <v>180</v>
      </c>
      <c r="J74" s="39">
        <f>'市町村別'!H74</f>
        <v>188</v>
      </c>
      <c r="K74" s="39">
        <f>'市町村別'!K74</f>
        <v>215</v>
      </c>
      <c r="L74" s="39">
        <f>'市町村別'!N74</f>
        <v>223</v>
      </c>
      <c r="M74" s="39">
        <f>'市町村別'!Q74</f>
        <v>204</v>
      </c>
      <c r="N74" s="39">
        <f>'市町村別'!T74</f>
        <v>198</v>
      </c>
      <c r="O74" s="39">
        <f>'市町村別'!W74</f>
        <v>191</v>
      </c>
      <c r="P74" s="39">
        <f>'市町村別'!I74</f>
        <v>396</v>
      </c>
      <c r="Q74" s="39">
        <f>'市町村別'!L74</f>
        <v>445</v>
      </c>
      <c r="R74" s="39">
        <f>'市町村別'!O74</f>
        <v>465</v>
      </c>
      <c r="S74" s="39">
        <f>'市町村別'!R74</f>
        <v>421</v>
      </c>
      <c r="T74" s="39">
        <f>'市町村別'!U74</f>
        <v>407</v>
      </c>
      <c r="U74" s="39">
        <f>'市町村別'!X74</f>
        <v>371</v>
      </c>
    </row>
    <row r="75" spans="2:21" ht="12" customHeight="1">
      <c r="B75" s="29"/>
      <c r="C75" s="30" t="s">
        <v>437</v>
      </c>
      <c r="D75" s="39">
        <f>'市町村別'!G75</f>
        <v>140</v>
      </c>
      <c r="E75" s="39">
        <f>'市町村別'!J75</f>
        <v>128</v>
      </c>
      <c r="F75" s="39">
        <f>'市町村別'!M75</f>
        <v>139</v>
      </c>
      <c r="G75" s="39">
        <f>'市町村別'!P75</f>
        <v>112</v>
      </c>
      <c r="H75" s="39">
        <f>'市町村別'!S75</f>
        <v>128</v>
      </c>
      <c r="I75" s="39">
        <f>'市町村別'!V75</f>
        <v>114</v>
      </c>
      <c r="J75" s="39">
        <f>'市町村別'!H75</f>
        <v>120</v>
      </c>
      <c r="K75" s="39">
        <f>'市町村別'!K75</f>
        <v>115</v>
      </c>
      <c r="L75" s="39">
        <f>'市町村別'!N75</f>
        <v>132</v>
      </c>
      <c r="M75" s="39">
        <f>'市町村別'!Q75</f>
        <v>125</v>
      </c>
      <c r="N75" s="39">
        <f>'市町村別'!T75</f>
        <v>104</v>
      </c>
      <c r="O75" s="39">
        <f>'市町村別'!W75</f>
        <v>103</v>
      </c>
      <c r="P75" s="39">
        <f>'市町村別'!I75</f>
        <v>260</v>
      </c>
      <c r="Q75" s="39">
        <f>'市町村別'!L75</f>
        <v>243</v>
      </c>
      <c r="R75" s="39">
        <f>'市町村別'!O75</f>
        <v>271</v>
      </c>
      <c r="S75" s="39">
        <f>'市町村別'!R75</f>
        <v>237</v>
      </c>
      <c r="T75" s="39">
        <f>'市町村別'!U75</f>
        <v>232</v>
      </c>
      <c r="U75" s="39">
        <f>'市町村別'!X75</f>
        <v>217</v>
      </c>
    </row>
    <row r="76" spans="2:21" ht="12" customHeight="1">
      <c r="B76" s="31"/>
      <c r="C76" s="226" t="s">
        <v>397</v>
      </c>
      <c r="D76" s="225">
        <f>'市町村別'!G76</f>
        <v>516</v>
      </c>
      <c r="E76" s="225">
        <f>'市町村別'!J76</f>
        <v>518</v>
      </c>
      <c r="F76" s="225">
        <f>'市町村別'!M76</f>
        <v>529</v>
      </c>
      <c r="G76" s="225">
        <f>'市町村別'!P76</f>
        <v>492</v>
      </c>
      <c r="H76" s="225">
        <f>'市町村別'!S76</f>
        <v>474</v>
      </c>
      <c r="I76" s="225">
        <f>'市町村別'!V76</f>
        <v>436</v>
      </c>
      <c r="J76" s="225">
        <f>'市町村別'!H76</f>
        <v>493</v>
      </c>
      <c r="K76" s="225">
        <f>'市町村別'!K76</f>
        <v>511</v>
      </c>
      <c r="L76" s="225">
        <f>'市町村別'!N76</f>
        <v>504</v>
      </c>
      <c r="M76" s="225">
        <f>'市町村別'!Q76</f>
        <v>482</v>
      </c>
      <c r="N76" s="225">
        <f>'市町村別'!T76</f>
        <v>467</v>
      </c>
      <c r="O76" s="225">
        <f>'市町村別'!W76</f>
        <v>421</v>
      </c>
      <c r="P76" s="225">
        <f>'市町村別'!I76</f>
        <v>1009</v>
      </c>
      <c r="Q76" s="225">
        <f>'市町村別'!L76</f>
        <v>1029</v>
      </c>
      <c r="R76" s="225">
        <f>'市町村別'!O76</f>
        <v>1033</v>
      </c>
      <c r="S76" s="225">
        <f>'市町村別'!R76</f>
        <v>974</v>
      </c>
      <c r="T76" s="225">
        <f>'市町村別'!U76</f>
        <v>941</v>
      </c>
      <c r="U76" s="225">
        <f>'市町村別'!X76</f>
        <v>857</v>
      </c>
    </row>
    <row r="77" spans="2:21" ht="12" customHeight="1">
      <c r="B77" s="43"/>
      <c r="C77" s="11"/>
      <c r="D77" s="43"/>
      <c r="E77" s="42"/>
      <c r="F77" s="42"/>
      <c r="G77" s="42"/>
      <c r="H77" s="42"/>
      <c r="I77" s="44"/>
      <c r="J77" s="43"/>
      <c r="K77" s="42"/>
      <c r="L77" s="42"/>
      <c r="M77" s="42"/>
      <c r="N77" s="42"/>
      <c r="O77" s="44"/>
      <c r="P77" s="43"/>
      <c r="Q77" s="42"/>
      <c r="R77" s="42"/>
      <c r="S77" s="42"/>
      <c r="T77" s="42"/>
      <c r="U77" s="44"/>
    </row>
    <row r="78" spans="2:21" ht="12" customHeight="1">
      <c r="B78" s="240" t="s">
        <v>941</v>
      </c>
      <c r="C78" s="241"/>
      <c r="D78" s="39">
        <f>'市町村別'!G78</f>
        <v>2811</v>
      </c>
      <c r="E78" s="39">
        <f>'市町村別'!J78</f>
        <v>2710</v>
      </c>
      <c r="F78" s="39">
        <f>'市町村別'!M78</f>
        <v>2763</v>
      </c>
      <c r="G78" s="39">
        <f>'市町村別'!P78</f>
        <v>2673</v>
      </c>
      <c r="H78" s="39">
        <f>'市町村別'!S78</f>
        <v>2543</v>
      </c>
      <c r="I78" s="39">
        <f>'市町村別'!V78</f>
        <v>2466</v>
      </c>
      <c r="J78" s="39">
        <f>'市町村別'!H78</f>
        <v>2706</v>
      </c>
      <c r="K78" s="39">
        <f>'市町村別'!K78</f>
        <v>2713</v>
      </c>
      <c r="L78" s="39">
        <f>'市町村別'!N78</f>
        <v>2585</v>
      </c>
      <c r="M78" s="39">
        <f>'市町村別'!Q78</f>
        <v>2491</v>
      </c>
      <c r="N78" s="39">
        <f>'市町村別'!T78</f>
        <v>2503</v>
      </c>
      <c r="O78" s="39">
        <f>'市町村別'!W78</f>
        <v>2305</v>
      </c>
      <c r="P78" s="39">
        <f>'市町村別'!I78</f>
        <v>5517</v>
      </c>
      <c r="Q78" s="39">
        <f>'市町村別'!L78</f>
        <v>5423</v>
      </c>
      <c r="R78" s="39">
        <f>'市町村別'!O78</f>
        <v>5348</v>
      </c>
      <c r="S78" s="39">
        <f>'市町村別'!R78</f>
        <v>5164</v>
      </c>
      <c r="T78" s="39">
        <f>'市町村別'!U78</f>
        <v>5046</v>
      </c>
      <c r="U78" s="39">
        <f>'市町村別'!X78</f>
        <v>4771</v>
      </c>
    </row>
    <row r="79" spans="2:21" ht="12" customHeight="1">
      <c r="B79" s="43"/>
      <c r="C79" s="11"/>
      <c r="D79" s="43"/>
      <c r="E79" s="42"/>
      <c r="F79" s="42"/>
      <c r="G79" s="42"/>
      <c r="H79" s="42"/>
      <c r="I79" s="44"/>
      <c r="J79" s="41"/>
      <c r="K79" s="41"/>
      <c r="L79" s="41"/>
      <c r="M79" s="41"/>
      <c r="N79" s="41"/>
      <c r="O79" s="41"/>
      <c r="P79" s="43"/>
      <c r="Q79" s="42"/>
      <c r="R79" s="42"/>
      <c r="S79" s="42"/>
      <c r="T79" s="42"/>
      <c r="U79" s="44"/>
    </row>
    <row r="80" spans="2:21" ht="12" customHeight="1">
      <c r="B80" s="240" t="s">
        <v>438</v>
      </c>
      <c r="C80" s="241"/>
      <c r="D80" s="39">
        <f>'市町村別'!G80</f>
        <v>10124</v>
      </c>
      <c r="E80" s="39">
        <f>'市町村別'!J80</f>
        <v>9951</v>
      </c>
      <c r="F80" s="39">
        <f>'市町村別'!M80</f>
        <v>9961</v>
      </c>
      <c r="G80" s="39">
        <f>'市町村別'!P80</f>
        <v>9682</v>
      </c>
      <c r="H80" s="39">
        <f>'市町村別'!S80</f>
        <v>9536</v>
      </c>
      <c r="I80" s="39">
        <f>'市町村別'!V80</f>
        <v>9165</v>
      </c>
      <c r="J80" s="39">
        <f>'市町村別'!H80</f>
        <v>9556</v>
      </c>
      <c r="K80" s="39">
        <f>'市町村別'!K80</f>
        <v>9588</v>
      </c>
      <c r="L80" s="39">
        <f>'市町村別'!N80</f>
        <v>9587</v>
      </c>
      <c r="M80" s="39">
        <f>'市町村別'!Q80</f>
        <v>9231</v>
      </c>
      <c r="N80" s="39">
        <f>'市町村別'!T80</f>
        <v>8993</v>
      </c>
      <c r="O80" s="39">
        <f>'市町村別'!W80</f>
        <v>8655</v>
      </c>
      <c r="P80" s="39">
        <f>'市町村別'!I80</f>
        <v>19680</v>
      </c>
      <c r="Q80" s="39">
        <f>'市町村別'!L80</f>
        <v>19539</v>
      </c>
      <c r="R80" s="39">
        <f>'市町村別'!O80</f>
        <v>19548</v>
      </c>
      <c r="S80" s="39">
        <f>'市町村別'!R80</f>
        <v>18913</v>
      </c>
      <c r="T80" s="39">
        <f>'市町村別'!U80</f>
        <v>18529</v>
      </c>
      <c r="U80" s="39">
        <f>'市町村別'!X80</f>
        <v>17820</v>
      </c>
    </row>
    <row r="82" ht="12" customHeight="1">
      <c r="B82" s="37" t="s">
        <v>944</v>
      </c>
    </row>
  </sheetData>
  <mergeCells count="6">
    <mergeCell ref="P3:U3"/>
    <mergeCell ref="S2:U2"/>
    <mergeCell ref="B80:C80"/>
    <mergeCell ref="B78:C78"/>
    <mergeCell ref="D3:I3"/>
    <mergeCell ref="J3:O3"/>
  </mergeCells>
  <printOptions verticalCentered="1"/>
  <pageMargins left="0.5905511811023623" right="0.5905511811023623" top="0.5905511811023623" bottom="0.5905511811023623" header="0.5118110236220472" footer="0.5118110236220472"/>
  <pageSetup orientation="landscape" paperSize="9" scale="95"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Z429"/>
  <sheetViews>
    <sheetView zoomScale="113" zoomScaleNormal="113" workbookViewId="0" topLeftCell="A1">
      <pane ySplit="5" topLeftCell="BM219" activePane="bottomLeft" state="frozen"/>
      <selection pane="topLeft" activeCell="A1" sqref="A1"/>
      <selection pane="bottomLeft" activeCell="A1" sqref="A1"/>
    </sheetView>
  </sheetViews>
  <sheetFormatPr defaultColWidth="9.59765625" defaultRowHeight="12" customHeight="1"/>
  <cols>
    <col min="1" max="1" width="9.796875" style="46" customWidth="1"/>
    <col min="2" max="2" width="3.796875" style="46" customWidth="1"/>
    <col min="3" max="3" width="17.796875" style="47" customWidth="1"/>
    <col min="4" max="4" width="12.796875" style="48" hidden="1" customWidth="1"/>
    <col min="5" max="5" width="12.796875" style="46" hidden="1" customWidth="1"/>
    <col min="6" max="7" width="11.3984375" style="46" bestFit="1" customWidth="1"/>
    <col min="8" max="8" width="12.796875" style="46" bestFit="1" customWidth="1"/>
    <col min="9" max="9" width="11.3984375" style="46" bestFit="1" customWidth="1"/>
    <col min="10" max="10" width="10.3984375" style="46" bestFit="1" customWidth="1"/>
    <col min="11" max="12" width="11.3984375" style="46" bestFit="1" customWidth="1"/>
    <col min="13" max="13" width="10.3984375" style="46" bestFit="1" customWidth="1"/>
    <col min="14" max="15" width="11.3984375" style="46" bestFit="1" customWidth="1"/>
    <col min="16" max="16" width="10.3984375" style="46" bestFit="1" customWidth="1"/>
    <col min="17" max="17" width="11.3984375" style="46" bestFit="1" customWidth="1"/>
    <col min="18" max="19" width="10.3984375" style="46" bestFit="1" customWidth="1"/>
    <col min="20" max="20" width="11.3984375" style="46" bestFit="1" customWidth="1"/>
    <col min="21" max="22" width="10.3984375" style="46" bestFit="1" customWidth="1"/>
    <col min="23" max="23" width="11.3984375" style="46" bestFit="1" customWidth="1"/>
    <col min="24" max="25" width="10.3984375" style="46" bestFit="1" customWidth="1"/>
    <col min="26" max="26" width="11.3984375" style="46" bestFit="1" customWidth="1"/>
    <col min="27" max="27" width="5.796875" style="46" customWidth="1"/>
    <col min="28" max="16384" width="10" style="46" customWidth="1"/>
  </cols>
  <sheetData>
    <row r="1" ht="15.75">
      <c r="B1" s="230" t="s">
        <v>1020</v>
      </c>
    </row>
    <row r="2" spans="2:26" ht="12" customHeight="1" thickBot="1">
      <c r="B2" s="49"/>
      <c r="C2" s="231"/>
      <c r="D2" s="50"/>
      <c r="E2" s="51"/>
      <c r="F2" s="51"/>
      <c r="G2" s="51"/>
      <c r="H2" s="51"/>
      <c r="I2" s="52"/>
      <c r="J2" s="52"/>
      <c r="K2" s="52"/>
      <c r="L2" s="49"/>
      <c r="M2" s="49"/>
      <c r="N2" s="49"/>
      <c r="O2" s="49"/>
      <c r="P2" s="49"/>
      <c r="Q2" s="49"/>
      <c r="R2" s="49"/>
      <c r="S2" s="49"/>
      <c r="T2" s="49"/>
      <c r="U2" s="49"/>
      <c r="V2" s="49"/>
      <c r="W2" s="49"/>
      <c r="X2" s="46" t="s">
        <v>961</v>
      </c>
      <c r="Y2" s="49"/>
      <c r="Z2" s="49"/>
    </row>
    <row r="3" spans="2:26" ht="12" customHeight="1">
      <c r="B3" s="53" t="s">
        <v>370</v>
      </c>
      <c r="C3" s="54" t="s">
        <v>371</v>
      </c>
      <c r="D3" s="55"/>
      <c r="E3" s="56"/>
      <c r="F3" s="250" t="s">
        <v>372</v>
      </c>
      <c r="G3" s="250"/>
      <c r="H3" s="250"/>
      <c r="I3" s="251" t="s">
        <v>962</v>
      </c>
      <c r="J3" s="252"/>
      <c r="K3" s="253"/>
      <c r="L3" s="242" t="s">
        <v>954</v>
      </c>
      <c r="M3" s="243"/>
      <c r="N3" s="244"/>
      <c r="O3" s="242" t="s">
        <v>955</v>
      </c>
      <c r="P3" s="243"/>
      <c r="Q3" s="244"/>
      <c r="R3" s="242" t="s">
        <v>956</v>
      </c>
      <c r="S3" s="243"/>
      <c r="T3" s="244"/>
      <c r="U3" s="242" t="s">
        <v>957</v>
      </c>
      <c r="V3" s="243"/>
      <c r="W3" s="244"/>
      <c r="X3" s="242" t="s">
        <v>958</v>
      </c>
      <c r="Y3" s="243"/>
      <c r="Z3" s="244"/>
    </row>
    <row r="4" spans="2:26" ht="12" customHeight="1">
      <c r="B4" s="57"/>
      <c r="C4" s="58" t="s">
        <v>963</v>
      </c>
      <c r="D4" s="59"/>
      <c r="E4" s="60"/>
      <c r="F4" s="61"/>
      <c r="G4" s="60"/>
      <c r="H4" s="62"/>
      <c r="I4" s="246" t="s">
        <v>964</v>
      </c>
      <c r="J4" s="247"/>
      <c r="K4" s="228"/>
      <c r="L4" s="246" t="s">
        <v>965</v>
      </c>
      <c r="M4" s="247"/>
      <c r="N4" s="228"/>
      <c r="O4" s="246" t="s">
        <v>966</v>
      </c>
      <c r="P4" s="247"/>
      <c r="Q4" s="228"/>
      <c r="R4" s="246" t="s">
        <v>967</v>
      </c>
      <c r="S4" s="247"/>
      <c r="T4" s="228"/>
      <c r="U4" s="229" t="s">
        <v>968</v>
      </c>
      <c r="V4" s="229"/>
      <c r="W4" s="229"/>
      <c r="X4" s="228" t="s">
        <v>969</v>
      </c>
      <c r="Y4" s="229"/>
      <c r="Z4" s="245"/>
    </row>
    <row r="5" spans="2:26" ht="12" customHeight="1" thickBot="1">
      <c r="B5" s="63" t="s">
        <v>373</v>
      </c>
      <c r="C5" s="64" t="s">
        <v>374</v>
      </c>
      <c r="D5" s="65"/>
      <c r="E5" s="64"/>
      <c r="F5" s="64" t="s">
        <v>375</v>
      </c>
      <c r="G5" s="64" t="s">
        <v>376</v>
      </c>
      <c r="H5" s="64" t="s">
        <v>377</v>
      </c>
      <c r="I5" s="66" t="s">
        <v>375</v>
      </c>
      <c r="J5" s="66" t="s">
        <v>376</v>
      </c>
      <c r="K5" s="66" t="s">
        <v>377</v>
      </c>
      <c r="L5" s="66" t="s">
        <v>375</v>
      </c>
      <c r="M5" s="66" t="s">
        <v>376</v>
      </c>
      <c r="N5" s="66" t="s">
        <v>377</v>
      </c>
      <c r="O5" s="66" t="s">
        <v>375</v>
      </c>
      <c r="P5" s="66" t="s">
        <v>376</v>
      </c>
      <c r="Q5" s="66" t="s">
        <v>377</v>
      </c>
      <c r="R5" s="66" t="s">
        <v>375</v>
      </c>
      <c r="S5" s="66" t="s">
        <v>376</v>
      </c>
      <c r="T5" s="66" t="s">
        <v>377</v>
      </c>
      <c r="U5" s="66" t="s">
        <v>375</v>
      </c>
      <c r="V5" s="66" t="s">
        <v>376</v>
      </c>
      <c r="W5" s="66" t="s">
        <v>377</v>
      </c>
      <c r="X5" s="66" t="s">
        <v>375</v>
      </c>
      <c r="Y5" s="66" t="s">
        <v>376</v>
      </c>
      <c r="Z5" s="67" t="s">
        <v>377</v>
      </c>
    </row>
    <row r="6" spans="2:26" ht="12" customHeight="1">
      <c r="B6" s="68"/>
      <c r="C6" s="69" t="s">
        <v>0</v>
      </c>
      <c r="D6" s="70" t="s">
        <v>677</v>
      </c>
      <c r="E6" s="71" t="s">
        <v>498</v>
      </c>
      <c r="F6" s="72">
        <f aca="true" t="shared" si="0" ref="F6:F69">SUM(I6,L6,O6,R6,U6,X6)</f>
        <v>113</v>
      </c>
      <c r="G6" s="72">
        <f aca="true" t="shared" si="1" ref="G6:G69">SUM(J6,M6,P6,S6,V6,Y6)</f>
        <v>124</v>
      </c>
      <c r="H6" s="72">
        <f aca="true" t="shared" si="2" ref="H6:H69">SUM(K6,N6,Q6,T6,W6,Z6)</f>
        <v>237</v>
      </c>
      <c r="I6" s="73">
        <v>18</v>
      </c>
      <c r="J6" s="73">
        <v>17</v>
      </c>
      <c r="K6" s="72">
        <f aca="true" t="shared" si="3" ref="K6:K46">SUM(I6:J6)</f>
        <v>35</v>
      </c>
      <c r="L6" s="73">
        <v>22</v>
      </c>
      <c r="M6" s="73">
        <v>28</v>
      </c>
      <c r="N6" s="72">
        <f aca="true" t="shared" si="4" ref="N6:N69">SUM(L6:M6)</f>
        <v>50</v>
      </c>
      <c r="O6" s="73">
        <v>23</v>
      </c>
      <c r="P6" s="73">
        <v>19</v>
      </c>
      <c r="Q6" s="72">
        <f aca="true" t="shared" si="5" ref="Q6:Q69">SUM(O6:P6)</f>
        <v>42</v>
      </c>
      <c r="R6" s="73">
        <v>14</v>
      </c>
      <c r="S6" s="73">
        <v>21</v>
      </c>
      <c r="T6" s="72">
        <f aca="true" t="shared" si="6" ref="T6:T69">SUM(R6:S6)</f>
        <v>35</v>
      </c>
      <c r="U6" s="73">
        <v>22</v>
      </c>
      <c r="V6" s="73">
        <v>22</v>
      </c>
      <c r="W6" s="72">
        <f aca="true" t="shared" si="7" ref="W6:W69">SUM(U6:V6)</f>
        <v>44</v>
      </c>
      <c r="X6" s="73">
        <v>14</v>
      </c>
      <c r="Y6" s="73">
        <v>17</v>
      </c>
      <c r="Z6" s="74">
        <f aca="true" t="shared" si="8" ref="Z6:Z69">SUM(X6:Y6)</f>
        <v>31</v>
      </c>
    </row>
    <row r="7" spans="2:26" ht="12" customHeight="1">
      <c r="B7" s="75"/>
      <c r="C7" s="76" t="s">
        <v>1</v>
      </c>
      <c r="D7" s="77" t="s">
        <v>678</v>
      </c>
      <c r="E7" s="78" t="s">
        <v>499</v>
      </c>
      <c r="F7" s="79">
        <f t="shared" si="0"/>
        <v>115</v>
      </c>
      <c r="G7" s="79">
        <f t="shared" si="1"/>
        <v>121</v>
      </c>
      <c r="H7" s="79">
        <f t="shared" si="2"/>
        <v>236</v>
      </c>
      <c r="I7" s="80">
        <v>19</v>
      </c>
      <c r="J7" s="80">
        <v>21</v>
      </c>
      <c r="K7" s="79">
        <f t="shared" si="3"/>
        <v>40</v>
      </c>
      <c r="L7" s="80">
        <v>15</v>
      </c>
      <c r="M7" s="80">
        <v>20</v>
      </c>
      <c r="N7" s="79">
        <f t="shared" si="4"/>
        <v>35</v>
      </c>
      <c r="O7" s="80">
        <v>26</v>
      </c>
      <c r="P7" s="80">
        <v>26</v>
      </c>
      <c r="Q7" s="79">
        <f t="shared" si="5"/>
        <v>52</v>
      </c>
      <c r="R7" s="80">
        <v>21</v>
      </c>
      <c r="S7" s="80">
        <v>21</v>
      </c>
      <c r="T7" s="79">
        <f t="shared" si="6"/>
        <v>42</v>
      </c>
      <c r="U7" s="80">
        <v>24</v>
      </c>
      <c r="V7" s="80">
        <v>15</v>
      </c>
      <c r="W7" s="79">
        <f t="shared" si="7"/>
        <v>39</v>
      </c>
      <c r="X7" s="80">
        <v>10</v>
      </c>
      <c r="Y7" s="80">
        <v>18</v>
      </c>
      <c r="Z7" s="81">
        <f t="shared" si="8"/>
        <v>28</v>
      </c>
    </row>
    <row r="8" spans="2:26" ht="12" customHeight="1">
      <c r="B8" s="75"/>
      <c r="C8" s="76" t="s">
        <v>2</v>
      </c>
      <c r="D8" s="77" t="s">
        <v>679</v>
      </c>
      <c r="E8" s="78" t="s">
        <v>500</v>
      </c>
      <c r="F8" s="79">
        <f t="shared" si="0"/>
        <v>142</v>
      </c>
      <c r="G8" s="79">
        <f t="shared" si="1"/>
        <v>143</v>
      </c>
      <c r="H8" s="79">
        <f t="shared" si="2"/>
        <v>285</v>
      </c>
      <c r="I8" s="80">
        <v>17</v>
      </c>
      <c r="J8" s="80">
        <v>28</v>
      </c>
      <c r="K8" s="79">
        <f t="shared" si="3"/>
        <v>45</v>
      </c>
      <c r="L8" s="80">
        <v>24</v>
      </c>
      <c r="M8" s="80">
        <v>31</v>
      </c>
      <c r="N8" s="79">
        <f t="shared" si="4"/>
        <v>55</v>
      </c>
      <c r="O8" s="80">
        <v>28</v>
      </c>
      <c r="P8" s="80">
        <v>26</v>
      </c>
      <c r="Q8" s="79">
        <f t="shared" si="5"/>
        <v>54</v>
      </c>
      <c r="R8" s="80">
        <v>28</v>
      </c>
      <c r="S8" s="80">
        <v>20</v>
      </c>
      <c r="T8" s="79">
        <f t="shared" si="6"/>
        <v>48</v>
      </c>
      <c r="U8" s="80">
        <v>25</v>
      </c>
      <c r="V8" s="80">
        <v>16</v>
      </c>
      <c r="W8" s="79">
        <f t="shared" si="7"/>
        <v>41</v>
      </c>
      <c r="X8" s="80">
        <v>20</v>
      </c>
      <c r="Y8" s="80">
        <v>22</v>
      </c>
      <c r="Z8" s="81">
        <f t="shared" si="8"/>
        <v>42</v>
      </c>
    </row>
    <row r="9" spans="2:26" ht="12" customHeight="1">
      <c r="B9" s="75"/>
      <c r="C9" s="76" t="s">
        <v>3</v>
      </c>
      <c r="D9" s="77" t="s">
        <v>680</v>
      </c>
      <c r="E9" s="78" t="s">
        <v>501</v>
      </c>
      <c r="F9" s="79">
        <f t="shared" si="0"/>
        <v>259</v>
      </c>
      <c r="G9" s="79">
        <f t="shared" si="1"/>
        <v>246</v>
      </c>
      <c r="H9" s="79">
        <f t="shared" si="2"/>
        <v>505</v>
      </c>
      <c r="I9" s="80">
        <v>41</v>
      </c>
      <c r="J9" s="80">
        <v>39</v>
      </c>
      <c r="K9" s="79">
        <f t="shared" si="3"/>
        <v>80</v>
      </c>
      <c r="L9" s="80">
        <v>47</v>
      </c>
      <c r="M9" s="80">
        <v>44</v>
      </c>
      <c r="N9" s="79">
        <f t="shared" si="4"/>
        <v>91</v>
      </c>
      <c r="O9" s="80">
        <v>44</v>
      </c>
      <c r="P9" s="80">
        <v>45</v>
      </c>
      <c r="Q9" s="79">
        <f t="shared" si="5"/>
        <v>89</v>
      </c>
      <c r="R9" s="80">
        <v>47</v>
      </c>
      <c r="S9" s="80">
        <v>35</v>
      </c>
      <c r="T9" s="79">
        <f t="shared" si="6"/>
        <v>82</v>
      </c>
      <c r="U9" s="80">
        <v>39</v>
      </c>
      <c r="V9" s="80">
        <v>47</v>
      </c>
      <c r="W9" s="79">
        <f t="shared" si="7"/>
        <v>86</v>
      </c>
      <c r="X9" s="80">
        <v>41</v>
      </c>
      <c r="Y9" s="80">
        <v>36</v>
      </c>
      <c r="Z9" s="81">
        <f t="shared" si="8"/>
        <v>77</v>
      </c>
    </row>
    <row r="10" spans="2:26" ht="12" customHeight="1">
      <c r="B10" s="75"/>
      <c r="C10" s="82" t="s">
        <v>4</v>
      </c>
      <c r="D10" s="83" t="s">
        <v>681</v>
      </c>
      <c r="E10" s="84" t="s">
        <v>502</v>
      </c>
      <c r="F10" s="85">
        <f t="shared" si="0"/>
        <v>196</v>
      </c>
      <c r="G10" s="85">
        <f t="shared" si="1"/>
        <v>165</v>
      </c>
      <c r="H10" s="85">
        <f t="shared" si="2"/>
        <v>361</v>
      </c>
      <c r="I10" s="86">
        <v>37</v>
      </c>
      <c r="J10" s="86">
        <v>33</v>
      </c>
      <c r="K10" s="85">
        <f t="shared" si="3"/>
        <v>70</v>
      </c>
      <c r="L10" s="86">
        <v>35</v>
      </c>
      <c r="M10" s="86">
        <v>29</v>
      </c>
      <c r="N10" s="85">
        <f t="shared" si="4"/>
        <v>64</v>
      </c>
      <c r="O10" s="86">
        <v>30</v>
      </c>
      <c r="P10" s="86">
        <v>33</v>
      </c>
      <c r="Q10" s="85">
        <f t="shared" si="5"/>
        <v>63</v>
      </c>
      <c r="R10" s="86">
        <v>39</v>
      </c>
      <c r="S10" s="86">
        <v>28</v>
      </c>
      <c r="T10" s="85">
        <f t="shared" si="6"/>
        <v>67</v>
      </c>
      <c r="U10" s="86">
        <v>30</v>
      </c>
      <c r="V10" s="86">
        <v>27</v>
      </c>
      <c r="W10" s="85">
        <f t="shared" si="7"/>
        <v>57</v>
      </c>
      <c r="X10" s="86">
        <v>25</v>
      </c>
      <c r="Y10" s="86">
        <v>15</v>
      </c>
      <c r="Z10" s="87">
        <f t="shared" si="8"/>
        <v>40</v>
      </c>
    </row>
    <row r="11" spans="2:26" ht="12" customHeight="1">
      <c r="B11" s="75" t="s">
        <v>5</v>
      </c>
      <c r="C11" s="88" t="s">
        <v>6</v>
      </c>
      <c r="D11" s="89" t="s">
        <v>682</v>
      </c>
      <c r="E11" s="90" t="s">
        <v>503</v>
      </c>
      <c r="F11" s="91">
        <f t="shared" si="0"/>
        <v>180</v>
      </c>
      <c r="G11" s="91">
        <f t="shared" si="1"/>
        <v>150</v>
      </c>
      <c r="H11" s="91">
        <f t="shared" si="2"/>
        <v>330</v>
      </c>
      <c r="I11" s="92">
        <v>31</v>
      </c>
      <c r="J11" s="92">
        <v>24</v>
      </c>
      <c r="K11" s="91">
        <f t="shared" si="3"/>
        <v>55</v>
      </c>
      <c r="L11" s="92">
        <v>36</v>
      </c>
      <c r="M11" s="92">
        <v>27</v>
      </c>
      <c r="N11" s="91">
        <f t="shared" si="4"/>
        <v>63</v>
      </c>
      <c r="O11" s="92">
        <v>27</v>
      </c>
      <c r="P11" s="92">
        <v>25</v>
      </c>
      <c r="Q11" s="91">
        <f t="shared" si="5"/>
        <v>52</v>
      </c>
      <c r="R11" s="92">
        <v>37</v>
      </c>
      <c r="S11" s="92">
        <v>32</v>
      </c>
      <c r="T11" s="91">
        <f t="shared" si="6"/>
        <v>69</v>
      </c>
      <c r="U11" s="92">
        <v>25</v>
      </c>
      <c r="V11" s="92">
        <v>19</v>
      </c>
      <c r="W11" s="91">
        <f t="shared" si="7"/>
        <v>44</v>
      </c>
      <c r="X11" s="92">
        <v>24</v>
      </c>
      <c r="Y11" s="92">
        <v>23</v>
      </c>
      <c r="Z11" s="93">
        <f t="shared" si="8"/>
        <v>47</v>
      </c>
    </row>
    <row r="12" spans="2:26" ht="12" customHeight="1">
      <c r="B12" s="75"/>
      <c r="C12" s="76" t="s">
        <v>7</v>
      </c>
      <c r="D12" s="77" t="s">
        <v>683</v>
      </c>
      <c r="E12" s="78" t="s">
        <v>504</v>
      </c>
      <c r="F12" s="79">
        <f t="shared" si="0"/>
        <v>259</v>
      </c>
      <c r="G12" s="79">
        <f t="shared" si="1"/>
        <v>277</v>
      </c>
      <c r="H12" s="79">
        <f t="shared" si="2"/>
        <v>536</v>
      </c>
      <c r="I12" s="80">
        <v>53</v>
      </c>
      <c r="J12" s="80">
        <v>39</v>
      </c>
      <c r="K12" s="79">
        <f t="shared" si="3"/>
        <v>92</v>
      </c>
      <c r="L12" s="80">
        <v>49</v>
      </c>
      <c r="M12" s="80">
        <v>58</v>
      </c>
      <c r="N12" s="79">
        <f t="shared" si="4"/>
        <v>107</v>
      </c>
      <c r="O12" s="80">
        <v>39</v>
      </c>
      <c r="P12" s="80">
        <v>45</v>
      </c>
      <c r="Q12" s="79">
        <f t="shared" si="5"/>
        <v>84</v>
      </c>
      <c r="R12" s="80">
        <v>43</v>
      </c>
      <c r="S12" s="80">
        <v>43</v>
      </c>
      <c r="T12" s="79">
        <f t="shared" si="6"/>
        <v>86</v>
      </c>
      <c r="U12" s="80">
        <v>42</v>
      </c>
      <c r="V12" s="80">
        <v>46</v>
      </c>
      <c r="W12" s="79">
        <f t="shared" si="7"/>
        <v>88</v>
      </c>
      <c r="X12" s="80">
        <v>33</v>
      </c>
      <c r="Y12" s="80">
        <v>46</v>
      </c>
      <c r="Z12" s="81">
        <f t="shared" si="8"/>
        <v>79</v>
      </c>
    </row>
    <row r="13" spans="2:26" ht="12" customHeight="1">
      <c r="B13" s="75"/>
      <c r="C13" s="76" t="s">
        <v>8</v>
      </c>
      <c r="D13" s="77" t="s">
        <v>684</v>
      </c>
      <c r="E13" s="78" t="s">
        <v>505</v>
      </c>
      <c r="F13" s="79">
        <f t="shared" si="0"/>
        <v>247</v>
      </c>
      <c r="G13" s="79">
        <f t="shared" si="1"/>
        <v>241</v>
      </c>
      <c r="H13" s="79">
        <f t="shared" si="2"/>
        <v>488</v>
      </c>
      <c r="I13" s="80">
        <v>53</v>
      </c>
      <c r="J13" s="80">
        <v>35</v>
      </c>
      <c r="K13" s="79">
        <f t="shared" si="3"/>
        <v>88</v>
      </c>
      <c r="L13" s="80">
        <v>51</v>
      </c>
      <c r="M13" s="80">
        <v>38</v>
      </c>
      <c r="N13" s="79">
        <f t="shared" si="4"/>
        <v>89</v>
      </c>
      <c r="O13" s="80">
        <v>34</v>
      </c>
      <c r="P13" s="80">
        <v>46</v>
      </c>
      <c r="Q13" s="79">
        <f t="shared" si="5"/>
        <v>80</v>
      </c>
      <c r="R13" s="80">
        <v>38</v>
      </c>
      <c r="S13" s="80">
        <v>34</v>
      </c>
      <c r="T13" s="79">
        <f t="shared" si="6"/>
        <v>72</v>
      </c>
      <c r="U13" s="80">
        <v>36</v>
      </c>
      <c r="V13" s="80">
        <v>42</v>
      </c>
      <c r="W13" s="79">
        <f t="shared" si="7"/>
        <v>78</v>
      </c>
      <c r="X13" s="80">
        <v>35</v>
      </c>
      <c r="Y13" s="80">
        <v>46</v>
      </c>
      <c r="Z13" s="81">
        <f t="shared" si="8"/>
        <v>81</v>
      </c>
    </row>
    <row r="14" spans="2:26" ht="12" customHeight="1">
      <c r="B14" s="75"/>
      <c r="C14" s="76" t="s">
        <v>9</v>
      </c>
      <c r="D14" s="77" t="s">
        <v>685</v>
      </c>
      <c r="E14" s="78" t="s">
        <v>506</v>
      </c>
      <c r="F14" s="79">
        <f t="shared" si="0"/>
        <v>103</v>
      </c>
      <c r="G14" s="79">
        <f t="shared" si="1"/>
        <v>106</v>
      </c>
      <c r="H14" s="79">
        <f t="shared" si="2"/>
        <v>209</v>
      </c>
      <c r="I14" s="80">
        <v>27</v>
      </c>
      <c r="J14" s="80">
        <v>14</v>
      </c>
      <c r="K14" s="79">
        <f t="shared" si="3"/>
        <v>41</v>
      </c>
      <c r="L14" s="80">
        <v>12</v>
      </c>
      <c r="M14" s="80">
        <v>14</v>
      </c>
      <c r="N14" s="79">
        <f t="shared" si="4"/>
        <v>26</v>
      </c>
      <c r="O14" s="80">
        <v>16</v>
      </c>
      <c r="P14" s="80">
        <v>18</v>
      </c>
      <c r="Q14" s="79">
        <f t="shared" si="5"/>
        <v>34</v>
      </c>
      <c r="R14" s="80">
        <v>20</v>
      </c>
      <c r="S14" s="80">
        <v>14</v>
      </c>
      <c r="T14" s="79">
        <f t="shared" si="6"/>
        <v>34</v>
      </c>
      <c r="U14" s="80">
        <v>16</v>
      </c>
      <c r="V14" s="80">
        <v>23</v>
      </c>
      <c r="W14" s="79">
        <f t="shared" si="7"/>
        <v>39</v>
      </c>
      <c r="X14" s="80">
        <v>12</v>
      </c>
      <c r="Y14" s="80">
        <v>23</v>
      </c>
      <c r="Z14" s="81">
        <f t="shared" si="8"/>
        <v>35</v>
      </c>
    </row>
    <row r="15" spans="2:26" ht="12" customHeight="1">
      <c r="B15" s="75"/>
      <c r="C15" s="82" t="s">
        <v>10</v>
      </c>
      <c r="D15" s="83" t="s">
        <v>686</v>
      </c>
      <c r="E15" s="84" t="s">
        <v>507</v>
      </c>
      <c r="F15" s="85">
        <f t="shared" si="0"/>
        <v>105</v>
      </c>
      <c r="G15" s="85">
        <f t="shared" si="1"/>
        <v>96</v>
      </c>
      <c r="H15" s="85">
        <f t="shared" si="2"/>
        <v>201</v>
      </c>
      <c r="I15" s="86">
        <v>14</v>
      </c>
      <c r="J15" s="86">
        <v>20</v>
      </c>
      <c r="K15" s="85">
        <f t="shared" si="3"/>
        <v>34</v>
      </c>
      <c r="L15" s="86">
        <v>23</v>
      </c>
      <c r="M15" s="86">
        <v>11</v>
      </c>
      <c r="N15" s="85">
        <f t="shared" si="4"/>
        <v>34</v>
      </c>
      <c r="O15" s="86">
        <v>14</v>
      </c>
      <c r="P15" s="86">
        <v>17</v>
      </c>
      <c r="Q15" s="85">
        <f t="shared" si="5"/>
        <v>31</v>
      </c>
      <c r="R15" s="86">
        <v>19</v>
      </c>
      <c r="S15" s="86">
        <v>21</v>
      </c>
      <c r="T15" s="85">
        <f t="shared" si="6"/>
        <v>40</v>
      </c>
      <c r="U15" s="86">
        <v>24</v>
      </c>
      <c r="V15" s="86">
        <v>16</v>
      </c>
      <c r="W15" s="85">
        <f t="shared" si="7"/>
        <v>40</v>
      </c>
      <c r="X15" s="86">
        <v>11</v>
      </c>
      <c r="Y15" s="86">
        <v>11</v>
      </c>
      <c r="Z15" s="87">
        <f t="shared" si="8"/>
        <v>22</v>
      </c>
    </row>
    <row r="16" spans="2:26" ht="12" customHeight="1">
      <c r="B16" s="75"/>
      <c r="C16" s="88" t="s">
        <v>11</v>
      </c>
      <c r="D16" s="89" t="s">
        <v>687</v>
      </c>
      <c r="E16" s="90" t="s">
        <v>508</v>
      </c>
      <c r="F16" s="91">
        <f t="shared" si="0"/>
        <v>243</v>
      </c>
      <c r="G16" s="91">
        <f t="shared" si="1"/>
        <v>264</v>
      </c>
      <c r="H16" s="91">
        <f t="shared" si="2"/>
        <v>507</v>
      </c>
      <c r="I16" s="92">
        <v>42</v>
      </c>
      <c r="J16" s="92">
        <v>36</v>
      </c>
      <c r="K16" s="91">
        <f t="shared" si="3"/>
        <v>78</v>
      </c>
      <c r="L16" s="92">
        <v>41</v>
      </c>
      <c r="M16" s="92">
        <v>54</v>
      </c>
      <c r="N16" s="91">
        <f t="shared" si="4"/>
        <v>95</v>
      </c>
      <c r="O16" s="92">
        <v>51</v>
      </c>
      <c r="P16" s="92">
        <v>59</v>
      </c>
      <c r="Q16" s="91">
        <f t="shared" si="5"/>
        <v>110</v>
      </c>
      <c r="R16" s="92">
        <v>45</v>
      </c>
      <c r="S16" s="92">
        <v>41</v>
      </c>
      <c r="T16" s="91">
        <f t="shared" si="6"/>
        <v>86</v>
      </c>
      <c r="U16" s="92">
        <v>39</v>
      </c>
      <c r="V16" s="92">
        <v>34</v>
      </c>
      <c r="W16" s="91">
        <f t="shared" si="7"/>
        <v>73</v>
      </c>
      <c r="X16" s="92">
        <v>25</v>
      </c>
      <c r="Y16" s="92">
        <v>40</v>
      </c>
      <c r="Z16" s="93">
        <f t="shared" si="8"/>
        <v>65</v>
      </c>
    </row>
    <row r="17" spans="2:26" ht="12" customHeight="1">
      <c r="B17" s="75"/>
      <c r="C17" s="76" t="s">
        <v>12</v>
      </c>
      <c r="D17" s="77" t="s">
        <v>688</v>
      </c>
      <c r="E17" s="78" t="s">
        <v>509</v>
      </c>
      <c r="F17" s="79">
        <f t="shared" si="0"/>
        <v>214</v>
      </c>
      <c r="G17" s="79">
        <f t="shared" si="1"/>
        <v>200</v>
      </c>
      <c r="H17" s="79">
        <f t="shared" si="2"/>
        <v>414</v>
      </c>
      <c r="I17" s="80">
        <v>36</v>
      </c>
      <c r="J17" s="80">
        <v>27</v>
      </c>
      <c r="K17" s="79">
        <f t="shared" si="3"/>
        <v>63</v>
      </c>
      <c r="L17" s="80">
        <v>37</v>
      </c>
      <c r="M17" s="80">
        <v>27</v>
      </c>
      <c r="N17" s="79">
        <f t="shared" si="4"/>
        <v>64</v>
      </c>
      <c r="O17" s="80">
        <v>32</v>
      </c>
      <c r="P17" s="80">
        <v>42</v>
      </c>
      <c r="Q17" s="79">
        <f t="shared" si="5"/>
        <v>74</v>
      </c>
      <c r="R17" s="80">
        <v>31</v>
      </c>
      <c r="S17" s="80">
        <v>38</v>
      </c>
      <c r="T17" s="79">
        <f t="shared" si="6"/>
        <v>69</v>
      </c>
      <c r="U17" s="80">
        <v>38</v>
      </c>
      <c r="V17" s="80">
        <v>34</v>
      </c>
      <c r="W17" s="79">
        <f t="shared" si="7"/>
        <v>72</v>
      </c>
      <c r="X17" s="80">
        <v>40</v>
      </c>
      <c r="Y17" s="80">
        <v>32</v>
      </c>
      <c r="Z17" s="81">
        <f t="shared" si="8"/>
        <v>72</v>
      </c>
    </row>
    <row r="18" spans="2:26" ht="12" customHeight="1">
      <c r="B18" s="75"/>
      <c r="C18" s="76" t="s">
        <v>13</v>
      </c>
      <c r="D18" s="77" t="s">
        <v>689</v>
      </c>
      <c r="E18" s="78" t="s">
        <v>510</v>
      </c>
      <c r="F18" s="79">
        <f t="shared" si="0"/>
        <v>275</v>
      </c>
      <c r="G18" s="79">
        <f t="shared" si="1"/>
        <v>278</v>
      </c>
      <c r="H18" s="79">
        <f t="shared" si="2"/>
        <v>553</v>
      </c>
      <c r="I18" s="80">
        <v>52</v>
      </c>
      <c r="J18" s="80">
        <v>56</v>
      </c>
      <c r="K18" s="79">
        <f t="shared" si="3"/>
        <v>108</v>
      </c>
      <c r="L18" s="80">
        <v>46</v>
      </c>
      <c r="M18" s="80">
        <v>54</v>
      </c>
      <c r="N18" s="79">
        <f t="shared" si="4"/>
        <v>100</v>
      </c>
      <c r="O18" s="80">
        <v>36</v>
      </c>
      <c r="P18" s="80">
        <v>40</v>
      </c>
      <c r="Q18" s="79">
        <f t="shared" si="5"/>
        <v>76</v>
      </c>
      <c r="R18" s="80">
        <v>44</v>
      </c>
      <c r="S18" s="80">
        <v>44</v>
      </c>
      <c r="T18" s="79">
        <f t="shared" si="6"/>
        <v>88</v>
      </c>
      <c r="U18" s="80">
        <v>47</v>
      </c>
      <c r="V18" s="80">
        <v>47</v>
      </c>
      <c r="W18" s="79">
        <f t="shared" si="7"/>
        <v>94</v>
      </c>
      <c r="X18" s="80">
        <v>50</v>
      </c>
      <c r="Y18" s="80">
        <v>37</v>
      </c>
      <c r="Z18" s="81">
        <f t="shared" si="8"/>
        <v>87</v>
      </c>
    </row>
    <row r="19" spans="2:26" ht="12" customHeight="1">
      <c r="B19" s="75"/>
      <c r="C19" s="76" t="s">
        <v>14</v>
      </c>
      <c r="D19" s="77" t="s">
        <v>690</v>
      </c>
      <c r="E19" s="78" t="s">
        <v>511</v>
      </c>
      <c r="F19" s="79">
        <f t="shared" si="0"/>
        <v>261</v>
      </c>
      <c r="G19" s="79">
        <f t="shared" si="1"/>
        <v>203</v>
      </c>
      <c r="H19" s="79">
        <f t="shared" si="2"/>
        <v>464</v>
      </c>
      <c r="I19" s="80">
        <v>66</v>
      </c>
      <c r="J19" s="80">
        <v>41</v>
      </c>
      <c r="K19" s="79">
        <f t="shared" si="3"/>
        <v>107</v>
      </c>
      <c r="L19" s="80">
        <v>46</v>
      </c>
      <c r="M19" s="80">
        <v>38</v>
      </c>
      <c r="N19" s="79">
        <f t="shared" si="4"/>
        <v>84</v>
      </c>
      <c r="O19" s="80">
        <v>48</v>
      </c>
      <c r="P19" s="80">
        <v>33</v>
      </c>
      <c r="Q19" s="79">
        <f t="shared" si="5"/>
        <v>81</v>
      </c>
      <c r="R19" s="80">
        <v>35</v>
      </c>
      <c r="S19" s="80">
        <v>40</v>
      </c>
      <c r="T19" s="79">
        <f t="shared" si="6"/>
        <v>75</v>
      </c>
      <c r="U19" s="80">
        <v>38</v>
      </c>
      <c r="V19" s="80">
        <v>27</v>
      </c>
      <c r="W19" s="79">
        <f t="shared" si="7"/>
        <v>65</v>
      </c>
      <c r="X19" s="80">
        <v>28</v>
      </c>
      <c r="Y19" s="80">
        <v>24</v>
      </c>
      <c r="Z19" s="81">
        <f t="shared" si="8"/>
        <v>52</v>
      </c>
    </row>
    <row r="20" spans="2:26" ht="12" customHeight="1">
      <c r="B20" s="75"/>
      <c r="C20" s="82" t="s">
        <v>15</v>
      </c>
      <c r="D20" s="83" t="s">
        <v>691</v>
      </c>
      <c r="E20" s="84" t="s">
        <v>512</v>
      </c>
      <c r="F20" s="85">
        <f t="shared" si="0"/>
        <v>15</v>
      </c>
      <c r="G20" s="85">
        <f t="shared" si="1"/>
        <v>23</v>
      </c>
      <c r="H20" s="85">
        <f t="shared" si="2"/>
        <v>38</v>
      </c>
      <c r="I20" s="86">
        <v>2</v>
      </c>
      <c r="J20" s="86">
        <v>5</v>
      </c>
      <c r="K20" s="85">
        <f t="shared" si="3"/>
        <v>7</v>
      </c>
      <c r="L20" s="86">
        <v>2</v>
      </c>
      <c r="M20" s="86">
        <v>2</v>
      </c>
      <c r="N20" s="85">
        <f t="shared" si="4"/>
        <v>4</v>
      </c>
      <c r="O20" s="86">
        <v>6</v>
      </c>
      <c r="P20" s="86">
        <v>8</v>
      </c>
      <c r="Q20" s="85">
        <f t="shared" si="5"/>
        <v>14</v>
      </c>
      <c r="R20" s="86">
        <v>0</v>
      </c>
      <c r="S20" s="86">
        <v>5</v>
      </c>
      <c r="T20" s="85">
        <f t="shared" si="6"/>
        <v>5</v>
      </c>
      <c r="U20" s="86">
        <v>3</v>
      </c>
      <c r="V20" s="86">
        <v>0</v>
      </c>
      <c r="W20" s="85">
        <f t="shared" si="7"/>
        <v>3</v>
      </c>
      <c r="X20" s="86">
        <v>2</v>
      </c>
      <c r="Y20" s="86">
        <v>3</v>
      </c>
      <c r="Z20" s="87">
        <f t="shared" si="8"/>
        <v>5</v>
      </c>
    </row>
    <row r="21" spans="2:26" ht="12" customHeight="1">
      <c r="B21" s="75"/>
      <c r="C21" s="88" t="s">
        <v>16</v>
      </c>
      <c r="D21" s="89" t="s">
        <v>692</v>
      </c>
      <c r="E21" s="90" t="s">
        <v>513</v>
      </c>
      <c r="F21" s="91">
        <f t="shared" si="0"/>
        <v>155</v>
      </c>
      <c r="G21" s="91">
        <f t="shared" si="1"/>
        <v>150</v>
      </c>
      <c r="H21" s="91">
        <f t="shared" si="2"/>
        <v>305</v>
      </c>
      <c r="I21" s="92">
        <v>19</v>
      </c>
      <c r="J21" s="92">
        <v>22</v>
      </c>
      <c r="K21" s="91">
        <f t="shared" si="3"/>
        <v>41</v>
      </c>
      <c r="L21" s="92">
        <v>28</v>
      </c>
      <c r="M21" s="92">
        <v>20</v>
      </c>
      <c r="N21" s="91">
        <f t="shared" si="4"/>
        <v>48</v>
      </c>
      <c r="O21" s="92">
        <v>21</v>
      </c>
      <c r="P21" s="92">
        <v>24</v>
      </c>
      <c r="Q21" s="91">
        <f t="shared" si="5"/>
        <v>45</v>
      </c>
      <c r="R21" s="92">
        <v>25</v>
      </c>
      <c r="S21" s="92">
        <v>36</v>
      </c>
      <c r="T21" s="91">
        <f t="shared" si="6"/>
        <v>61</v>
      </c>
      <c r="U21" s="92">
        <v>28</v>
      </c>
      <c r="V21" s="92">
        <v>29</v>
      </c>
      <c r="W21" s="91">
        <f t="shared" si="7"/>
        <v>57</v>
      </c>
      <c r="X21" s="92">
        <v>34</v>
      </c>
      <c r="Y21" s="92">
        <v>19</v>
      </c>
      <c r="Z21" s="93">
        <f t="shared" si="8"/>
        <v>53</v>
      </c>
    </row>
    <row r="22" spans="2:26" ht="12" customHeight="1">
      <c r="B22" s="75" t="s">
        <v>17</v>
      </c>
      <c r="C22" s="76" t="s">
        <v>18</v>
      </c>
      <c r="D22" s="77" t="s">
        <v>693</v>
      </c>
      <c r="E22" s="78" t="s">
        <v>514</v>
      </c>
      <c r="F22" s="79">
        <f t="shared" si="0"/>
        <v>215</v>
      </c>
      <c r="G22" s="79">
        <f t="shared" si="1"/>
        <v>204</v>
      </c>
      <c r="H22" s="79">
        <f t="shared" si="2"/>
        <v>419</v>
      </c>
      <c r="I22" s="80">
        <v>37</v>
      </c>
      <c r="J22" s="80">
        <v>27</v>
      </c>
      <c r="K22" s="79">
        <f t="shared" si="3"/>
        <v>64</v>
      </c>
      <c r="L22" s="80">
        <v>27</v>
      </c>
      <c r="M22" s="80">
        <v>32</v>
      </c>
      <c r="N22" s="79">
        <f t="shared" si="4"/>
        <v>59</v>
      </c>
      <c r="O22" s="80">
        <v>36</v>
      </c>
      <c r="P22" s="80">
        <v>44</v>
      </c>
      <c r="Q22" s="91">
        <f t="shared" si="5"/>
        <v>80</v>
      </c>
      <c r="R22" s="80">
        <v>33</v>
      </c>
      <c r="S22" s="80">
        <v>46</v>
      </c>
      <c r="T22" s="91">
        <f t="shared" si="6"/>
        <v>79</v>
      </c>
      <c r="U22" s="80">
        <v>45</v>
      </c>
      <c r="V22" s="80">
        <v>31</v>
      </c>
      <c r="W22" s="91">
        <f t="shared" si="7"/>
        <v>76</v>
      </c>
      <c r="X22" s="80">
        <v>37</v>
      </c>
      <c r="Y22" s="80">
        <v>24</v>
      </c>
      <c r="Z22" s="81">
        <f t="shared" si="8"/>
        <v>61</v>
      </c>
    </row>
    <row r="23" spans="2:26" ht="12" customHeight="1">
      <c r="B23" s="75"/>
      <c r="C23" s="76" t="s">
        <v>19</v>
      </c>
      <c r="D23" s="77" t="s">
        <v>694</v>
      </c>
      <c r="E23" s="78" t="s">
        <v>515</v>
      </c>
      <c r="F23" s="79">
        <f t="shared" si="0"/>
        <v>474</v>
      </c>
      <c r="G23" s="79">
        <f t="shared" si="1"/>
        <v>423</v>
      </c>
      <c r="H23" s="79">
        <f t="shared" si="2"/>
        <v>897</v>
      </c>
      <c r="I23" s="80">
        <v>73</v>
      </c>
      <c r="J23" s="80">
        <v>65</v>
      </c>
      <c r="K23" s="79">
        <f t="shared" si="3"/>
        <v>138</v>
      </c>
      <c r="L23" s="80">
        <v>70</v>
      </c>
      <c r="M23" s="80">
        <v>66</v>
      </c>
      <c r="N23" s="79">
        <f t="shared" si="4"/>
        <v>136</v>
      </c>
      <c r="O23" s="80">
        <v>81</v>
      </c>
      <c r="P23" s="80">
        <v>75</v>
      </c>
      <c r="Q23" s="79">
        <f t="shared" si="5"/>
        <v>156</v>
      </c>
      <c r="R23" s="80">
        <v>76</v>
      </c>
      <c r="S23" s="80">
        <v>78</v>
      </c>
      <c r="T23" s="79">
        <f t="shared" si="6"/>
        <v>154</v>
      </c>
      <c r="U23" s="80">
        <v>100</v>
      </c>
      <c r="V23" s="80">
        <v>63</v>
      </c>
      <c r="W23" s="79">
        <f t="shared" si="7"/>
        <v>163</v>
      </c>
      <c r="X23" s="80">
        <v>74</v>
      </c>
      <c r="Y23" s="80">
        <v>76</v>
      </c>
      <c r="Z23" s="81">
        <f t="shared" si="8"/>
        <v>150</v>
      </c>
    </row>
    <row r="24" spans="2:26" ht="12" customHeight="1">
      <c r="B24" s="75"/>
      <c r="C24" s="76" t="s">
        <v>20</v>
      </c>
      <c r="D24" s="77" t="s">
        <v>695</v>
      </c>
      <c r="E24" s="78" t="s">
        <v>516</v>
      </c>
      <c r="F24" s="79">
        <f t="shared" si="0"/>
        <v>335</v>
      </c>
      <c r="G24" s="79">
        <f t="shared" si="1"/>
        <v>324</v>
      </c>
      <c r="H24" s="79">
        <f t="shared" si="2"/>
        <v>659</v>
      </c>
      <c r="I24" s="80">
        <v>61</v>
      </c>
      <c r="J24" s="80">
        <v>52</v>
      </c>
      <c r="K24" s="79">
        <f t="shared" si="3"/>
        <v>113</v>
      </c>
      <c r="L24" s="80">
        <v>56</v>
      </c>
      <c r="M24" s="80">
        <v>48</v>
      </c>
      <c r="N24" s="79">
        <f t="shared" si="4"/>
        <v>104</v>
      </c>
      <c r="O24" s="80">
        <v>61</v>
      </c>
      <c r="P24" s="80">
        <v>56</v>
      </c>
      <c r="Q24" s="79">
        <f t="shared" si="5"/>
        <v>117</v>
      </c>
      <c r="R24" s="80">
        <v>54</v>
      </c>
      <c r="S24" s="80">
        <v>54</v>
      </c>
      <c r="T24" s="79">
        <f t="shared" si="6"/>
        <v>108</v>
      </c>
      <c r="U24" s="80">
        <v>56</v>
      </c>
      <c r="V24" s="80">
        <v>59</v>
      </c>
      <c r="W24" s="79">
        <f t="shared" si="7"/>
        <v>115</v>
      </c>
      <c r="X24" s="80">
        <v>47</v>
      </c>
      <c r="Y24" s="80">
        <v>55</v>
      </c>
      <c r="Z24" s="81">
        <f t="shared" si="8"/>
        <v>102</v>
      </c>
    </row>
    <row r="25" spans="2:26" ht="12" customHeight="1">
      <c r="B25" s="75"/>
      <c r="C25" s="82" t="s">
        <v>21</v>
      </c>
      <c r="D25" s="83" t="s">
        <v>696</v>
      </c>
      <c r="E25" s="84" t="s">
        <v>517</v>
      </c>
      <c r="F25" s="85">
        <f t="shared" si="0"/>
        <v>331</v>
      </c>
      <c r="G25" s="85">
        <f t="shared" si="1"/>
        <v>319</v>
      </c>
      <c r="H25" s="85">
        <f t="shared" si="2"/>
        <v>650</v>
      </c>
      <c r="I25" s="86">
        <v>51</v>
      </c>
      <c r="J25" s="86">
        <v>48</v>
      </c>
      <c r="K25" s="85">
        <f t="shared" si="3"/>
        <v>99</v>
      </c>
      <c r="L25" s="86">
        <v>61</v>
      </c>
      <c r="M25" s="86">
        <v>54</v>
      </c>
      <c r="N25" s="85">
        <f t="shared" si="4"/>
        <v>115</v>
      </c>
      <c r="O25" s="86">
        <v>48</v>
      </c>
      <c r="P25" s="86">
        <v>54</v>
      </c>
      <c r="Q25" s="85">
        <f t="shared" si="5"/>
        <v>102</v>
      </c>
      <c r="R25" s="86">
        <v>53</v>
      </c>
      <c r="S25" s="86">
        <v>53</v>
      </c>
      <c r="T25" s="85">
        <f t="shared" si="6"/>
        <v>106</v>
      </c>
      <c r="U25" s="86">
        <v>55</v>
      </c>
      <c r="V25" s="86">
        <v>59</v>
      </c>
      <c r="W25" s="85">
        <f t="shared" si="7"/>
        <v>114</v>
      </c>
      <c r="X25" s="86">
        <v>63</v>
      </c>
      <c r="Y25" s="86">
        <v>51</v>
      </c>
      <c r="Z25" s="87">
        <f t="shared" si="8"/>
        <v>114</v>
      </c>
    </row>
    <row r="26" spans="2:26" ht="12" customHeight="1">
      <c r="B26" s="75"/>
      <c r="C26" s="88" t="s">
        <v>22</v>
      </c>
      <c r="D26" s="89" t="s">
        <v>697</v>
      </c>
      <c r="E26" s="90" t="s">
        <v>518</v>
      </c>
      <c r="F26" s="91">
        <f t="shared" si="0"/>
        <v>115</v>
      </c>
      <c r="G26" s="91">
        <f t="shared" si="1"/>
        <v>72</v>
      </c>
      <c r="H26" s="91">
        <f t="shared" si="2"/>
        <v>187</v>
      </c>
      <c r="I26" s="92">
        <v>23</v>
      </c>
      <c r="J26" s="92">
        <v>17</v>
      </c>
      <c r="K26" s="91">
        <f t="shared" si="3"/>
        <v>40</v>
      </c>
      <c r="L26" s="92">
        <v>24</v>
      </c>
      <c r="M26" s="92">
        <v>11</v>
      </c>
      <c r="N26" s="91">
        <f t="shared" si="4"/>
        <v>35</v>
      </c>
      <c r="O26" s="92">
        <v>18</v>
      </c>
      <c r="P26" s="92">
        <v>11</v>
      </c>
      <c r="Q26" s="91">
        <f t="shared" si="5"/>
        <v>29</v>
      </c>
      <c r="R26" s="92">
        <v>19</v>
      </c>
      <c r="S26" s="92">
        <v>7</v>
      </c>
      <c r="T26" s="91">
        <f t="shared" si="6"/>
        <v>26</v>
      </c>
      <c r="U26" s="92">
        <v>14</v>
      </c>
      <c r="V26" s="92">
        <v>15</v>
      </c>
      <c r="W26" s="91">
        <f t="shared" si="7"/>
        <v>29</v>
      </c>
      <c r="X26" s="92">
        <v>17</v>
      </c>
      <c r="Y26" s="92">
        <v>11</v>
      </c>
      <c r="Z26" s="93">
        <f t="shared" si="8"/>
        <v>28</v>
      </c>
    </row>
    <row r="27" spans="2:26" ht="12" customHeight="1">
      <c r="B27" s="75"/>
      <c r="C27" s="76" t="s">
        <v>23</v>
      </c>
      <c r="D27" s="77" t="s">
        <v>698</v>
      </c>
      <c r="E27" s="78" t="s">
        <v>519</v>
      </c>
      <c r="F27" s="79">
        <f t="shared" si="0"/>
        <v>222</v>
      </c>
      <c r="G27" s="79">
        <f t="shared" si="1"/>
        <v>207</v>
      </c>
      <c r="H27" s="79">
        <f t="shared" si="2"/>
        <v>429</v>
      </c>
      <c r="I27" s="80">
        <v>34</v>
      </c>
      <c r="J27" s="80">
        <v>34</v>
      </c>
      <c r="K27" s="79">
        <f t="shared" si="3"/>
        <v>68</v>
      </c>
      <c r="L27" s="80">
        <v>32</v>
      </c>
      <c r="M27" s="80">
        <v>35</v>
      </c>
      <c r="N27" s="79">
        <f t="shared" si="4"/>
        <v>67</v>
      </c>
      <c r="O27" s="80">
        <v>40</v>
      </c>
      <c r="P27" s="80">
        <v>34</v>
      </c>
      <c r="Q27" s="79">
        <f t="shared" si="5"/>
        <v>74</v>
      </c>
      <c r="R27" s="80">
        <v>43</v>
      </c>
      <c r="S27" s="80">
        <v>34</v>
      </c>
      <c r="T27" s="79">
        <f t="shared" si="6"/>
        <v>77</v>
      </c>
      <c r="U27" s="80">
        <v>37</v>
      </c>
      <c r="V27" s="80">
        <v>30</v>
      </c>
      <c r="W27" s="79">
        <f t="shared" si="7"/>
        <v>67</v>
      </c>
      <c r="X27" s="80">
        <v>36</v>
      </c>
      <c r="Y27" s="80">
        <v>40</v>
      </c>
      <c r="Z27" s="81">
        <f t="shared" si="8"/>
        <v>76</v>
      </c>
    </row>
    <row r="28" spans="2:26" ht="12" customHeight="1">
      <c r="B28" s="75"/>
      <c r="C28" s="76" t="s">
        <v>24</v>
      </c>
      <c r="D28" s="77" t="s">
        <v>699</v>
      </c>
      <c r="E28" s="78" t="s">
        <v>520</v>
      </c>
      <c r="F28" s="79">
        <f t="shared" si="0"/>
        <v>215</v>
      </c>
      <c r="G28" s="79">
        <f t="shared" si="1"/>
        <v>229</v>
      </c>
      <c r="H28" s="79">
        <f t="shared" si="2"/>
        <v>444</v>
      </c>
      <c r="I28" s="80">
        <v>33</v>
      </c>
      <c r="J28" s="80">
        <v>43</v>
      </c>
      <c r="K28" s="79">
        <f t="shared" si="3"/>
        <v>76</v>
      </c>
      <c r="L28" s="80">
        <v>34</v>
      </c>
      <c r="M28" s="80">
        <v>37</v>
      </c>
      <c r="N28" s="79">
        <f t="shared" si="4"/>
        <v>71</v>
      </c>
      <c r="O28" s="80">
        <v>36</v>
      </c>
      <c r="P28" s="80">
        <v>36</v>
      </c>
      <c r="Q28" s="79">
        <f t="shared" si="5"/>
        <v>72</v>
      </c>
      <c r="R28" s="80">
        <v>38</v>
      </c>
      <c r="S28" s="80">
        <v>41</v>
      </c>
      <c r="T28" s="79">
        <f t="shared" si="6"/>
        <v>79</v>
      </c>
      <c r="U28" s="80">
        <v>31</v>
      </c>
      <c r="V28" s="80">
        <v>40</v>
      </c>
      <c r="W28" s="79">
        <f t="shared" si="7"/>
        <v>71</v>
      </c>
      <c r="X28" s="80">
        <v>43</v>
      </c>
      <c r="Y28" s="80">
        <v>32</v>
      </c>
      <c r="Z28" s="81">
        <f t="shared" si="8"/>
        <v>75</v>
      </c>
    </row>
    <row r="29" spans="2:26" ht="12" customHeight="1">
      <c r="B29" s="75"/>
      <c r="C29" s="76" t="s">
        <v>25</v>
      </c>
      <c r="D29" s="77" t="s">
        <v>700</v>
      </c>
      <c r="E29" s="78" t="s">
        <v>521</v>
      </c>
      <c r="F29" s="79">
        <f t="shared" si="0"/>
        <v>159</v>
      </c>
      <c r="G29" s="79">
        <f t="shared" si="1"/>
        <v>159</v>
      </c>
      <c r="H29" s="79">
        <f t="shared" si="2"/>
        <v>318</v>
      </c>
      <c r="I29" s="80">
        <v>32</v>
      </c>
      <c r="J29" s="80">
        <v>27</v>
      </c>
      <c r="K29" s="79">
        <f t="shared" si="3"/>
        <v>59</v>
      </c>
      <c r="L29" s="80">
        <v>21</v>
      </c>
      <c r="M29" s="80">
        <v>30</v>
      </c>
      <c r="N29" s="79">
        <f t="shared" si="4"/>
        <v>51</v>
      </c>
      <c r="O29" s="80">
        <v>42</v>
      </c>
      <c r="P29" s="80">
        <v>27</v>
      </c>
      <c r="Q29" s="79">
        <f t="shared" si="5"/>
        <v>69</v>
      </c>
      <c r="R29" s="80">
        <v>24</v>
      </c>
      <c r="S29" s="80">
        <v>30</v>
      </c>
      <c r="T29" s="79">
        <f t="shared" si="6"/>
        <v>54</v>
      </c>
      <c r="U29" s="80">
        <v>20</v>
      </c>
      <c r="V29" s="80">
        <v>22</v>
      </c>
      <c r="W29" s="79">
        <f t="shared" si="7"/>
        <v>42</v>
      </c>
      <c r="X29" s="80">
        <v>20</v>
      </c>
      <c r="Y29" s="80">
        <v>23</v>
      </c>
      <c r="Z29" s="81">
        <f t="shared" si="8"/>
        <v>43</v>
      </c>
    </row>
    <row r="30" spans="2:26" ht="12" customHeight="1">
      <c r="B30" s="75"/>
      <c r="C30" s="82" t="s">
        <v>26</v>
      </c>
      <c r="D30" s="83" t="s">
        <v>701</v>
      </c>
      <c r="E30" s="84" t="s">
        <v>522</v>
      </c>
      <c r="F30" s="85">
        <f t="shared" si="0"/>
        <v>53</v>
      </c>
      <c r="G30" s="85">
        <f t="shared" si="1"/>
        <v>50</v>
      </c>
      <c r="H30" s="85">
        <f t="shared" si="2"/>
        <v>103</v>
      </c>
      <c r="I30" s="86">
        <v>15</v>
      </c>
      <c r="J30" s="86">
        <v>7</v>
      </c>
      <c r="K30" s="85">
        <f t="shared" si="3"/>
        <v>22</v>
      </c>
      <c r="L30" s="86">
        <v>6</v>
      </c>
      <c r="M30" s="86">
        <v>13</v>
      </c>
      <c r="N30" s="85">
        <f t="shared" si="4"/>
        <v>19</v>
      </c>
      <c r="O30" s="86">
        <v>9</v>
      </c>
      <c r="P30" s="86">
        <v>8</v>
      </c>
      <c r="Q30" s="85">
        <f t="shared" si="5"/>
        <v>17</v>
      </c>
      <c r="R30" s="86">
        <v>14</v>
      </c>
      <c r="S30" s="86">
        <v>7</v>
      </c>
      <c r="T30" s="85">
        <f t="shared" si="6"/>
        <v>21</v>
      </c>
      <c r="U30" s="86">
        <v>3</v>
      </c>
      <c r="V30" s="86">
        <v>12</v>
      </c>
      <c r="W30" s="85">
        <f t="shared" si="7"/>
        <v>15</v>
      </c>
      <c r="X30" s="86">
        <v>6</v>
      </c>
      <c r="Y30" s="86">
        <v>3</v>
      </c>
      <c r="Z30" s="87">
        <f t="shared" si="8"/>
        <v>9</v>
      </c>
    </row>
    <row r="31" spans="2:26" ht="12" customHeight="1">
      <c r="B31" s="75"/>
      <c r="C31" s="88" t="s">
        <v>27</v>
      </c>
      <c r="D31" s="89" t="s">
        <v>702</v>
      </c>
      <c r="E31" s="90" t="s">
        <v>523</v>
      </c>
      <c r="F31" s="91">
        <f t="shared" si="0"/>
        <v>95</v>
      </c>
      <c r="G31" s="91">
        <f t="shared" si="1"/>
        <v>84</v>
      </c>
      <c r="H31" s="91">
        <f t="shared" si="2"/>
        <v>179</v>
      </c>
      <c r="I31" s="92">
        <v>19</v>
      </c>
      <c r="J31" s="92">
        <v>18</v>
      </c>
      <c r="K31" s="91">
        <f t="shared" si="3"/>
        <v>37</v>
      </c>
      <c r="L31" s="92">
        <v>10</v>
      </c>
      <c r="M31" s="92">
        <v>17</v>
      </c>
      <c r="N31" s="91">
        <f t="shared" si="4"/>
        <v>27</v>
      </c>
      <c r="O31" s="92">
        <v>20</v>
      </c>
      <c r="P31" s="92">
        <v>12</v>
      </c>
      <c r="Q31" s="91">
        <f t="shared" si="5"/>
        <v>32</v>
      </c>
      <c r="R31" s="92">
        <v>9</v>
      </c>
      <c r="S31" s="92">
        <v>17</v>
      </c>
      <c r="T31" s="91">
        <f t="shared" si="6"/>
        <v>26</v>
      </c>
      <c r="U31" s="92">
        <v>22</v>
      </c>
      <c r="V31" s="92">
        <v>13</v>
      </c>
      <c r="W31" s="91">
        <f t="shared" si="7"/>
        <v>35</v>
      </c>
      <c r="X31" s="92">
        <v>15</v>
      </c>
      <c r="Y31" s="92">
        <v>7</v>
      </c>
      <c r="Z31" s="93">
        <f t="shared" si="8"/>
        <v>22</v>
      </c>
    </row>
    <row r="32" spans="2:26" ht="12" customHeight="1">
      <c r="B32" s="75"/>
      <c r="C32" s="76" t="s">
        <v>28</v>
      </c>
      <c r="D32" s="77" t="s">
        <v>703</v>
      </c>
      <c r="E32" s="78" t="s">
        <v>524</v>
      </c>
      <c r="F32" s="79">
        <f t="shared" si="0"/>
        <v>59</v>
      </c>
      <c r="G32" s="79">
        <f t="shared" si="1"/>
        <v>80</v>
      </c>
      <c r="H32" s="79">
        <f t="shared" si="2"/>
        <v>139</v>
      </c>
      <c r="I32" s="80">
        <v>12</v>
      </c>
      <c r="J32" s="80">
        <v>17</v>
      </c>
      <c r="K32" s="79">
        <f t="shared" si="3"/>
        <v>29</v>
      </c>
      <c r="L32" s="80">
        <v>11</v>
      </c>
      <c r="M32" s="80">
        <v>13</v>
      </c>
      <c r="N32" s="79">
        <f t="shared" si="4"/>
        <v>24</v>
      </c>
      <c r="O32" s="80">
        <v>9</v>
      </c>
      <c r="P32" s="80">
        <v>17</v>
      </c>
      <c r="Q32" s="79">
        <f t="shared" si="5"/>
        <v>26</v>
      </c>
      <c r="R32" s="80">
        <v>11</v>
      </c>
      <c r="S32" s="80">
        <v>9</v>
      </c>
      <c r="T32" s="79">
        <f t="shared" si="6"/>
        <v>20</v>
      </c>
      <c r="U32" s="80">
        <v>9</v>
      </c>
      <c r="V32" s="80">
        <v>12</v>
      </c>
      <c r="W32" s="79">
        <f t="shared" si="7"/>
        <v>21</v>
      </c>
      <c r="X32" s="80">
        <v>7</v>
      </c>
      <c r="Y32" s="80">
        <v>12</v>
      </c>
      <c r="Z32" s="81">
        <f t="shared" si="8"/>
        <v>19</v>
      </c>
    </row>
    <row r="33" spans="2:26" ht="12" customHeight="1">
      <c r="B33" s="75" t="s">
        <v>29</v>
      </c>
      <c r="C33" s="76" t="s">
        <v>30</v>
      </c>
      <c r="D33" s="77" t="s">
        <v>704</v>
      </c>
      <c r="E33" s="78" t="s">
        <v>525</v>
      </c>
      <c r="F33" s="79">
        <f t="shared" si="0"/>
        <v>198</v>
      </c>
      <c r="G33" s="79">
        <f t="shared" si="1"/>
        <v>210</v>
      </c>
      <c r="H33" s="79">
        <f t="shared" si="2"/>
        <v>408</v>
      </c>
      <c r="I33" s="80">
        <v>38</v>
      </c>
      <c r="J33" s="80">
        <v>37</v>
      </c>
      <c r="K33" s="79">
        <f t="shared" si="3"/>
        <v>75</v>
      </c>
      <c r="L33" s="80">
        <v>38</v>
      </c>
      <c r="M33" s="80">
        <v>45</v>
      </c>
      <c r="N33" s="79">
        <f t="shared" si="4"/>
        <v>83</v>
      </c>
      <c r="O33" s="80">
        <v>44</v>
      </c>
      <c r="P33" s="80">
        <v>28</v>
      </c>
      <c r="Q33" s="79">
        <f t="shared" si="5"/>
        <v>72</v>
      </c>
      <c r="R33" s="80">
        <v>38</v>
      </c>
      <c r="S33" s="80">
        <v>35</v>
      </c>
      <c r="T33" s="79">
        <f t="shared" si="6"/>
        <v>73</v>
      </c>
      <c r="U33" s="80">
        <v>21</v>
      </c>
      <c r="V33" s="80">
        <v>34</v>
      </c>
      <c r="W33" s="79">
        <f t="shared" si="7"/>
        <v>55</v>
      </c>
      <c r="X33" s="80">
        <v>19</v>
      </c>
      <c r="Y33" s="80">
        <v>31</v>
      </c>
      <c r="Z33" s="81">
        <f t="shared" si="8"/>
        <v>50</v>
      </c>
    </row>
    <row r="34" spans="2:26" ht="12" customHeight="1">
      <c r="B34" s="75"/>
      <c r="C34" s="76" t="s">
        <v>31</v>
      </c>
      <c r="D34" s="77" t="s">
        <v>705</v>
      </c>
      <c r="E34" s="78" t="s">
        <v>526</v>
      </c>
      <c r="F34" s="79">
        <f t="shared" si="0"/>
        <v>291</v>
      </c>
      <c r="G34" s="79">
        <f t="shared" si="1"/>
        <v>284</v>
      </c>
      <c r="H34" s="79">
        <f t="shared" si="2"/>
        <v>575</v>
      </c>
      <c r="I34" s="80">
        <v>51</v>
      </c>
      <c r="J34" s="80">
        <v>42</v>
      </c>
      <c r="K34" s="79">
        <f t="shared" si="3"/>
        <v>93</v>
      </c>
      <c r="L34" s="80">
        <v>49</v>
      </c>
      <c r="M34" s="80">
        <v>39</v>
      </c>
      <c r="N34" s="79">
        <f t="shared" si="4"/>
        <v>88</v>
      </c>
      <c r="O34" s="80">
        <v>51</v>
      </c>
      <c r="P34" s="80">
        <v>47</v>
      </c>
      <c r="Q34" s="79">
        <f t="shared" si="5"/>
        <v>98</v>
      </c>
      <c r="R34" s="80">
        <v>39</v>
      </c>
      <c r="S34" s="80">
        <v>54</v>
      </c>
      <c r="T34" s="79">
        <f t="shared" si="6"/>
        <v>93</v>
      </c>
      <c r="U34" s="80">
        <v>48</v>
      </c>
      <c r="V34" s="80">
        <v>47</v>
      </c>
      <c r="W34" s="79">
        <f t="shared" si="7"/>
        <v>95</v>
      </c>
      <c r="X34" s="80">
        <v>53</v>
      </c>
      <c r="Y34" s="80">
        <v>55</v>
      </c>
      <c r="Z34" s="81">
        <f t="shared" si="8"/>
        <v>108</v>
      </c>
    </row>
    <row r="35" spans="2:26" ht="12" customHeight="1">
      <c r="B35" s="75"/>
      <c r="C35" s="82" t="s">
        <v>32</v>
      </c>
      <c r="D35" s="83" t="s">
        <v>706</v>
      </c>
      <c r="E35" s="84" t="s">
        <v>527</v>
      </c>
      <c r="F35" s="85">
        <f t="shared" si="0"/>
        <v>260</v>
      </c>
      <c r="G35" s="85">
        <f t="shared" si="1"/>
        <v>245</v>
      </c>
      <c r="H35" s="85">
        <f t="shared" si="2"/>
        <v>505</v>
      </c>
      <c r="I35" s="86">
        <v>41</v>
      </c>
      <c r="J35" s="86">
        <v>45</v>
      </c>
      <c r="K35" s="85">
        <f t="shared" si="3"/>
        <v>86</v>
      </c>
      <c r="L35" s="86">
        <v>35</v>
      </c>
      <c r="M35" s="86">
        <v>36</v>
      </c>
      <c r="N35" s="85">
        <f t="shared" si="4"/>
        <v>71</v>
      </c>
      <c r="O35" s="86">
        <v>41</v>
      </c>
      <c r="P35" s="86">
        <v>43</v>
      </c>
      <c r="Q35" s="85">
        <f t="shared" si="5"/>
        <v>84</v>
      </c>
      <c r="R35" s="86">
        <v>54</v>
      </c>
      <c r="S35" s="86">
        <v>33</v>
      </c>
      <c r="T35" s="85">
        <f t="shared" si="6"/>
        <v>87</v>
      </c>
      <c r="U35" s="86">
        <v>46</v>
      </c>
      <c r="V35" s="86">
        <v>42</v>
      </c>
      <c r="W35" s="85">
        <f t="shared" si="7"/>
        <v>88</v>
      </c>
      <c r="X35" s="86">
        <v>43</v>
      </c>
      <c r="Y35" s="86">
        <v>46</v>
      </c>
      <c r="Z35" s="87">
        <f t="shared" si="8"/>
        <v>89</v>
      </c>
    </row>
    <row r="36" spans="2:26" ht="12" customHeight="1">
      <c r="B36" s="75"/>
      <c r="C36" s="88" t="s">
        <v>33</v>
      </c>
      <c r="D36" s="89" t="s">
        <v>707</v>
      </c>
      <c r="E36" s="90" t="s">
        <v>528</v>
      </c>
      <c r="F36" s="91">
        <f t="shared" si="0"/>
        <v>418</v>
      </c>
      <c r="G36" s="91">
        <f t="shared" si="1"/>
        <v>388</v>
      </c>
      <c r="H36" s="91">
        <f t="shared" si="2"/>
        <v>806</v>
      </c>
      <c r="I36" s="92">
        <v>62</v>
      </c>
      <c r="J36" s="92">
        <v>65</v>
      </c>
      <c r="K36" s="91">
        <f t="shared" si="3"/>
        <v>127</v>
      </c>
      <c r="L36" s="92">
        <v>63</v>
      </c>
      <c r="M36" s="92">
        <v>62</v>
      </c>
      <c r="N36" s="91">
        <f t="shared" si="4"/>
        <v>125</v>
      </c>
      <c r="O36" s="92">
        <v>79</v>
      </c>
      <c r="P36" s="92">
        <v>40</v>
      </c>
      <c r="Q36" s="91">
        <f t="shared" si="5"/>
        <v>119</v>
      </c>
      <c r="R36" s="92">
        <v>86</v>
      </c>
      <c r="S36" s="92">
        <v>75</v>
      </c>
      <c r="T36" s="91">
        <f t="shared" si="6"/>
        <v>161</v>
      </c>
      <c r="U36" s="92">
        <v>63</v>
      </c>
      <c r="V36" s="92">
        <v>62</v>
      </c>
      <c r="W36" s="91">
        <f t="shared" si="7"/>
        <v>125</v>
      </c>
      <c r="X36" s="92">
        <v>65</v>
      </c>
      <c r="Y36" s="92">
        <v>84</v>
      </c>
      <c r="Z36" s="93">
        <f t="shared" si="8"/>
        <v>149</v>
      </c>
    </row>
    <row r="37" spans="2:26" ht="12" customHeight="1">
      <c r="B37" s="75"/>
      <c r="C37" s="76" t="s">
        <v>34</v>
      </c>
      <c r="D37" s="77" t="s">
        <v>708</v>
      </c>
      <c r="E37" s="78" t="s">
        <v>529</v>
      </c>
      <c r="F37" s="79">
        <f t="shared" si="0"/>
        <v>237</v>
      </c>
      <c r="G37" s="79">
        <f t="shared" si="1"/>
        <v>250</v>
      </c>
      <c r="H37" s="79">
        <f t="shared" si="2"/>
        <v>487</v>
      </c>
      <c r="I37" s="80">
        <v>36</v>
      </c>
      <c r="J37" s="80">
        <v>32</v>
      </c>
      <c r="K37" s="79">
        <f t="shared" si="3"/>
        <v>68</v>
      </c>
      <c r="L37" s="80">
        <v>41</v>
      </c>
      <c r="M37" s="80">
        <v>43</v>
      </c>
      <c r="N37" s="79">
        <f t="shared" si="4"/>
        <v>84</v>
      </c>
      <c r="O37" s="80">
        <v>41</v>
      </c>
      <c r="P37" s="80">
        <v>36</v>
      </c>
      <c r="Q37" s="79">
        <f t="shared" si="5"/>
        <v>77</v>
      </c>
      <c r="R37" s="80">
        <v>26</v>
      </c>
      <c r="S37" s="80">
        <v>47</v>
      </c>
      <c r="T37" s="79">
        <f t="shared" si="6"/>
        <v>73</v>
      </c>
      <c r="U37" s="80">
        <v>54</v>
      </c>
      <c r="V37" s="80">
        <v>47</v>
      </c>
      <c r="W37" s="79">
        <f t="shared" si="7"/>
        <v>101</v>
      </c>
      <c r="X37" s="80">
        <v>39</v>
      </c>
      <c r="Y37" s="80">
        <v>45</v>
      </c>
      <c r="Z37" s="81">
        <f t="shared" si="8"/>
        <v>84</v>
      </c>
    </row>
    <row r="38" spans="2:26" ht="12" customHeight="1">
      <c r="B38" s="75"/>
      <c r="C38" s="76" t="s">
        <v>35</v>
      </c>
      <c r="D38" s="77" t="s">
        <v>709</v>
      </c>
      <c r="E38" s="78" t="s">
        <v>530</v>
      </c>
      <c r="F38" s="79">
        <f t="shared" si="0"/>
        <v>129</v>
      </c>
      <c r="G38" s="79">
        <f t="shared" si="1"/>
        <v>145</v>
      </c>
      <c r="H38" s="79">
        <f t="shared" si="2"/>
        <v>274</v>
      </c>
      <c r="I38" s="80">
        <v>21</v>
      </c>
      <c r="J38" s="80">
        <v>20</v>
      </c>
      <c r="K38" s="79">
        <f t="shared" si="3"/>
        <v>41</v>
      </c>
      <c r="L38" s="80">
        <v>26</v>
      </c>
      <c r="M38" s="80">
        <v>30</v>
      </c>
      <c r="N38" s="79">
        <f t="shared" si="4"/>
        <v>56</v>
      </c>
      <c r="O38" s="80">
        <v>20</v>
      </c>
      <c r="P38" s="80">
        <v>24</v>
      </c>
      <c r="Q38" s="79">
        <f t="shared" si="5"/>
        <v>44</v>
      </c>
      <c r="R38" s="80">
        <v>19</v>
      </c>
      <c r="S38" s="80">
        <v>28</v>
      </c>
      <c r="T38" s="79">
        <f t="shared" si="6"/>
        <v>47</v>
      </c>
      <c r="U38" s="80">
        <v>22</v>
      </c>
      <c r="V38" s="80">
        <v>14</v>
      </c>
      <c r="W38" s="79">
        <f t="shared" si="7"/>
        <v>36</v>
      </c>
      <c r="X38" s="80">
        <v>21</v>
      </c>
      <c r="Y38" s="80">
        <v>29</v>
      </c>
      <c r="Z38" s="81">
        <f t="shared" si="8"/>
        <v>50</v>
      </c>
    </row>
    <row r="39" spans="2:26" ht="12" customHeight="1">
      <c r="B39" s="75"/>
      <c r="C39" s="76" t="s">
        <v>36</v>
      </c>
      <c r="D39" s="77" t="s">
        <v>710</v>
      </c>
      <c r="E39" s="78" t="s">
        <v>531</v>
      </c>
      <c r="F39" s="79">
        <f t="shared" si="0"/>
        <v>155</v>
      </c>
      <c r="G39" s="79">
        <f t="shared" si="1"/>
        <v>153</v>
      </c>
      <c r="H39" s="79">
        <f t="shared" si="2"/>
        <v>308</v>
      </c>
      <c r="I39" s="80">
        <v>28</v>
      </c>
      <c r="J39" s="80">
        <v>24</v>
      </c>
      <c r="K39" s="79">
        <f t="shared" si="3"/>
        <v>52</v>
      </c>
      <c r="L39" s="80">
        <v>22</v>
      </c>
      <c r="M39" s="80">
        <v>30</v>
      </c>
      <c r="N39" s="79">
        <f t="shared" si="4"/>
        <v>52</v>
      </c>
      <c r="O39" s="80">
        <v>27</v>
      </c>
      <c r="P39" s="80">
        <v>25</v>
      </c>
      <c r="Q39" s="79">
        <f t="shared" si="5"/>
        <v>52</v>
      </c>
      <c r="R39" s="80">
        <v>25</v>
      </c>
      <c r="S39" s="80">
        <v>30</v>
      </c>
      <c r="T39" s="79">
        <f t="shared" si="6"/>
        <v>55</v>
      </c>
      <c r="U39" s="80">
        <v>29</v>
      </c>
      <c r="V39" s="80">
        <v>21</v>
      </c>
      <c r="W39" s="79">
        <f t="shared" si="7"/>
        <v>50</v>
      </c>
      <c r="X39" s="80">
        <v>24</v>
      </c>
      <c r="Y39" s="80">
        <v>23</v>
      </c>
      <c r="Z39" s="81">
        <f t="shared" si="8"/>
        <v>47</v>
      </c>
    </row>
    <row r="40" spans="2:26" ht="12" customHeight="1">
      <c r="B40" s="75"/>
      <c r="C40" s="82" t="s">
        <v>37</v>
      </c>
      <c r="D40" s="83" t="s">
        <v>711</v>
      </c>
      <c r="E40" s="84" t="s">
        <v>532</v>
      </c>
      <c r="F40" s="85">
        <f t="shared" si="0"/>
        <v>249</v>
      </c>
      <c r="G40" s="85">
        <f t="shared" si="1"/>
        <v>239</v>
      </c>
      <c r="H40" s="85">
        <f t="shared" si="2"/>
        <v>488</v>
      </c>
      <c r="I40" s="86">
        <v>52</v>
      </c>
      <c r="J40" s="86">
        <v>38</v>
      </c>
      <c r="K40" s="85">
        <f t="shared" si="3"/>
        <v>90</v>
      </c>
      <c r="L40" s="86">
        <v>48</v>
      </c>
      <c r="M40" s="86">
        <v>45</v>
      </c>
      <c r="N40" s="85">
        <f t="shared" si="4"/>
        <v>93</v>
      </c>
      <c r="O40" s="86">
        <v>30</v>
      </c>
      <c r="P40" s="86">
        <v>47</v>
      </c>
      <c r="Q40" s="85">
        <f t="shared" si="5"/>
        <v>77</v>
      </c>
      <c r="R40" s="86">
        <v>40</v>
      </c>
      <c r="S40" s="86">
        <v>39</v>
      </c>
      <c r="T40" s="85">
        <f t="shared" si="6"/>
        <v>79</v>
      </c>
      <c r="U40" s="86">
        <v>45</v>
      </c>
      <c r="V40" s="86">
        <v>31</v>
      </c>
      <c r="W40" s="85">
        <f t="shared" si="7"/>
        <v>76</v>
      </c>
      <c r="X40" s="86">
        <v>34</v>
      </c>
      <c r="Y40" s="86">
        <v>39</v>
      </c>
      <c r="Z40" s="87">
        <f t="shared" si="8"/>
        <v>73</v>
      </c>
    </row>
    <row r="41" spans="2:26" ht="12" customHeight="1">
      <c r="B41" s="75"/>
      <c r="C41" s="88" t="s">
        <v>38</v>
      </c>
      <c r="D41" s="89" t="s">
        <v>712</v>
      </c>
      <c r="E41" s="90" t="s">
        <v>533</v>
      </c>
      <c r="F41" s="91">
        <f t="shared" si="0"/>
        <v>256</v>
      </c>
      <c r="G41" s="91">
        <f t="shared" si="1"/>
        <v>235</v>
      </c>
      <c r="H41" s="91">
        <f t="shared" si="2"/>
        <v>491</v>
      </c>
      <c r="I41" s="92">
        <v>50</v>
      </c>
      <c r="J41" s="92">
        <v>49</v>
      </c>
      <c r="K41" s="91">
        <f t="shared" si="3"/>
        <v>99</v>
      </c>
      <c r="L41" s="92">
        <v>59</v>
      </c>
      <c r="M41" s="92">
        <v>33</v>
      </c>
      <c r="N41" s="91">
        <f t="shared" si="4"/>
        <v>92</v>
      </c>
      <c r="O41" s="92">
        <v>46</v>
      </c>
      <c r="P41" s="92">
        <v>43</v>
      </c>
      <c r="Q41" s="91">
        <f t="shared" si="5"/>
        <v>89</v>
      </c>
      <c r="R41" s="92">
        <v>34</v>
      </c>
      <c r="S41" s="92">
        <v>40</v>
      </c>
      <c r="T41" s="91">
        <f t="shared" si="6"/>
        <v>74</v>
      </c>
      <c r="U41" s="92">
        <v>29</v>
      </c>
      <c r="V41" s="92">
        <v>36</v>
      </c>
      <c r="W41" s="91">
        <f t="shared" si="7"/>
        <v>65</v>
      </c>
      <c r="X41" s="92">
        <v>38</v>
      </c>
      <c r="Y41" s="92">
        <v>34</v>
      </c>
      <c r="Z41" s="93">
        <f t="shared" si="8"/>
        <v>72</v>
      </c>
    </row>
    <row r="42" spans="2:26" ht="12" customHeight="1">
      <c r="B42" s="75"/>
      <c r="C42" s="76" t="s">
        <v>39</v>
      </c>
      <c r="D42" s="77" t="s">
        <v>713</v>
      </c>
      <c r="E42" s="78" t="s">
        <v>534</v>
      </c>
      <c r="F42" s="79">
        <f t="shared" si="0"/>
        <v>294</v>
      </c>
      <c r="G42" s="79">
        <f t="shared" si="1"/>
        <v>299</v>
      </c>
      <c r="H42" s="79">
        <f t="shared" si="2"/>
        <v>593</v>
      </c>
      <c r="I42" s="80">
        <v>56</v>
      </c>
      <c r="J42" s="80">
        <v>41</v>
      </c>
      <c r="K42" s="79">
        <f t="shared" si="3"/>
        <v>97</v>
      </c>
      <c r="L42" s="80">
        <v>54</v>
      </c>
      <c r="M42" s="80">
        <v>48</v>
      </c>
      <c r="N42" s="79">
        <f t="shared" si="4"/>
        <v>102</v>
      </c>
      <c r="O42" s="80">
        <v>40</v>
      </c>
      <c r="P42" s="80">
        <v>57</v>
      </c>
      <c r="Q42" s="79">
        <f t="shared" si="5"/>
        <v>97</v>
      </c>
      <c r="R42" s="80">
        <v>59</v>
      </c>
      <c r="S42" s="80">
        <v>50</v>
      </c>
      <c r="T42" s="79">
        <f t="shared" si="6"/>
        <v>109</v>
      </c>
      <c r="U42" s="80">
        <v>46</v>
      </c>
      <c r="V42" s="80">
        <v>50</v>
      </c>
      <c r="W42" s="79">
        <f t="shared" si="7"/>
        <v>96</v>
      </c>
      <c r="X42" s="80">
        <v>39</v>
      </c>
      <c r="Y42" s="80">
        <v>53</v>
      </c>
      <c r="Z42" s="81">
        <f t="shared" si="8"/>
        <v>92</v>
      </c>
    </row>
    <row r="43" spans="2:26" ht="12" customHeight="1">
      <c r="B43" s="75"/>
      <c r="C43" s="76" t="s">
        <v>40</v>
      </c>
      <c r="D43" s="77" t="s">
        <v>714</v>
      </c>
      <c r="E43" s="78" t="s">
        <v>535</v>
      </c>
      <c r="F43" s="79">
        <f t="shared" si="0"/>
        <v>207</v>
      </c>
      <c r="G43" s="79">
        <f t="shared" si="1"/>
        <v>183</v>
      </c>
      <c r="H43" s="79">
        <f t="shared" si="2"/>
        <v>390</v>
      </c>
      <c r="I43" s="80">
        <v>38</v>
      </c>
      <c r="J43" s="80">
        <v>33</v>
      </c>
      <c r="K43" s="79">
        <f t="shared" si="3"/>
        <v>71</v>
      </c>
      <c r="L43" s="80">
        <v>34</v>
      </c>
      <c r="M43" s="80">
        <v>25</v>
      </c>
      <c r="N43" s="79">
        <f t="shared" si="4"/>
        <v>59</v>
      </c>
      <c r="O43" s="80">
        <v>34</v>
      </c>
      <c r="P43" s="80">
        <v>33</v>
      </c>
      <c r="Q43" s="79">
        <f t="shared" si="5"/>
        <v>67</v>
      </c>
      <c r="R43" s="80">
        <v>36</v>
      </c>
      <c r="S43" s="80">
        <v>30</v>
      </c>
      <c r="T43" s="79">
        <f t="shared" si="6"/>
        <v>66</v>
      </c>
      <c r="U43" s="80">
        <v>35</v>
      </c>
      <c r="V43" s="80">
        <v>31</v>
      </c>
      <c r="W43" s="79">
        <f t="shared" si="7"/>
        <v>66</v>
      </c>
      <c r="X43" s="80">
        <v>30</v>
      </c>
      <c r="Y43" s="80">
        <v>31</v>
      </c>
      <c r="Z43" s="81">
        <f t="shared" si="8"/>
        <v>61</v>
      </c>
    </row>
    <row r="44" spans="2:26" ht="12" customHeight="1">
      <c r="B44" s="75"/>
      <c r="C44" s="76" t="s">
        <v>41</v>
      </c>
      <c r="D44" s="77" t="s">
        <v>715</v>
      </c>
      <c r="E44" s="78" t="s">
        <v>536</v>
      </c>
      <c r="F44" s="79">
        <f t="shared" si="0"/>
        <v>141</v>
      </c>
      <c r="G44" s="79">
        <f t="shared" si="1"/>
        <v>116</v>
      </c>
      <c r="H44" s="79">
        <f t="shared" si="2"/>
        <v>257</v>
      </c>
      <c r="I44" s="80">
        <v>33</v>
      </c>
      <c r="J44" s="80">
        <v>17</v>
      </c>
      <c r="K44" s="79">
        <f t="shared" si="3"/>
        <v>50</v>
      </c>
      <c r="L44" s="80">
        <v>18</v>
      </c>
      <c r="M44" s="80">
        <v>24</v>
      </c>
      <c r="N44" s="79">
        <f t="shared" si="4"/>
        <v>42</v>
      </c>
      <c r="O44" s="80">
        <v>25</v>
      </c>
      <c r="P44" s="80">
        <v>22</v>
      </c>
      <c r="Q44" s="79">
        <f t="shared" si="5"/>
        <v>47</v>
      </c>
      <c r="R44" s="80">
        <v>26</v>
      </c>
      <c r="S44" s="80">
        <v>19</v>
      </c>
      <c r="T44" s="79">
        <f t="shared" si="6"/>
        <v>45</v>
      </c>
      <c r="U44" s="80">
        <v>15</v>
      </c>
      <c r="V44" s="80">
        <v>18</v>
      </c>
      <c r="W44" s="79">
        <f t="shared" si="7"/>
        <v>33</v>
      </c>
      <c r="X44" s="80">
        <v>24</v>
      </c>
      <c r="Y44" s="80">
        <v>16</v>
      </c>
      <c r="Z44" s="81">
        <f t="shared" si="8"/>
        <v>40</v>
      </c>
    </row>
    <row r="45" spans="2:26" ht="12" customHeight="1">
      <c r="B45" s="75"/>
      <c r="C45" s="82" t="s">
        <v>192</v>
      </c>
      <c r="D45" s="83">
        <v>1131</v>
      </c>
      <c r="E45" s="84" t="s">
        <v>658</v>
      </c>
      <c r="F45" s="94">
        <f t="shared" si="0"/>
        <v>247</v>
      </c>
      <c r="G45" s="85">
        <f t="shared" si="1"/>
        <v>215</v>
      </c>
      <c r="H45" s="85">
        <f t="shared" si="2"/>
        <v>462</v>
      </c>
      <c r="I45" s="86">
        <v>46</v>
      </c>
      <c r="J45" s="86">
        <v>41</v>
      </c>
      <c r="K45" s="85">
        <f t="shared" si="3"/>
        <v>87</v>
      </c>
      <c r="L45" s="86">
        <v>42</v>
      </c>
      <c r="M45" s="86">
        <v>33</v>
      </c>
      <c r="N45" s="85">
        <f t="shared" si="4"/>
        <v>75</v>
      </c>
      <c r="O45" s="86">
        <v>50</v>
      </c>
      <c r="P45" s="86">
        <v>39</v>
      </c>
      <c r="Q45" s="85">
        <f t="shared" si="5"/>
        <v>89</v>
      </c>
      <c r="R45" s="86">
        <v>37</v>
      </c>
      <c r="S45" s="86">
        <v>35</v>
      </c>
      <c r="T45" s="85">
        <f t="shared" si="6"/>
        <v>72</v>
      </c>
      <c r="U45" s="86">
        <v>35</v>
      </c>
      <c r="V45" s="86">
        <v>35</v>
      </c>
      <c r="W45" s="85">
        <f t="shared" si="7"/>
        <v>70</v>
      </c>
      <c r="X45" s="86">
        <v>37</v>
      </c>
      <c r="Y45" s="86">
        <v>32</v>
      </c>
      <c r="Z45" s="87">
        <f t="shared" si="8"/>
        <v>69</v>
      </c>
    </row>
    <row r="46" spans="2:26" ht="12" customHeight="1">
      <c r="B46" s="75"/>
      <c r="C46" s="95" t="s">
        <v>939</v>
      </c>
      <c r="D46" s="96"/>
      <c r="E46" s="97"/>
      <c r="F46" s="94">
        <f t="shared" si="0"/>
        <v>202</v>
      </c>
      <c r="G46" s="85">
        <f t="shared" si="1"/>
        <v>208</v>
      </c>
      <c r="H46" s="85">
        <f t="shared" si="2"/>
        <v>410</v>
      </c>
      <c r="I46" s="86">
        <v>36</v>
      </c>
      <c r="J46" s="86">
        <v>41</v>
      </c>
      <c r="K46" s="85">
        <f t="shared" si="3"/>
        <v>77</v>
      </c>
      <c r="L46" s="86">
        <v>29</v>
      </c>
      <c r="M46" s="86">
        <v>39</v>
      </c>
      <c r="N46" s="85">
        <f t="shared" si="4"/>
        <v>68</v>
      </c>
      <c r="O46" s="86">
        <v>36</v>
      </c>
      <c r="P46" s="86">
        <v>35</v>
      </c>
      <c r="Q46" s="85">
        <f t="shared" si="5"/>
        <v>71</v>
      </c>
      <c r="R46" s="86">
        <v>34</v>
      </c>
      <c r="S46" s="86">
        <v>29</v>
      </c>
      <c r="T46" s="85">
        <f t="shared" si="6"/>
        <v>63</v>
      </c>
      <c r="U46" s="86">
        <v>38</v>
      </c>
      <c r="V46" s="86">
        <v>37</v>
      </c>
      <c r="W46" s="85">
        <f t="shared" si="7"/>
        <v>75</v>
      </c>
      <c r="X46" s="86">
        <v>29</v>
      </c>
      <c r="Y46" s="86">
        <v>27</v>
      </c>
      <c r="Z46" s="87">
        <f t="shared" si="8"/>
        <v>56</v>
      </c>
    </row>
    <row r="47" spans="2:26" s="49" customFormat="1" ht="12" customHeight="1">
      <c r="B47" s="75"/>
      <c r="C47" s="88" t="s">
        <v>193</v>
      </c>
      <c r="D47" s="89">
        <v>1132</v>
      </c>
      <c r="E47" s="90" t="s">
        <v>659</v>
      </c>
      <c r="F47" s="98">
        <f t="shared" si="0"/>
        <v>79</v>
      </c>
      <c r="G47" s="91">
        <f t="shared" si="1"/>
        <v>77</v>
      </c>
      <c r="H47" s="91">
        <f t="shared" si="2"/>
        <v>156</v>
      </c>
      <c r="I47" s="92">
        <v>11</v>
      </c>
      <c r="J47" s="92">
        <v>16</v>
      </c>
      <c r="K47" s="91">
        <v>27</v>
      </c>
      <c r="L47" s="92">
        <v>10</v>
      </c>
      <c r="M47" s="92">
        <v>12</v>
      </c>
      <c r="N47" s="91">
        <f t="shared" si="4"/>
        <v>22</v>
      </c>
      <c r="O47" s="92">
        <v>20</v>
      </c>
      <c r="P47" s="92">
        <v>14</v>
      </c>
      <c r="Q47" s="91">
        <f t="shared" si="5"/>
        <v>34</v>
      </c>
      <c r="R47" s="92">
        <v>10</v>
      </c>
      <c r="S47" s="92">
        <v>11</v>
      </c>
      <c r="T47" s="91">
        <f t="shared" si="6"/>
        <v>21</v>
      </c>
      <c r="U47" s="92">
        <v>19</v>
      </c>
      <c r="V47" s="92">
        <v>10</v>
      </c>
      <c r="W47" s="91">
        <f t="shared" si="7"/>
        <v>29</v>
      </c>
      <c r="X47" s="92">
        <v>9</v>
      </c>
      <c r="Y47" s="92">
        <v>14</v>
      </c>
      <c r="Z47" s="93">
        <f t="shared" si="8"/>
        <v>23</v>
      </c>
    </row>
    <row r="48" spans="2:26" ht="12" customHeight="1">
      <c r="B48" s="75"/>
      <c r="C48" s="76" t="s">
        <v>195</v>
      </c>
      <c r="D48" s="77">
        <v>1133</v>
      </c>
      <c r="E48" s="78" t="s">
        <v>660</v>
      </c>
      <c r="F48" s="99">
        <f t="shared" si="0"/>
        <v>13</v>
      </c>
      <c r="G48" s="79">
        <f t="shared" si="1"/>
        <v>6</v>
      </c>
      <c r="H48" s="79">
        <f t="shared" si="2"/>
        <v>19</v>
      </c>
      <c r="I48" s="80">
        <v>3</v>
      </c>
      <c r="J48" s="80">
        <v>1</v>
      </c>
      <c r="K48" s="79">
        <f aca="true" t="shared" si="9" ref="K48:K111">SUM(I48:J48)</f>
        <v>4</v>
      </c>
      <c r="L48" s="80">
        <v>1</v>
      </c>
      <c r="M48" s="80">
        <v>3</v>
      </c>
      <c r="N48" s="79">
        <f t="shared" si="4"/>
        <v>4</v>
      </c>
      <c r="O48" s="80">
        <v>2</v>
      </c>
      <c r="P48" s="80">
        <v>1</v>
      </c>
      <c r="Q48" s="79">
        <f t="shared" si="5"/>
        <v>3</v>
      </c>
      <c r="R48" s="80">
        <v>2</v>
      </c>
      <c r="S48" s="80">
        <v>0</v>
      </c>
      <c r="T48" s="79">
        <f t="shared" si="6"/>
        <v>2</v>
      </c>
      <c r="U48" s="80">
        <v>4</v>
      </c>
      <c r="V48" s="80">
        <v>0</v>
      </c>
      <c r="W48" s="79">
        <f t="shared" si="7"/>
        <v>4</v>
      </c>
      <c r="X48" s="80">
        <v>1</v>
      </c>
      <c r="Y48" s="80">
        <v>1</v>
      </c>
      <c r="Z48" s="81">
        <f t="shared" si="8"/>
        <v>2</v>
      </c>
    </row>
    <row r="49" spans="2:26" ht="12" customHeight="1">
      <c r="B49" s="75"/>
      <c r="C49" s="76" t="s">
        <v>196</v>
      </c>
      <c r="D49" s="77">
        <v>1141</v>
      </c>
      <c r="E49" s="78" t="s">
        <v>661</v>
      </c>
      <c r="F49" s="99">
        <f t="shared" si="0"/>
        <v>212</v>
      </c>
      <c r="G49" s="79">
        <f t="shared" si="1"/>
        <v>221</v>
      </c>
      <c r="H49" s="79">
        <f t="shared" si="2"/>
        <v>433</v>
      </c>
      <c r="I49" s="80">
        <v>31</v>
      </c>
      <c r="J49" s="80">
        <v>43</v>
      </c>
      <c r="K49" s="79">
        <f t="shared" si="9"/>
        <v>74</v>
      </c>
      <c r="L49" s="80">
        <v>48</v>
      </c>
      <c r="M49" s="80">
        <v>43</v>
      </c>
      <c r="N49" s="79">
        <f t="shared" si="4"/>
        <v>91</v>
      </c>
      <c r="O49" s="80">
        <v>35</v>
      </c>
      <c r="P49" s="80">
        <v>39</v>
      </c>
      <c r="Q49" s="79">
        <f t="shared" si="5"/>
        <v>74</v>
      </c>
      <c r="R49" s="80">
        <v>26</v>
      </c>
      <c r="S49" s="80">
        <v>40</v>
      </c>
      <c r="T49" s="79">
        <f t="shared" si="6"/>
        <v>66</v>
      </c>
      <c r="U49" s="80">
        <v>42</v>
      </c>
      <c r="V49" s="80">
        <v>29</v>
      </c>
      <c r="W49" s="79">
        <f t="shared" si="7"/>
        <v>71</v>
      </c>
      <c r="X49" s="80">
        <v>30</v>
      </c>
      <c r="Y49" s="80">
        <v>27</v>
      </c>
      <c r="Z49" s="81">
        <f t="shared" si="8"/>
        <v>57</v>
      </c>
    </row>
    <row r="50" spans="2:26" ht="12" customHeight="1">
      <c r="B50" s="75"/>
      <c r="C50" s="76" t="s">
        <v>197</v>
      </c>
      <c r="D50" s="77">
        <v>1151</v>
      </c>
      <c r="E50" s="78" t="s">
        <v>662</v>
      </c>
      <c r="F50" s="99">
        <f t="shared" si="0"/>
        <v>251</v>
      </c>
      <c r="G50" s="79">
        <f t="shared" si="1"/>
        <v>234</v>
      </c>
      <c r="H50" s="79">
        <f t="shared" si="2"/>
        <v>485</v>
      </c>
      <c r="I50" s="80">
        <v>49</v>
      </c>
      <c r="J50" s="80">
        <v>54</v>
      </c>
      <c r="K50" s="79">
        <f t="shared" si="9"/>
        <v>103</v>
      </c>
      <c r="L50" s="80">
        <v>44</v>
      </c>
      <c r="M50" s="80">
        <v>27</v>
      </c>
      <c r="N50" s="79">
        <f t="shared" si="4"/>
        <v>71</v>
      </c>
      <c r="O50" s="80">
        <v>43</v>
      </c>
      <c r="P50" s="80">
        <v>43</v>
      </c>
      <c r="Q50" s="79">
        <f t="shared" si="5"/>
        <v>86</v>
      </c>
      <c r="R50" s="80">
        <v>44</v>
      </c>
      <c r="S50" s="80">
        <v>34</v>
      </c>
      <c r="T50" s="79">
        <f t="shared" si="6"/>
        <v>78</v>
      </c>
      <c r="U50" s="80">
        <v>37</v>
      </c>
      <c r="V50" s="80">
        <v>42</v>
      </c>
      <c r="W50" s="79">
        <f t="shared" si="7"/>
        <v>79</v>
      </c>
      <c r="X50" s="80">
        <v>34</v>
      </c>
      <c r="Y50" s="80">
        <v>34</v>
      </c>
      <c r="Z50" s="81">
        <f t="shared" si="8"/>
        <v>68</v>
      </c>
    </row>
    <row r="51" spans="2:26" s="49" customFormat="1" ht="12" customHeight="1" thickBot="1">
      <c r="B51" s="75"/>
      <c r="C51" s="100" t="s">
        <v>198</v>
      </c>
      <c r="D51" s="101">
        <v>1152</v>
      </c>
      <c r="E51" s="102" t="s">
        <v>663</v>
      </c>
      <c r="F51" s="103">
        <f t="shared" si="0"/>
        <v>40</v>
      </c>
      <c r="G51" s="104">
        <f t="shared" si="1"/>
        <v>35</v>
      </c>
      <c r="H51" s="104">
        <f t="shared" si="2"/>
        <v>75</v>
      </c>
      <c r="I51" s="105">
        <v>8</v>
      </c>
      <c r="J51" s="105">
        <v>5</v>
      </c>
      <c r="K51" s="104">
        <f t="shared" si="9"/>
        <v>13</v>
      </c>
      <c r="L51" s="105">
        <v>4</v>
      </c>
      <c r="M51" s="105">
        <v>5</v>
      </c>
      <c r="N51" s="104">
        <f t="shared" si="4"/>
        <v>9</v>
      </c>
      <c r="O51" s="105">
        <v>5</v>
      </c>
      <c r="P51" s="105">
        <v>8</v>
      </c>
      <c r="Q51" s="104">
        <f t="shared" si="5"/>
        <v>13</v>
      </c>
      <c r="R51" s="105">
        <v>9</v>
      </c>
      <c r="S51" s="105">
        <v>4</v>
      </c>
      <c r="T51" s="104">
        <f t="shared" si="6"/>
        <v>13</v>
      </c>
      <c r="U51" s="105">
        <v>7</v>
      </c>
      <c r="V51" s="105">
        <v>7</v>
      </c>
      <c r="W51" s="104">
        <f t="shared" si="7"/>
        <v>14</v>
      </c>
      <c r="X51" s="105">
        <v>7</v>
      </c>
      <c r="Y51" s="105">
        <v>6</v>
      </c>
      <c r="Z51" s="106">
        <f t="shared" si="8"/>
        <v>13</v>
      </c>
    </row>
    <row r="52" spans="2:26" s="49" customFormat="1" ht="12" customHeight="1" thickBot="1" thickTop="1">
      <c r="B52" s="107"/>
      <c r="C52" s="108" t="s">
        <v>42</v>
      </c>
      <c r="D52" s="109"/>
      <c r="E52" s="110"/>
      <c r="F52" s="110">
        <f t="shared" si="0"/>
        <v>9034</v>
      </c>
      <c r="G52" s="110">
        <f t="shared" si="1"/>
        <v>8681</v>
      </c>
      <c r="H52" s="110">
        <f t="shared" si="2"/>
        <v>17715</v>
      </c>
      <c r="I52" s="110">
        <f>SUM(I6:I51)</f>
        <v>1607</v>
      </c>
      <c r="J52" s="110">
        <f>SUM(J6:J51)</f>
        <v>1456</v>
      </c>
      <c r="K52" s="110">
        <f t="shared" si="9"/>
        <v>3063</v>
      </c>
      <c r="L52" s="110">
        <f>SUM(L6:L51)</f>
        <v>1531</v>
      </c>
      <c r="M52" s="110">
        <f>SUM(M6:M51)</f>
        <v>1473</v>
      </c>
      <c r="N52" s="110">
        <f t="shared" si="4"/>
        <v>3004</v>
      </c>
      <c r="O52" s="110">
        <f>SUM(O6:O51)</f>
        <v>1544</v>
      </c>
      <c r="P52" s="110">
        <f>SUM(P6:P51)</f>
        <v>1504</v>
      </c>
      <c r="Q52" s="110">
        <f t="shared" si="5"/>
        <v>3048</v>
      </c>
      <c r="R52" s="110">
        <f>SUM(R6:R51)</f>
        <v>1504</v>
      </c>
      <c r="S52" s="110">
        <f>SUM(S6:S51)</f>
        <v>1482</v>
      </c>
      <c r="T52" s="110">
        <f t="shared" si="6"/>
        <v>2986</v>
      </c>
      <c r="U52" s="110">
        <f>SUM(U6:U51)</f>
        <v>1503</v>
      </c>
      <c r="V52" s="110">
        <f>SUM(V6:V51)</f>
        <v>1393</v>
      </c>
      <c r="W52" s="110">
        <f t="shared" si="7"/>
        <v>2896</v>
      </c>
      <c r="X52" s="110">
        <f>SUM(X6:X51)</f>
        <v>1345</v>
      </c>
      <c r="Y52" s="110">
        <f>SUM(Y6:Y51)</f>
        <v>1373</v>
      </c>
      <c r="Z52" s="111">
        <f t="shared" si="8"/>
        <v>2718</v>
      </c>
    </row>
    <row r="53" spans="2:26" ht="12" customHeight="1">
      <c r="B53" s="75"/>
      <c r="C53" s="69" t="s">
        <v>9</v>
      </c>
      <c r="D53" s="70" t="s">
        <v>716</v>
      </c>
      <c r="E53" s="71" t="s">
        <v>506</v>
      </c>
      <c r="F53" s="72">
        <f t="shared" si="0"/>
        <v>126</v>
      </c>
      <c r="G53" s="72">
        <f t="shared" si="1"/>
        <v>120</v>
      </c>
      <c r="H53" s="72">
        <f t="shared" si="2"/>
        <v>246</v>
      </c>
      <c r="I53" s="73">
        <v>25</v>
      </c>
      <c r="J53" s="73">
        <v>24</v>
      </c>
      <c r="K53" s="72">
        <f t="shared" si="9"/>
        <v>49</v>
      </c>
      <c r="L53" s="73">
        <v>15</v>
      </c>
      <c r="M53" s="73">
        <v>21</v>
      </c>
      <c r="N53" s="72">
        <f t="shared" si="4"/>
        <v>36</v>
      </c>
      <c r="O53" s="73">
        <v>28</v>
      </c>
      <c r="P53" s="73">
        <v>20</v>
      </c>
      <c r="Q53" s="72">
        <f t="shared" si="5"/>
        <v>48</v>
      </c>
      <c r="R53" s="73">
        <v>20</v>
      </c>
      <c r="S53" s="73">
        <v>21</v>
      </c>
      <c r="T53" s="72">
        <f t="shared" si="6"/>
        <v>41</v>
      </c>
      <c r="U53" s="73">
        <v>19</v>
      </c>
      <c r="V53" s="73">
        <v>16</v>
      </c>
      <c r="W53" s="72">
        <f t="shared" si="7"/>
        <v>35</v>
      </c>
      <c r="X53" s="73">
        <v>19</v>
      </c>
      <c r="Y53" s="73">
        <v>18</v>
      </c>
      <c r="Z53" s="74">
        <f t="shared" si="8"/>
        <v>37</v>
      </c>
    </row>
    <row r="54" spans="2:26" ht="12" customHeight="1">
      <c r="B54" s="75"/>
      <c r="C54" s="76" t="s">
        <v>43</v>
      </c>
      <c r="D54" s="77" t="s">
        <v>717</v>
      </c>
      <c r="E54" s="78" t="s">
        <v>537</v>
      </c>
      <c r="F54" s="79">
        <f t="shared" si="0"/>
        <v>135</v>
      </c>
      <c r="G54" s="79">
        <f t="shared" si="1"/>
        <v>120</v>
      </c>
      <c r="H54" s="79">
        <f t="shared" si="2"/>
        <v>255</v>
      </c>
      <c r="I54" s="80">
        <v>29</v>
      </c>
      <c r="J54" s="80">
        <v>18</v>
      </c>
      <c r="K54" s="79">
        <f t="shared" si="9"/>
        <v>47</v>
      </c>
      <c r="L54" s="80">
        <v>20</v>
      </c>
      <c r="M54" s="80">
        <v>27</v>
      </c>
      <c r="N54" s="79">
        <f t="shared" si="4"/>
        <v>47</v>
      </c>
      <c r="O54" s="80">
        <v>21</v>
      </c>
      <c r="P54" s="80">
        <v>13</v>
      </c>
      <c r="Q54" s="79">
        <f t="shared" si="5"/>
        <v>34</v>
      </c>
      <c r="R54" s="80">
        <v>24</v>
      </c>
      <c r="S54" s="80">
        <v>19</v>
      </c>
      <c r="T54" s="79">
        <f t="shared" si="6"/>
        <v>43</v>
      </c>
      <c r="U54" s="80">
        <v>16</v>
      </c>
      <c r="V54" s="80">
        <v>14</v>
      </c>
      <c r="W54" s="79">
        <f t="shared" si="7"/>
        <v>30</v>
      </c>
      <c r="X54" s="80">
        <v>25</v>
      </c>
      <c r="Y54" s="80">
        <v>29</v>
      </c>
      <c r="Z54" s="81">
        <f t="shared" si="8"/>
        <v>54</v>
      </c>
    </row>
    <row r="55" spans="2:26" ht="12" customHeight="1">
      <c r="B55" s="75"/>
      <c r="C55" s="76" t="s">
        <v>44</v>
      </c>
      <c r="D55" s="77" t="s">
        <v>718</v>
      </c>
      <c r="E55" s="78" t="s">
        <v>538</v>
      </c>
      <c r="F55" s="79">
        <f t="shared" si="0"/>
        <v>42</v>
      </c>
      <c r="G55" s="79">
        <f t="shared" si="1"/>
        <v>47</v>
      </c>
      <c r="H55" s="79">
        <f t="shared" si="2"/>
        <v>89</v>
      </c>
      <c r="I55" s="80">
        <v>4</v>
      </c>
      <c r="J55" s="80">
        <v>7</v>
      </c>
      <c r="K55" s="79">
        <f t="shared" si="9"/>
        <v>11</v>
      </c>
      <c r="L55" s="80">
        <v>7</v>
      </c>
      <c r="M55" s="80">
        <v>6</v>
      </c>
      <c r="N55" s="79">
        <f t="shared" si="4"/>
        <v>13</v>
      </c>
      <c r="O55" s="80">
        <v>9</v>
      </c>
      <c r="P55" s="80">
        <v>6</v>
      </c>
      <c r="Q55" s="79">
        <f t="shared" si="5"/>
        <v>15</v>
      </c>
      <c r="R55" s="80">
        <v>6</v>
      </c>
      <c r="S55" s="80">
        <v>13</v>
      </c>
      <c r="T55" s="79">
        <f t="shared" si="6"/>
        <v>19</v>
      </c>
      <c r="U55" s="80">
        <v>3</v>
      </c>
      <c r="V55" s="80">
        <v>7</v>
      </c>
      <c r="W55" s="79">
        <f t="shared" si="7"/>
        <v>10</v>
      </c>
      <c r="X55" s="80">
        <v>13</v>
      </c>
      <c r="Y55" s="80">
        <v>8</v>
      </c>
      <c r="Z55" s="81">
        <f t="shared" si="8"/>
        <v>21</v>
      </c>
    </row>
    <row r="56" spans="2:26" ht="12" customHeight="1">
      <c r="B56" s="75"/>
      <c r="C56" s="76" t="s">
        <v>45</v>
      </c>
      <c r="D56" s="77" t="s">
        <v>719</v>
      </c>
      <c r="E56" s="78" t="s">
        <v>515</v>
      </c>
      <c r="F56" s="79">
        <f t="shared" si="0"/>
        <v>93</v>
      </c>
      <c r="G56" s="79">
        <f t="shared" si="1"/>
        <v>84</v>
      </c>
      <c r="H56" s="79">
        <f t="shared" si="2"/>
        <v>177</v>
      </c>
      <c r="I56" s="80">
        <v>12</v>
      </c>
      <c r="J56" s="80">
        <v>16</v>
      </c>
      <c r="K56" s="79">
        <f t="shared" si="9"/>
        <v>28</v>
      </c>
      <c r="L56" s="80">
        <v>19</v>
      </c>
      <c r="M56" s="80">
        <v>8</v>
      </c>
      <c r="N56" s="79">
        <f t="shared" si="4"/>
        <v>27</v>
      </c>
      <c r="O56" s="80">
        <v>18</v>
      </c>
      <c r="P56" s="80">
        <v>12</v>
      </c>
      <c r="Q56" s="79">
        <f t="shared" si="5"/>
        <v>30</v>
      </c>
      <c r="R56" s="80">
        <v>27</v>
      </c>
      <c r="S56" s="80">
        <v>15</v>
      </c>
      <c r="T56" s="79">
        <f t="shared" si="6"/>
        <v>42</v>
      </c>
      <c r="U56" s="80">
        <v>9</v>
      </c>
      <c r="V56" s="80">
        <v>16</v>
      </c>
      <c r="W56" s="79">
        <f t="shared" si="7"/>
        <v>25</v>
      </c>
      <c r="X56" s="80">
        <v>8</v>
      </c>
      <c r="Y56" s="80">
        <v>17</v>
      </c>
      <c r="Z56" s="81">
        <f t="shared" si="8"/>
        <v>25</v>
      </c>
    </row>
    <row r="57" spans="2:26" ht="12" customHeight="1">
      <c r="B57" s="75"/>
      <c r="C57" s="82" t="s">
        <v>46</v>
      </c>
      <c r="D57" s="83" t="s">
        <v>720</v>
      </c>
      <c r="E57" s="84" t="s">
        <v>539</v>
      </c>
      <c r="F57" s="85">
        <f t="shared" si="0"/>
        <v>221</v>
      </c>
      <c r="G57" s="85">
        <f t="shared" si="1"/>
        <v>211</v>
      </c>
      <c r="H57" s="85">
        <f t="shared" si="2"/>
        <v>432</v>
      </c>
      <c r="I57" s="86">
        <v>41</v>
      </c>
      <c r="J57" s="86">
        <v>43</v>
      </c>
      <c r="K57" s="85">
        <f t="shared" si="9"/>
        <v>84</v>
      </c>
      <c r="L57" s="86">
        <v>40</v>
      </c>
      <c r="M57" s="86">
        <v>33</v>
      </c>
      <c r="N57" s="85">
        <f t="shared" si="4"/>
        <v>73</v>
      </c>
      <c r="O57" s="86">
        <v>37</v>
      </c>
      <c r="P57" s="86">
        <v>46</v>
      </c>
      <c r="Q57" s="85">
        <f t="shared" si="5"/>
        <v>83</v>
      </c>
      <c r="R57" s="86">
        <v>35</v>
      </c>
      <c r="S57" s="86">
        <v>34</v>
      </c>
      <c r="T57" s="85">
        <f t="shared" si="6"/>
        <v>69</v>
      </c>
      <c r="U57" s="86">
        <v>39</v>
      </c>
      <c r="V57" s="86">
        <v>26</v>
      </c>
      <c r="W57" s="85">
        <f t="shared" si="7"/>
        <v>65</v>
      </c>
      <c r="X57" s="86">
        <v>29</v>
      </c>
      <c r="Y57" s="86">
        <v>29</v>
      </c>
      <c r="Z57" s="87">
        <f t="shared" si="8"/>
        <v>58</v>
      </c>
    </row>
    <row r="58" spans="2:26" ht="12" customHeight="1">
      <c r="B58" s="75"/>
      <c r="C58" s="88" t="s">
        <v>47</v>
      </c>
      <c r="D58" s="89" t="s">
        <v>721</v>
      </c>
      <c r="E58" s="90" t="s">
        <v>540</v>
      </c>
      <c r="F58" s="91">
        <f t="shared" si="0"/>
        <v>285</v>
      </c>
      <c r="G58" s="91">
        <f t="shared" si="1"/>
        <v>271</v>
      </c>
      <c r="H58" s="91">
        <f t="shared" si="2"/>
        <v>556</v>
      </c>
      <c r="I58" s="92">
        <v>48</v>
      </c>
      <c r="J58" s="92">
        <v>51</v>
      </c>
      <c r="K58" s="91">
        <f t="shared" si="9"/>
        <v>99</v>
      </c>
      <c r="L58" s="92">
        <v>45</v>
      </c>
      <c r="M58" s="92">
        <v>60</v>
      </c>
      <c r="N58" s="91">
        <f t="shared" si="4"/>
        <v>105</v>
      </c>
      <c r="O58" s="92">
        <v>56</v>
      </c>
      <c r="P58" s="92">
        <v>45</v>
      </c>
      <c r="Q58" s="91">
        <f t="shared" si="5"/>
        <v>101</v>
      </c>
      <c r="R58" s="92">
        <v>49</v>
      </c>
      <c r="S58" s="92">
        <v>37</v>
      </c>
      <c r="T58" s="91">
        <f t="shared" si="6"/>
        <v>86</v>
      </c>
      <c r="U58" s="92">
        <v>40</v>
      </c>
      <c r="V58" s="92">
        <v>33</v>
      </c>
      <c r="W58" s="91">
        <f t="shared" si="7"/>
        <v>73</v>
      </c>
      <c r="X58" s="92">
        <v>47</v>
      </c>
      <c r="Y58" s="92">
        <v>45</v>
      </c>
      <c r="Z58" s="93">
        <f t="shared" si="8"/>
        <v>92</v>
      </c>
    </row>
    <row r="59" spans="2:26" ht="12" customHeight="1">
      <c r="B59" s="75"/>
      <c r="C59" s="76" t="s">
        <v>48</v>
      </c>
      <c r="D59" s="77" t="s">
        <v>722</v>
      </c>
      <c r="E59" s="78" t="s">
        <v>541</v>
      </c>
      <c r="F59" s="79">
        <f t="shared" si="0"/>
        <v>251</v>
      </c>
      <c r="G59" s="79">
        <f t="shared" si="1"/>
        <v>271</v>
      </c>
      <c r="H59" s="79">
        <f t="shared" si="2"/>
        <v>522</v>
      </c>
      <c r="I59" s="80">
        <v>36</v>
      </c>
      <c r="J59" s="80">
        <v>48</v>
      </c>
      <c r="K59" s="79">
        <f t="shared" si="9"/>
        <v>84</v>
      </c>
      <c r="L59" s="80">
        <v>44</v>
      </c>
      <c r="M59" s="80">
        <v>36</v>
      </c>
      <c r="N59" s="79">
        <f t="shared" si="4"/>
        <v>80</v>
      </c>
      <c r="O59" s="80">
        <v>41</v>
      </c>
      <c r="P59" s="80">
        <v>46</v>
      </c>
      <c r="Q59" s="79">
        <f t="shared" si="5"/>
        <v>87</v>
      </c>
      <c r="R59" s="80">
        <v>42</v>
      </c>
      <c r="S59" s="80">
        <v>51</v>
      </c>
      <c r="T59" s="79">
        <f t="shared" si="6"/>
        <v>93</v>
      </c>
      <c r="U59" s="80">
        <v>48</v>
      </c>
      <c r="V59" s="80">
        <v>43</v>
      </c>
      <c r="W59" s="79">
        <f t="shared" si="7"/>
        <v>91</v>
      </c>
      <c r="X59" s="80">
        <v>40</v>
      </c>
      <c r="Y59" s="80">
        <v>47</v>
      </c>
      <c r="Z59" s="81">
        <f t="shared" si="8"/>
        <v>87</v>
      </c>
    </row>
    <row r="60" spans="2:26" ht="12" customHeight="1">
      <c r="B60" s="75"/>
      <c r="C60" s="76" t="s">
        <v>49</v>
      </c>
      <c r="D60" s="77" t="s">
        <v>723</v>
      </c>
      <c r="E60" s="78" t="s">
        <v>554</v>
      </c>
      <c r="F60" s="79">
        <f t="shared" si="0"/>
        <v>230</v>
      </c>
      <c r="G60" s="79">
        <f t="shared" si="1"/>
        <v>236</v>
      </c>
      <c r="H60" s="79">
        <f t="shared" si="2"/>
        <v>466</v>
      </c>
      <c r="I60" s="80">
        <v>35</v>
      </c>
      <c r="J60" s="80">
        <v>44</v>
      </c>
      <c r="K60" s="79">
        <f t="shared" si="9"/>
        <v>79</v>
      </c>
      <c r="L60" s="80">
        <v>47</v>
      </c>
      <c r="M60" s="80">
        <v>37</v>
      </c>
      <c r="N60" s="79">
        <f t="shared" si="4"/>
        <v>84</v>
      </c>
      <c r="O60" s="80">
        <v>40</v>
      </c>
      <c r="P60" s="80">
        <v>43</v>
      </c>
      <c r="Q60" s="79">
        <f t="shared" si="5"/>
        <v>83</v>
      </c>
      <c r="R60" s="80">
        <v>37</v>
      </c>
      <c r="S60" s="80">
        <v>44</v>
      </c>
      <c r="T60" s="79">
        <f t="shared" si="6"/>
        <v>81</v>
      </c>
      <c r="U60" s="80">
        <v>33</v>
      </c>
      <c r="V60" s="80">
        <v>37</v>
      </c>
      <c r="W60" s="79">
        <f t="shared" si="7"/>
        <v>70</v>
      </c>
      <c r="X60" s="80">
        <v>38</v>
      </c>
      <c r="Y60" s="80">
        <v>31</v>
      </c>
      <c r="Z60" s="81">
        <f t="shared" si="8"/>
        <v>69</v>
      </c>
    </row>
    <row r="61" spans="2:26" ht="12" customHeight="1">
      <c r="B61" s="75" t="s">
        <v>50</v>
      </c>
      <c r="C61" s="76" t="s">
        <v>51</v>
      </c>
      <c r="D61" s="77" t="s">
        <v>724</v>
      </c>
      <c r="E61" s="78" t="s">
        <v>542</v>
      </c>
      <c r="F61" s="79">
        <f t="shared" si="0"/>
        <v>543</v>
      </c>
      <c r="G61" s="79">
        <f t="shared" si="1"/>
        <v>523</v>
      </c>
      <c r="H61" s="79">
        <f t="shared" si="2"/>
        <v>1066</v>
      </c>
      <c r="I61" s="80">
        <v>92</v>
      </c>
      <c r="J61" s="80">
        <v>89</v>
      </c>
      <c r="K61" s="79">
        <f t="shared" si="9"/>
        <v>181</v>
      </c>
      <c r="L61" s="80">
        <v>82</v>
      </c>
      <c r="M61" s="80">
        <v>92</v>
      </c>
      <c r="N61" s="79">
        <f t="shared" si="4"/>
        <v>174</v>
      </c>
      <c r="O61" s="80">
        <v>105</v>
      </c>
      <c r="P61" s="80">
        <v>92</v>
      </c>
      <c r="Q61" s="79">
        <f t="shared" si="5"/>
        <v>197</v>
      </c>
      <c r="R61" s="80">
        <v>87</v>
      </c>
      <c r="S61" s="80">
        <v>76</v>
      </c>
      <c r="T61" s="79">
        <f t="shared" si="6"/>
        <v>163</v>
      </c>
      <c r="U61" s="80">
        <v>94</v>
      </c>
      <c r="V61" s="80">
        <v>96</v>
      </c>
      <c r="W61" s="79">
        <f t="shared" si="7"/>
        <v>190</v>
      </c>
      <c r="X61" s="80">
        <v>83</v>
      </c>
      <c r="Y61" s="80">
        <v>78</v>
      </c>
      <c r="Z61" s="81">
        <f t="shared" si="8"/>
        <v>161</v>
      </c>
    </row>
    <row r="62" spans="2:26" ht="12" customHeight="1">
      <c r="B62" s="75"/>
      <c r="C62" s="82" t="s">
        <v>52</v>
      </c>
      <c r="D62" s="83" t="s">
        <v>725</v>
      </c>
      <c r="E62" s="84" t="s">
        <v>543</v>
      </c>
      <c r="F62" s="85">
        <f t="shared" si="0"/>
        <v>393</v>
      </c>
      <c r="G62" s="85">
        <f t="shared" si="1"/>
        <v>371</v>
      </c>
      <c r="H62" s="85">
        <f t="shared" si="2"/>
        <v>764</v>
      </c>
      <c r="I62" s="86">
        <v>68</v>
      </c>
      <c r="J62" s="86">
        <v>67</v>
      </c>
      <c r="K62" s="85">
        <f t="shared" si="9"/>
        <v>135</v>
      </c>
      <c r="L62" s="86">
        <v>65</v>
      </c>
      <c r="M62" s="86">
        <v>61</v>
      </c>
      <c r="N62" s="85">
        <f t="shared" si="4"/>
        <v>126</v>
      </c>
      <c r="O62" s="86">
        <v>60</v>
      </c>
      <c r="P62" s="86">
        <v>53</v>
      </c>
      <c r="Q62" s="85">
        <f t="shared" si="5"/>
        <v>113</v>
      </c>
      <c r="R62" s="86">
        <v>58</v>
      </c>
      <c r="S62" s="86">
        <v>66</v>
      </c>
      <c r="T62" s="85">
        <f t="shared" si="6"/>
        <v>124</v>
      </c>
      <c r="U62" s="86">
        <v>65</v>
      </c>
      <c r="V62" s="86">
        <v>61</v>
      </c>
      <c r="W62" s="85">
        <f t="shared" si="7"/>
        <v>126</v>
      </c>
      <c r="X62" s="86">
        <v>77</v>
      </c>
      <c r="Y62" s="86">
        <v>63</v>
      </c>
      <c r="Z62" s="87">
        <f t="shared" si="8"/>
        <v>140</v>
      </c>
    </row>
    <row r="63" spans="2:26" ht="12" customHeight="1">
      <c r="B63" s="75"/>
      <c r="C63" s="88" t="s">
        <v>3</v>
      </c>
      <c r="D63" s="89" t="s">
        <v>726</v>
      </c>
      <c r="E63" s="90" t="s">
        <v>501</v>
      </c>
      <c r="F63" s="91">
        <f t="shared" si="0"/>
        <v>93</v>
      </c>
      <c r="G63" s="91">
        <f t="shared" si="1"/>
        <v>87</v>
      </c>
      <c r="H63" s="91">
        <f t="shared" si="2"/>
        <v>180</v>
      </c>
      <c r="I63" s="92">
        <v>11</v>
      </c>
      <c r="J63" s="92">
        <v>26</v>
      </c>
      <c r="K63" s="91">
        <f t="shared" si="9"/>
        <v>37</v>
      </c>
      <c r="L63" s="92">
        <v>10</v>
      </c>
      <c r="M63" s="92">
        <v>11</v>
      </c>
      <c r="N63" s="91">
        <f t="shared" si="4"/>
        <v>21</v>
      </c>
      <c r="O63" s="92">
        <v>26</v>
      </c>
      <c r="P63" s="92">
        <v>11</v>
      </c>
      <c r="Q63" s="91">
        <f t="shared" si="5"/>
        <v>37</v>
      </c>
      <c r="R63" s="92">
        <v>16</v>
      </c>
      <c r="S63" s="92">
        <v>10</v>
      </c>
      <c r="T63" s="91">
        <f t="shared" si="6"/>
        <v>26</v>
      </c>
      <c r="U63" s="92">
        <v>18</v>
      </c>
      <c r="V63" s="92">
        <v>16</v>
      </c>
      <c r="W63" s="91">
        <f t="shared" si="7"/>
        <v>34</v>
      </c>
      <c r="X63" s="92">
        <v>12</v>
      </c>
      <c r="Y63" s="92">
        <v>13</v>
      </c>
      <c r="Z63" s="93">
        <f t="shared" si="8"/>
        <v>25</v>
      </c>
    </row>
    <row r="64" spans="2:26" ht="12" customHeight="1">
      <c r="B64" s="75"/>
      <c r="C64" s="76" t="s">
        <v>4</v>
      </c>
      <c r="D64" s="77" t="s">
        <v>727</v>
      </c>
      <c r="E64" s="78" t="s">
        <v>502</v>
      </c>
      <c r="F64" s="79">
        <f t="shared" si="0"/>
        <v>457</v>
      </c>
      <c r="G64" s="79">
        <f t="shared" si="1"/>
        <v>381</v>
      </c>
      <c r="H64" s="79">
        <f t="shared" si="2"/>
        <v>838</v>
      </c>
      <c r="I64" s="80">
        <v>83</v>
      </c>
      <c r="J64" s="80">
        <v>60</v>
      </c>
      <c r="K64" s="79">
        <f t="shared" si="9"/>
        <v>143</v>
      </c>
      <c r="L64" s="80">
        <v>71</v>
      </c>
      <c r="M64" s="80">
        <v>54</v>
      </c>
      <c r="N64" s="79">
        <f t="shared" si="4"/>
        <v>125</v>
      </c>
      <c r="O64" s="80">
        <v>71</v>
      </c>
      <c r="P64" s="80">
        <v>70</v>
      </c>
      <c r="Q64" s="79">
        <f t="shared" si="5"/>
        <v>141</v>
      </c>
      <c r="R64" s="80">
        <v>81</v>
      </c>
      <c r="S64" s="80">
        <v>64</v>
      </c>
      <c r="T64" s="79">
        <f t="shared" si="6"/>
        <v>145</v>
      </c>
      <c r="U64" s="80">
        <v>63</v>
      </c>
      <c r="V64" s="80">
        <v>58</v>
      </c>
      <c r="W64" s="79">
        <f t="shared" si="7"/>
        <v>121</v>
      </c>
      <c r="X64" s="80">
        <v>88</v>
      </c>
      <c r="Y64" s="80">
        <v>75</v>
      </c>
      <c r="Z64" s="81">
        <f t="shared" si="8"/>
        <v>163</v>
      </c>
    </row>
    <row r="65" spans="2:26" ht="12" customHeight="1">
      <c r="B65" s="75"/>
      <c r="C65" s="76" t="s">
        <v>53</v>
      </c>
      <c r="D65" s="77" t="s">
        <v>728</v>
      </c>
      <c r="E65" s="78" t="s">
        <v>544</v>
      </c>
      <c r="F65" s="79">
        <f t="shared" si="0"/>
        <v>240</v>
      </c>
      <c r="G65" s="79">
        <f t="shared" si="1"/>
        <v>259</v>
      </c>
      <c r="H65" s="79">
        <f t="shared" si="2"/>
        <v>499</v>
      </c>
      <c r="I65" s="80">
        <v>31</v>
      </c>
      <c r="J65" s="80">
        <v>42</v>
      </c>
      <c r="K65" s="79">
        <f t="shared" si="9"/>
        <v>73</v>
      </c>
      <c r="L65" s="80">
        <v>51</v>
      </c>
      <c r="M65" s="80">
        <v>36</v>
      </c>
      <c r="N65" s="79">
        <f t="shared" si="4"/>
        <v>87</v>
      </c>
      <c r="O65" s="80">
        <v>41</v>
      </c>
      <c r="P65" s="80">
        <v>53</v>
      </c>
      <c r="Q65" s="79">
        <f t="shared" si="5"/>
        <v>94</v>
      </c>
      <c r="R65" s="80">
        <v>40</v>
      </c>
      <c r="S65" s="80">
        <v>40</v>
      </c>
      <c r="T65" s="79">
        <f t="shared" si="6"/>
        <v>80</v>
      </c>
      <c r="U65" s="80">
        <v>43</v>
      </c>
      <c r="V65" s="80">
        <v>38</v>
      </c>
      <c r="W65" s="79">
        <f t="shared" si="7"/>
        <v>81</v>
      </c>
      <c r="X65" s="80">
        <v>34</v>
      </c>
      <c r="Y65" s="80">
        <v>50</v>
      </c>
      <c r="Z65" s="81">
        <f t="shared" si="8"/>
        <v>84</v>
      </c>
    </row>
    <row r="66" spans="2:26" ht="12" customHeight="1">
      <c r="B66" s="75"/>
      <c r="C66" s="76" t="s">
        <v>1</v>
      </c>
      <c r="D66" s="77" t="s">
        <v>729</v>
      </c>
      <c r="E66" s="78" t="s">
        <v>499</v>
      </c>
      <c r="F66" s="79">
        <f t="shared" si="0"/>
        <v>275</v>
      </c>
      <c r="G66" s="79">
        <f t="shared" si="1"/>
        <v>270</v>
      </c>
      <c r="H66" s="79">
        <f t="shared" si="2"/>
        <v>545</v>
      </c>
      <c r="I66" s="80">
        <v>42</v>
      </c>
      <c r="J66" s="80">
        <v>42</v>
      </c>
      <c r="K66" s="79">
        <f t="shared" si="9"/>
        <v>84</v>
      </c>
      <c r="L66" s="80">
        <v>36</v>
      </c>
      <c r="M66" s="80">
        <v>40</v>
      </c>
      <c r="N66" s="79">
        <f t="shared" si="4"/>
        <v>76</v>
      </c>
      <c r="O66" s="80">
        <v>52</v>
      </c>
      <c r="P66" s="80">
        <v>41</v>
      </c>
      <c r="Q66" s="79">
        <f t="shared" si="5"/>
        <v>93</v>
      </c>
      <c r="R66" s="80">
        <v>45</v>
      </c>
      <c r="S66" s="80">
        <v>42</v>
      </c>
      <c r="T66" s="79">
        <f t="shared" si="6"/>
        <v>87</v>
      </c>
      <c r="U66" s="80">
        <v>55</v>
      </c>
      <c r="V66" s="80">
        <v>52</v>
      </c>
      <c r="W66" s="79">
        <f t="shared" si="7"/>
        <v>107</v>
      </c>
      <c r="X66" s="80">
        <v>45</v>
      </c>
      <c r="Y66" s="80">
        <v>53</v>
      </c>
      <c r="Z66" s="81">
        <f t="shared" si="8"/>
        <v>98</v>
      </c>
    </row>
    <row r="67" spans="2:26" ht="12" customHeight="1">
      <c r="B67" s="75"/>
      <c r="C67" s="82" t="s">
        <v>54</v>
      </c>
      <c r="D67" s="83" t="s">
        <v>730</v>
      </c>
      <c r="E67" s="84" t="s">
        <v>545</v>
      </c>
      <c r="F67" s="85">
        <f t="shared" si="0"/>
        <v>239</v>
      </c>
      <c r="G67" s="85">
        <f t="shared" si="1"/>
        <v>213</v>
      </c>
      <c r="H67" s="85">
        <f t="shared" si="2"/>
        <v>452</v>
      </c>
      <c r="I67" s="86">
        <v>38</v>
      </c>
      <c r="J67" s="86">
        <v>26</v>
      </c>
      <c r="K67" s="85">
        <f t="shared" si="9"/>
        <v>64</v>
      </c>
      <c r="L67" s="86">
        <v>41</v>
      </c>
      <c r="M67" s="86">
        <v>42</v>
      </c>
      <c r="N67" s="85">
        <f t="shared" si="4"/>
        <v>83</v>
      </c>
      <c r="O67" s="86">
        <v>42</v>
      </c>
      <c r="P67" s="86">
        <v>37</v>
      </c>
      <c r="Q67" s="85">
        <f t="shared" si="5"/>
        <v>79</v>
      </c>
      <c r="R67" s="86">
        <v>32</v>
      </c>
      <c r="S67" s="86">
        <v>30</v>
      </c>
      <c r="T67" s="85">
        <f t="shared" si="6"/>
        <v>62</v>
      </c>
      <c r="U67" s="86">
        <v>43</v>
      </c>
      <c r="V67" s="86">
        <v>43</v>
      </c>
      <c r="W67" s="85">
        <f t="shared" si="7"/>
        <v>86</v>
      </c>
      <c r="X67" s="86">
        <v>43</v>
      </c>
      <c r="Y67" s="86">
        <v>35</v>
      </c>
      <c r="Z67" s="87">
        <f t="shared" si="8"/>
        <v>78</v>
      </c>
    </row>
    <row r="68" spans="2:26" ht="12" customHeight="1">
      <c r="B68" s="75"/>
      <c r="C68" s="88" t="s">
        <v>55</v>
      </c>
      <c r="D68" s="89" t="s">
        <v>731</v>
      </c>
      <c r="E68" s="90" t="s">
        <v>546</v>
      </c>
      <c r="F68" s="91">
        <f t="shared" si="0"/>
        <v>355</v>
      </c>
      <c r="G68" s="91">
        <f t="shared" si="1"/>
        <v>359</v>
      </c>
      <c r="H68" s="91">
        <f t="shared" si="2"/>
        <v>714</v>
      </c>
      <c r="I68" s="92">
        <v>53</v>
      </c>
      <c r="J68" s="92">
        <v>57</v>
      </c>
      <c r="K68" s="91">
        <f t="shared" si="9"/>
        <v>110</v>
      </c>
      <c r="L68" s="92">
        <v>70</v>
      </c>
      <c r="M68" s="92">
        <v>57</v>
      </c>
      <c r="N68" s="91">
        <f t="shared" si="4"/>
        <v>127</v>
      </c>
      <c r="O68" s="92">
        <v>55</v>
      </c>
      <c r="P68" s="92">
        <v>64</v>
      </c>
      <c r="Q68" s="91">
        <f t="shared" si="5"/>
        <v>119</v>
      </c>
      <c r="R68" s="92">
        <v>57</v>
      </c>
      <c r="S68" s="92">
        <v>64</v>
      </c>
      <c r="T68" s="91">
        <f t="shared" si="6"/>
        <v>121</v>
      </c>
      <c r="U68" s="92">
        <v>57</v>
      </c>
      <c r="V68" s="92">
        <v>45</v>
      </c>
      <c r="W68" s="91">
        <f t="shared" si="7"/>
        <v>102</v>
      </c>
      <c r="X68" s="92">
        <v>63</v>
      </c>
      <c r="Y68" s="92">
        <v>72</v>
      </c>
      <c r="Z68" s="93">
        <f t="shared" si="8"/>
        <v>135</v>
      </c>
    </row>
    <row r="69" spans="2:26" ht="12" customHeight="1">
      <c r="B69" s="75" t="s">
        <v>56</v>
      </c>
      <c r="C69" s="76" t="s">
        <v>57</v>
      </c>
      <c r="D69" s="77" t="s">
        <v>732</v>
      </c>
      <c r="E69" s="78" t="s">
        <v>547</v>
      </c>
      <c r="F69" s="79">
        <f t="shared" si="0"/>
        <v>234</v>
      </c>
      <c r="G69" s="79">
        <f t="shared" si="1"/>
        <v>195</v>
      </c>
      <c r="H69" s="79">
        <f t="shared" si="2"/>
        <v>429</v>
      </c>
      <c r="I69" s="80">
        <v>51</v>
      </c>
      <c r="J69" s="80">
        <v>38</v>
      </c>
      <c r="K69" s="79">
        <f t="shared" si="9"/>
        <v>89</v>
      </c>
      <c r="L69" s="80">
        <v>46</v>
      </c>
      <c r="M69" s="80">
        <v>29</v>
      </c>
      <c r="N69" s="79">
        <f t="shared" si="4"/>
        <v>75</v>
      </c>
      <c r="O69" s="80">
        <v>43</v>
      </c>
      <c r="P69" s="80">
        <v>26</v>
      </c>
      <c r="Q69" s="79">
        <f t="shared" si="5"/>
        <v>69</v>
      </c>
      <c r="R69" s="80">
        <v>39</v>
      </c>
      <c r="S69" s="80">
        <v>32</v>
      </c>
      <c r="T69" s="79">
        <f t="shared" si="6"/>
        <v>71</v>
      </c>
      <c r="U69" s="80">
        <v>33</v>
      </c>
      <c r="V69" s="80">
        <v>37</v>
      </c>
      <c r="W69" s="79">
        <f t="shared" si="7"/>
        <v>70</v>
      </c>
      <c r="X69" s="80">
        <v>22</v>
      </c>
      <c r="Y69" s="80">
        <v>33</v>
      </c>
      <c r="Z69" s="81">
        <f t="shared" si="8"/>
        <v>55</v>
      </c>
    </row>
    <row r="70" spans="2:26" ht="12" customHeight="1">
      <c r="B70" s="75"/>
      <c r="C70" s="76" t="s">
        <v>58</v>
      </c>
      <c r="D70" s="77" t="s">
        <v>733</v>
      </c>
      <c r="E70" s="78" t="s">
        <v>548</v>
      </c>
      <c r="F70" s="79">
        <f aca="true" t="shared" si="10" ref="F70:F133">SUM(I70,L70,O70,R70,U70,X70)</f>
        <v>91</v>
      </c>
      <c r="G70" s="79">
        <f aca="true" t="shared" si="11" ref="G70:G133">SUM(J70,M70,P70,S70,V70,Y70)</f>
        <v>92</v>
      </c>
      <c r="H70" s="79">
        <f aca="true" t="shared" si="12" ref="H70:H133">SUM(K70,N70,Q70,T70,W70,Z70)</f>
        <v>183</v>
      </c>
      <c r="I70" s="80">
        <v>20</v>
      </c>
      <c r="J70" s="80">
        <v>25</v>
      </c>
      <c r="K70" s="79">
        <f t="shared" si="9"/>
        <v>45</v>
      </c>
      <c r="L70" s="80">
        <v>17</v>
      </c>
      <c r="M70" s="80">
        <v>18</v>
      </c>
      <c r="N70" s="79">
        <f aca="true" t="shared" si="13" ref="N70:N133">SUM(L70:M70)</f>
        <v>35</v>
      </c>
      <c r="O70" s="80">
        <v>20</v>
      </c>
      <c r="P70" s="80">
        <v>13</v>
      </c>
      <c r="Q70" s="79">
        <f aca="true" t="shared" si="14" ref="Q70:Q133">SUM(O70:P70)</f>
        <v>33</v>
      </c>
      <c r="R70" s="80">
        <v>16</v>
      </c>
      <c r="S70" s="80">
        <v>12</v>
      </c>
      <c r="T70" s="79">
        <f aca="true" t="shared" si="15" ref="T70:T133">SUM(R70:S70)</f>
        <v>28</v>
      </c>
      <c r="U70" s="80">
        <v>11</v>
      </c>
      <c r="V70" s="80">
        <v>9</v>
      </c>
      <c r="W70" s="79">
        <f aca="true" t="shared" si="16" ref="W70:W133">SUM(U70:V70)</f>
        <v>20</v>
      </c>
      <c r="X70" s="80">
        <v>7</v>
      </c>
      <c r="Y70" s="80">
        <v>15</v>
      </c>
      <c r="Z70" s="81">
        <f aca="true" t="shared" si="17" ref="Z70:Z133">SUM(X70:Y70)</f>
        <v>22</v>
      </c>
    </row>
    <row r="71" spans="2:26" ht="12" customHeight="1">
      <c r="B71" s="75"/>
      <c r="C71" s="76" t="s">
        <v>59</v>
      </c>
      <c r="D71" s="77" t="s">
        <v>734</v>
      </c>
      <c r="E71" s="78" t="s">
        <v>549</v>
      </c>
      <c r="F71" s="79">
        <f t="shared" si="10"/>
        <v>151</v>
      </c>
      <c r="G71" s="79">
        <f t="shared" si="11"/>
        <v>147</v>
      </c>
      <c r="H71" s="79">
        <f t="shared" si="12"/>
        <v>298</v>
      </c>
      <c r="I71" s="80">
        <v>30</v>
      </c>
      <c r="J71" s="80">
        <v>27</v>
      </c>
      <c r="K71" s="79">
        <f t="shared" si="9"/>
        <v>57</v>
      </c>
      <c r="L71" s="80">
        <v>23</v>
      </c>
      <c r="M71" s="80">
        <v>23</v>
      </c>
      <c r="N71" s="79">
        <f t="shared" si="13"/>
        <v>46</v>
      </c>
      <c r="O71" s="80">
        <v>23</v>
      </c>
      <c r="P71" s="80">
        <v>35</v>
      </c>
      <c r="Q71" s="79">
        <f t="shared" si="14"/>
        <v>58</v>
      </c>
      <c r="R71" s="80">
        <v>25</v>
      </c>
      <c r="S71" s="80">
        <v>17</v>
      </c>
      <c r="T71" s="79">
        <f t="shared" si="15"/>
        <v>42</v>
      </c>
      <c r="U71" s="80">
        <v>29</v>
      </c>
      <c r="V71" s="80">
        <v>23</v>
      </c>
      <c r="W71" s="79">
        <f t="shared" si="16"/>
        <v>52</v>
      </c>
      <c r="X71" s="80">
        <v>21</v>
      </c>
      <c r="Y71" s="80">
        <v>22</v>
      </c>
      <c r="Z71" s="81">
        <f t="shared" si="17"/>
        <v>43</v>
      </c>
    </row>
    <row r="72" spans="2:26" ht="12" customHeight="1">
      <c r="B72" s="75"/>
      <c r="C72" s="82" t="s">
        <v>60</v>
      </c>
      <c r="D72" s="83" t="s">
        <v>735</v>
      </c>
      <c r="E72" s="84" t="s">
        <v>550</v>
      </c>
      <c r="F72" s="85">
        <f t="shared" si="10"/>
        <v>292</v>
      </c>
      <c r="G72" s="85">
        <f t="shared" si="11"/>
        <v>334</v>
      </c>
      <c r="H72" s="85">
        <f t="shared" si="12"/>
        <v>626</v>
      </c>
      <c r="I72" s="86">
        <v>41</v>
      </c>
      <c r="J72" s="86">
        <v>59</v>
      </c>
      <c r="K72" s="85">
        <f t="shared" si="9"/>
        <v>100</v>
      </c>
      <c r="L72" s="86">
        <v>53</v>
      </c>
      <c r="M72" s="86">
        <v>57</v>
      </c>
      <c r="N72" s="85">
        <f t="shared" si="13"/>
        <v>110</v>
      </c>
      <c r="O72" s="86">
        <v>50</v>
      </c>
      <c r="P72" s="86">
        <v>42</v>
      </c>
      <c r="Q72" s="85">
        <f t="shared" si="14"/>
        <v>92</v>
      </c>
      <c r="R72" s="86">
        <v>49</v>
      </c>
      <c r="S72" s="86">
        <v>72</v>
      </c>
      <c r="T72" s="85">
        <f t="shared" si="15"/>
        <v>121</v>
      </c>
      <c r="U72" s="86">
        <v>44</v>
      </c>
      <c r="V72" s="86">
        <v>54</v>
      </c>
      <c r="W72" s="85">
        <f t="shared" si="16"/>
        <v>98</v>
      </c>
      <c r="X72" s="86">
        <v>55</v>
      </c>
      <c r="Y72" s="86">
        <v>50</v>
      </c>
      <c r="Z72" s="87">
        <f t="shared" si="17"/>
        <v>105</v>
      </c>
    </row>
    <row r="73" spans="2:26" ht="12" customHeight="1">
      <c r="B73" s="75"/>
      <c r="C73" s="88" t="s">
        <v>61</v>
      </c>
      <c r="D73" s="89" t="s">
        <v>736</v>
      </c>
      <c r="E73" s="90" t="s">
        <v>551</v>
      </c>
      <c r="F73" s="91">
        <f t="shared" si="10"/>
        <v>183</v>
      </c>
      <c r="G73" s="91">
        <f t="shared" si="11"/>
        <v>165</v>
      </c>
      <c r="H73" s="91">
        <f t="shared" si="12"/>
        <v>348</v>
      </c>
      <c r="I73" s="92">
        <v>27</v>
      </c>
      <c r="J73" s="92">
        <v>18</v>
      </c>
      <c r="K73" s="91">
        <f t="shared" si="9"/>
        <v>45</v>
      </c>
      <c r="L73" s="92">
        <v>30</v>
      </c>
      <c r="M73" s="92">
        <v>26</v>
      </c>
      <c r="N73" s="91">
        <f t="shared" si="13"/>
        <v>56</v>
      </c>
      <c r="O73" s="92">
        <v>29</v>
      </c>
      <c r="P73" s="92">
        <v>26</v>
      </c>
      <c r="Q73" s="91">
        <f t="shared" si="14"/>
        <v>55</v>
      </c>
      <c r="R73" s="92">
        <v>37</v>
      </c>
      <c r="S73" s="92">
        <v>28</v>
      </c>
      <c r="T73" s="91">
        <f t="shared" si="15"/>
        <v>65</v>
      </c>
      <c r="U73" s="92">
        <v>30</v>
      </c>
      <c r="V73" s="92">
        <v>36</v>
      </c>
      <c r="W73" s="91">
        <f t="shared" si="16"/>
        <v>66</v>
      </c>
      <c r="X73" s="92">
        <v>30</v>
      </c>
      <c r="Y73" s="92">
        <v>31</v>
      </c>
      <c r="Z73" s="93">
        <f t="shared" si="17"/>
        <v>61</v>
      </c>
    </row>
    <row r="74" spans="2:26" ht="12" customHeight="1">
      <c r="B74" s="75"/>
      <c r="C74" s="76" t="s">
        <v>62</v>
      </c>
      <c r="D74" s="77" t="s">
        <v>737</v>
      </c>
      <c r="E74" s="78" t="s">
        <v>552</v>
      </c>
      <c r="F74" s="79">
        <f t="shared" si="10"/>
        <v>228</v>
      </c>
      <c r="G74" s="79">
        <f t="shared" si="11"/>
        <v>196</v>
      </c>
      <c r="H74" s="79">
        <f t="shared" si="12"/>
        <v>424</v>
      </c>
      <c r="I74" s="80">
        <v>51</v>
      </c>
      <c r="J74" s="80">
        <v>29</v>
      </c>
      <c r="K74" s="79">
        <f t="shared" si="9"/>
        <v>80</v>
      </c>
      <c r="L74" s="80">
        <v>43</v>
      </c>
      <c r="M74" s="80">
        <v>31</v>
      </c>
      <c r="N74" s="79">
        <f t="shared" si="13"/>
        <v>74</v>
      </c>
      <c r="O74" s="80">
        <v>29</v>
      </c>
      <c r="P74" s="80">
        <v>39</v>
      </c>
      <c r="Q74" s="79">
        <f t="shared" si="14"/>
        <v>68</v>
      </c>
      <c r="R74" s="80">
        <v>37</v>
      </c>
      <c r="S74" s="80">
        <v>43</v>
      </c>
      <c r="T74" s="79">
        <f t="shared" si="15"/>
        <v>80</v>
      </c>
      <c r="U74" s="80">
        <v>37</v>
      </c>
      <c r="V74" s="80">
        <v>30</v>
      </c>
      <c r="W74" s="79">
        <f t="shared" si="16"/>
        <v>67</v>
      </c>
      <c r="X74" s="80">
        <v>31</v>
      </c>
      <c r="Y74" s="80">
        <v>24</v>
      </c>
      <c r="Z74" s="81">
        <f t="shared" si="17"/>
        <v>55</v>
      </c>
    </row>
    <row r="75" spans="2:26" ht="12" customHeight="1">
      <c r="B75" s="75"/>
      <c r="C75" s="76" t="s">
        <v>63</v>
      </c>
      <c r="D75" s="77" t="s">
        <v>738</v>
      </c>
      <c r="E75" s="78" t="s">
        <v>553</v>
      </c>
      <c r="F75" s="79">
        <f t="shared" si="10"/>
        <v>101</v>
      </c>
      <c r="G75" s="79">
        <f t="shared" si="11"/>
        <v>72</v>
      </c>
      <c r="H75" s="79">
        <f t="shared" si="12"/>
        <v>173</v>
      </c>
      <c r="I75" s="80">
        <v>20</v>
      </c>
      <c r="J75" s="80">
        <v>13</v>
      </c>
      <c r="K75" s="79">
        <f t="shared" si="9"/>
        <v>33</v>
      </c>
      <c r="L75" s="80">
        <v>25</v>
      </c>
      <c r="M75" s="80">
        <v>10</v>
      </c>
      <c r="N75" s="79">
        <f t="shared" si="13"/>
        <v>35</v>
      </c>
      <c r="O75" s="80">
        <v>19</v>
      </c>
      <c r="P75" s="80">
        <v>15</v>
      </c>
      <c r="Q75" s="79">
        <f t="shared" si="14"/>
        <v>34</v>
      </c>
      <c r="R75" s="80">
        <v>14</v>
      </c>
      <c r="S75" s="80">
        <v>11</v>
      </c>
      <c r="T75" s="79">
        <f t="shared" si="15"/>
        <v>25</v>
      </c>
      <c r="U75" s="80">
        <v>12</v>
      </c>
      <c r="V75" s="80">
        <v>11</v>
      </c>
      <c r="W75" s="79">
        <f t="shared" si="16"/>
        <v>23</v>
      </c>
      <c r="X75" s="80">
        <v>11</v>
      </c>
      <c r="Y75" s="80">
        <v>12</v>
      </c>
      <c r="Z75" s="81">
        <f t="shared" si="17"/>
        <v>23</v>
      </c>
    </row>
    <row r="76" spans="2:26" ht="12" customHeight="1">
      <c r="B76" s="75" t="s">
        <v>29</v>
      </c>
      <c r="C76" s="76" t="s">
        <v>64</v>
      </c>
      <c r="D76" s="77" t="s">
        <v>739</v>
      </c>
      <c r="E76" s="78" t="s">
        <v>555</v>
      </c>
      <c r="F76" s="79">
        <f t="shared" si="10"/>
        <v>439</v>
      </c>
      <c r="G76" s="79">
        <f t="shared" si="11"/>
        <v>410</v>
      </c>
      <c r="H76" s="79">
        <f t="shared" si="12"/>
        <v>849</v>
      </c>
      <c r="I76" s="80">
        <v>64</v>
      </c>
      <c r="J76" s="80">
        <v>61</v>
      </c>
      <c r="K76" s="79">
        <f t="shared" si="9"/>
        <v>125</v>
      </c>
      <c r="L76" s="80">
        <v>78</v>
      </c>
      <c r="M76" s="80">
        <v>75</v>
      </c>
      <c r="N76" s="79">
        <f t="shared" si="13"/>
        <v>153</v>
      </c>
      <c r="O76" s="80">
        <v>74</v>
      </c>
      <c r="P76" s="80">
        <v>58</v>
      </c>
      <c r="Q76" s="79">
        <f t="shared" si="14"/>
        <v>132</v>
      </c>
      <c r="R76" s="80">
        <v>73</v>
      </c>
      <c r="S76" s="80">
        <v>72</v>
      </c>
      <c r="T76" s="79">
        <f t="shared" si="15"/>
        <v>145</v>
      </c>
      <c r="U76" s="80">
        <v>73</v>
      </c>
      <c r="V76" s="80">
        <v>72</v>
      </c>
      <c r="W76" s="79">
        <f t="shared" si="16"/>
        <v>145</v>
      </c>
      <c r="X76" s="80">
        <v>77</v>
      </c>
      <c r="Y76" s="80">
        <v>72</v>
      </c>
      <c r="Z76" s="81">
        <f t="shared" si="17"/>
        <v>149</v>
      </c>
    </row>
    <row r="77" spans="2:26" ht="12" customHeight="1">
      <c r="B77" s="75"/>
      <c r="C77" s="82" t="s">
        <v>65</v>
      </c>
      <c r="D77" s="83" t="s">
        <v>740</v>
      </c>
      <c r="E77" s="84" t="s">
        <v>556</v>
      </c>
      <c r="F77" s="85">
        <f t="shared" si="10"/>
        <v>426</v>
      </c>
      <c r="G77" s="85">
        <f t="shared" si="11"/>
        <v>425</v>
      </c>
      <c r="H77" s="85">
        <f t="shared" si="12"/>
        <v>851</v>
      </c>
      <c r="I77" s="86">
        <v>74</v>
      </c>
      <c r="J77" s="86">
        <v>56</v>
      </c>
      <c r="K77" s="85">
        <f t="shared" si="9"/>
        <v>130</v>
      </c>
      <c r="L77" s="86">
        <v>64</v>
      </c>
      <c r="M77" s="86">
        <v>74</v>
      </c>
      <c r="N77" s="85">
        <f t="shared" si="13"/>
        <v>138</v>
      </c>
      <c r="O77" s="86">
        <v>60</v>
      </c>
      <c r="P77" s="86">
        <v>72</v>
      </c>
      <c r="Q77" s="85">
        <f t="shared" si="14"/>
        <v>132</v>
      </c>
      <c r="R77" s="86">
        <v>72</v>
      </c>
      <c r="S77" s="86">
        <v>80</v>
      </c>
      <c r="T77" s="85">
        <f t="shared" si="15"/>
        <v>152</v>
      </c>
      <c r="U77" s="86">
        <v>79</v>
      </c>
      <c r="V77" s="86">
        <v>72</v>
      </c>
      <c r="W77" s="85">
        <f t="shared" si="16"/>
        <v>151</v>
      </c>
      <c r="X77" s="86">
        <v>77</v>
      </c>
      <c r="Y77" s="86">
        <v>71</v>
      </c>
      <c r="Z77" s="87">
        <f t="shared" si="17"/>
        <v>148</v>
      </c>
    </row>
    <row r="78" spans="2:26" ht="12" customHeight="1">
      <c r="B78" s="75"/>
      <c r="C78" s="88" t="s">
        <v>66</v>
      </c>
      <c r="D78" s="89" t="s">
        <v>676</v>
      </c>
      <c r="E78" s="90" t="s">
        <v>557</v>
      </c>
      <c r="F78" s="91">
        <f t="shared" si="10"/>
        <v>139</v>
      </c>
      <c r="G78" s="91">
        <f t="shared" si="11"/>
        <v>147</v>
      </c>
      <c r="H78" s="91">
        <f t="shared" si="12"/>
        <v>286</v>
      </c>
      <c r="I78" s="92">
        <v>27</v>
      </c>
      <c r="J78" s="92">
        <v>24</v>
      </c>
      <c r="K78" s="91">
        <f t="shared" si="9"/>
        <v>51</v>
      </c>
      <c r="L78" s="92">
        <v>24</v>
      </c>
      <c r="M78" s="92">
        <v>29</v>
      </c>
      <c r="N78" s="91">
        <f t="shared" si="13"/>
        <v>53</v>
      </c>
      <c r="O78" s="92">
        <v>26</v>
      </c>
      <c r="P78" s="92">
        <v>28</v>
      </c>
      <c r="Q78" s="91">
        <f t="shared" si="14"/>
        <v>54</v>
      </c>
      <c r="R78" s="92">
        <v>23</v>
      </c>
      <c r="S78" s="92">
        <v>17</v>
      </c>
      <c r="T78" s="91">
        <f t="shared" si="15"/>
        <v>40</v>
      </c>
      <c r="U78" s="92">
        <v>18</v>
      </c>
      <c r="V78" s="92">
        <v>28</v>
      </c>
      <c r="W78" s="91">
        <f t="shared" si="16"/>
        <v>46</v>
      </c>
      <c r="X78" s="92">
        <v>21</v>
      </c>
      <c r="Y78" s="92">
        <v>21</v>
      </c>
      <c r="Z78" s="93">
        <f t="shared" si="17"/>
        <v>42</v>
      </c>
    </row>
    <row r="79" spans="2:26" ht="12" customHeight="1">
      <c r="B79" s="75"/>
      <c r="C79" s="76" t="s">
        <v>67</v>
      </c>
      <c r="D79" s="77" t="s">
        <v>741</v>
      </c>
      <c r="E79" s="78" t="s">
        <v>558</v>
      </c>
      <c r="F79" s="79">
        <f t="shared" si="10"/>
        <v>190</v>
      </c>
      <c r="G79" s="79">
        <f t="shared" si="11"/>
        <v>155</v>
      </c>
      <c r="H79" s="79">
        <f t="shared" si="12"/>
        <v>345</v>
      </c>
      <c r="I79" s="80">
        <v>30</v>
      </c>
      <c r="J79" s="80">
        <v>25</v>
      </c>
      <c r="K79" s="79">
        <f t="shared" si="9"/>
        <v>55</v>
      </c>
      <c r="L79" s="80">
        <v>43</v>
      </c>
      <c r="M79" s="80">
        <v>28</v>
      </c>
      <c r="N79" s="79">
        <f t="shared" si="13"/>
        <v>71</v>
      </c>
      <c r="O79" s="80">
        <v>29</v>
      </c>
      <c r="P79" s="80">
        <v>20</v>
      </c>
      <c r="Q79" s="79">
        <f t="shared" si="14"/>
        <v>49</v>
      </c>
      <c r="R79" s="80">
        <v>33</v>
      </c>
      <c r="S79" s="80">
        <v>34</v>
      </c>
      <c r="T79" s="79">
        <f t="shared" si="15"/>
        <v>67</v>
      </c>
      <c r="U79" s="80">
        <v>35</v>
      </c>
      <c r="V79" s="80">
        <v>26</v>
      </c>
      <c r="W79" s="79">
        <f t="shared" si="16"/>
        <v>61</v>
      </c>
      <c r="X79" s="80">
        <v>20</v>
      </c>
      <c r="Y79" s="80">
        <v>22</v>
      </c>
      <c r="Z79" s="81">
        <f t="shared" si="17"/>
        <v>42</v>
      </c>
    </row>
    <row r="80" spans="2:26" ht="12" customHeight="1">
      <c r="B80" s="75"/>
      <c r="C80" s="76" t="s">
        <v>68</v>
      </c>
      <c r="D80" s="77" t="s">
        <v>742</v>
      </c>
      <c r="E80" s="78" t="s">
        <v>559</v>
      </c>
      <c r="F80" s="79">
        <f t="shared" si="10"/>
        <v>213</v>
      </c>
      <c r="G80" s="79">
        <f t="shared" si="11"/>
        <v>185</v>
      </c>
      <c r="H80" s="79">
        <f t="shared" si="12"/>
        <v>398</v>
      </c>
      <c r="I80" s="80">
        <v>39</v>
      </c>
      <c r="J80" s="80">
        <v>31</v>
      </c>
      <c r="K80" s="79">
        <f t="shared" si="9"/>
        <v>70</v>
      </c>
      <c r="L80" s="80">
        <v>38</v>
      </c>
      <c r="M80" s="80">
        <v>35</v>
      </c>
      <c r="N80" s="79">
        <f t="shared" si="13"/>
        <v>73</v>
      </c>
      <c r="O80" s="80">
        <v>32</v>
      </c>
      <c r="P80" s="80">
        <v>32</v>
      </c>
      <c r="Q80" s="79">
        <f t="shared" si="14"/>
        <v>64</v>
      </c>
      <c r="R80" s="80">
        <v>32</v>
      </c>
      <c r="S80" s="80">
        <v>29</v>
      </c>
      <c r="T80" s="79">
        <f t="shared" si="15"/>
        <v>61</v>
      </c>
      <c r="U80" s="80">
        <v>38</v>
      </c>
      <c r="V80" s="80">
        <v>31</v>
      </c>
      <c r="W80" s="79">
        <f t="shared" si="16"/>
        <v>69</v>
      </c>
      <c r="X80" s="80">
        <v>34</v>
      </c>
      <c r="Y80" s="80">
        <v>27</v>
      </c>
      <c r="Z80" s="81">
        <f t="shared" si="17"/>
        <v>61</v>
      </c>
    </row>
    <row r="81" spans="2:26" ht="12" customHeight="1">
      <c r="B81" s="75"/>
      <c r="C81" s="76" t="s">
        <v>69</v>
      </c>
      <c r="D81" s="77" t="s">
        <v>743</v>
      </c>
      <c r="E81" s="78" t="s">
        <v>560</v>
      </c>
      <c r="F81" s="79">
        <f t="shared" si="10"/>
        <v>291</v>
      </c>
      <c r="G81" s="79">
        <f t="shared" si="11"/>
        <v>247</v>
      </c>
      <c r="H81" s="79">
        <f t="shared" si="12"/>
        <v>538</v>
      </c>
      <c r="I81" s="80">
        <v>40</v>
      </c>
      <c r="J81" s="80">
        <v>53</v>
      </c>
      <c r="K81" s="79">
        <f t="shared" si="9"/>
        <v>93</v>
      </c>
      <c r="L81" s="80">
        <v>47</v>
      </c>
      <c r="M81" s="80">
        <v>33</v>
      </c>
      <c r="N81" s="79">
        <f t="shared" si="13"/>
        <v>80</v>
      </c>
      <c r="O81" s="80">
        <v>43</v>
      </c>
      <c r="P81" s="80">
        <v>38</v>
      </c>
      <c r="Q81" s="79">
        <f t="shared" si="14"/>
        <v>81</v>
      </c>
      <c r="R81" s="80">
        <v>52</v>
      </c>
      <c r="S81" s="80">
        <v>40</v>
      </c>
      <c r="T81" s="79">
        <f t="shared" si="15"/>
        <v>92</v>
      </c>
      <c r="U81" s="80">
        <v>56</v>
      </c>
      <c r="V81" s="80">
        <v>42</v>
      </c>
      <c r="W81" s="79">
        <f t="shared" si="16"/>
        <v>98</v>
      </c>
      <c r="X81" s="80">
        <v>53</v>
      </c>
      <c r="Y81" s="80">
        <v>41</v>
      </c>
      <c r="Z81" s="81">
        <f t="shared" si="17"/>
        <v>94</v>
      </c>
    </row>
    <row r="82" spans="2:26" ht="12" customHeight="1">
      <c r="B82" s="75"/>
      <c r="C82" s="82" t="s">
        <v>70</v>
      </c>
      <c r="D82" s="83" t="s">
        <v>744</v>
      </c>
      <c r="E82" s="84" t="s">
        <v>561</v>
      </c>
      <c r="F82" s="85">
        <f t="shared" si="10"/>
        <v>227</v>
      </c>
      <c r="G82" s="85">
        <f t="shared" si="11"/>
        <v>226</v>
      </c>
      <c r="H82" s="85">
        <f t="shared" si="12"/>
        <v>453</v>
      </c>
      <c r="I82" s="86">
        <v>33</v>
      </c>
      <c r="J82" s="86">
        <v>40</v>
      </c>
      <c r="K82" s="85">
        <f t="shared" si="9"/>
        <v>73</v>
      </c>
      <c r="L82" s="86">
        <v>42</v>
      </c>
      <c r="M82" s="86">
        <v>36</v>
      </c>
      <c r="N82" s="85">
        <f t="shared" si="13"/>
        <v>78</v>
      </c>
      <c r="O82" s="86">
        <v>37</v>
      </c>
      <c r="P82" s="86">
        <v>37</v>
      </c>
      <c r="Q82" s="85">
        <f t="shared" si="14"/>
        <v>74</v>
      </c>
      <c r="R82" s="86">
        <v>43</v>
      </c>
      <c r="S82" s="86">
        <v>42</v>
      </c>
      <c r="T82" s="85">
        <f t="shared" si="15"/>
        <v>85</v>
      </c>
      <c r="U82" s="86">
        <v>38</v>
      </c>
      <c r="V82" s="86">
        <v>38</v>
      </c>
      <c r="W82" s="85">
        <f t="shared" si="16"/>
        <v>76</v>
      </c>
      <c r="X82" s="86">
        <v>34</v>
      </c>
      <c r="Y82" s="86">
        <v>33</v>
      </c>
      <c r="Z82" s="87">
        <f t="shared" si="17"/>
        <v>67</v>
      </c>
    </row>
    <row r="83" spans="2:26" ht="12" customHeight="1">
      <c r="B83" s="75"/>
      <c r="C83" s="88" t="s">
        <v>71</v>
      </c>
      <c r="D83" s="89" t="s">
        <v>745</v>
      </c>
      <c r="E83" s="90" t="s">
        <v>562</v>
      </c>
      <c r="F83" s="91">
        <f t="shared" si="10"/>
        <v>108</v>
      </c>
      <c r="G83" s="91">
        <f t="shared" si="11"/>
        <v>102</v>
      </c>
      <c r="H83" s="91">
        <f t="shared" si="12"/>
        <v>210</v>
      </c>
      <c r="I83" s="92">
        <v>15</v>
      </c>
      <c r="J83" s="92">
        <v>12</v>
      </c>
      <c r="K83" s="91">
        <f t="shared" si="9"/>
        <v>27</v>
      </c>
      <c r="L83" s="92">
        <v>21</v>
      </c>
      <c r="M83" s="92">
        <v>16</v>
      </c>
      <c r="N83" s="91">
        <f t="shared" si="13"/>
        <v>37</v>
      </c>
      <c r="O83" s="92">
        <v>22</v>
      </c>
      <c r="P83" s="92">
        <v>17</v>
      </c>
      <c r="Q83" s="91">
        <f t="shared" si="14"/>
        <v>39</v>
      </c>
      <c r="R83" s="92">
        <v>18</v>
      </c>
      <c r="S83" s="92">
        <v>19</v>
      </c>
      <c r="T83" s="91">
        <f t="shared" si="15"/>
        <v>37</v>
      </c>
      <c r="U83" s="92">
        <v>12</v>
      </c>
      <c r="V83" s="92">
        <v>17</v>
      </c>
      <c r="W83" s="91">
        <f t="shared" si="16"/>
        <v>29</v>
      </c>
      <c r="X83" s="92">
        <v>20</v>
      </c>
      <c r="Y83" s="92">
        <v>21</v>
      </c>
      <c r="Z83" s="93">
        <f t="shared" si="17"/>
        <v>41</v>
      </c>
    </row>
    <row r="84" spans="2:26" ht="12" customHeight="1" thickBot="1">
      <c r="B84" s="75"/>
      <c r="C84" s="100" t="s">
        <v>72</v>
      </c>
      <c r="D84" s="101" t="s">
        <v>746</v>
      </c>
      <c r="E84" s="102" t="s">
        <v>563</v>
      </c>
      <c r="F84" s="104">
        <f t="shared" si="10"/>
        <v>140</v>
      </c>
      <c r="G84" s="104">
        <f t="shared" si="11"/>
        <v>149</v>
      </c>
      <c r="H84" s="104">
        <f t="shared" si="12"/>
        <v>289</v>
      </c>
      <c r="I84" s="105">
        <v>28</v>
      </c>
      <c r="J84" s="105">
        <v>29</v>
      </c>
      <c r="K84" s="104">
        <f t="shared" si="9"/>
        <v>57</v>
      </c>
      <c r="L84" s="105">
        <v>22</v>
      </c>
      <c r="M84" s="105">
        <v>23</v>
      </c>
      <c r="N84" s="104">
        <f t="shared" si="13"/>
        <v>45</v>
      </c>
      <c r="O84" s="105">
        <v>27</v>
      </c>
      <c r="P84" s="105">
        <v>25</v>
      </c>
      <c r="Q84" s="104">
        <f t="shared" si="14"/>
        <v>52</v>
      </c>
      <c r="R84" s="105">
        <v>23</v>
      </c>
      <c r="S84" s="105">
        <v>22</v>
      </c>
      <c r="T84" s="104">
        <f t="shared" si="15"/>
        <v>45</v>
      </c>
      <c r="U84" s="105">
        <v>15</v>
      </c>
      <c r="V84" s="105">
        <v>32</v>
      </c>
      <c r="W84" s="104">
        <f t="shared" si="16"/>
        <v>47</v>
      </c>
      <c r="X84" s="105">
        <v>25</v>
      </c>
      <c r="Y84" s="105">
        <v>18</v>
      </c>
      <c r="Z84" s="106">
        <f t="shared" si="17"/>
        <v>43</v>
      </c>
    </row>
    <row r="85" spans="2:26" s="49" customFormat="1" ht="12" customHeight="1" thickBot="1" thickTop="1">
      <c r="B85" s="107"/>
      <c r="C85" s="108" t="s">
        <v>73</v>
      </c>
      <c r="D85" s="109"/>
      <c r="E85" s="110"/>
      <c r="F85" s="110">
        <f t="shared" si="10"/>
        <v>7431</v>
      </c>
      <c r="G85" s="110">
        <f t="shared" si="11"/>
        <v>7070</v>
      </c>
      <c r="H85" s="110">
        <f t="shared" si="12"/>
        <v>14501</v>
      </c>
      <c r="I85" s="110">
        <f>SUM(I53:I84)</f>
        <v>1238</v>
      </c>
      <c r="J85" s="110">
        <f>SUM(J53:J84)</f>
        <v>1200</v>
      </c>
      <c r="K85" s="110">
        <f t="shared" si="9"/>
        <v>2438</v>
      </c>
      <c r="L85" s="110">
        <f>SUM(L53:L84)</f>
        <v>1279</v>
      </c>
      <c r="M85" s="110">
        <f>SUM(M53:M84)</f>
        <v>1164</v>
      </c>
      <c r="N85" s="110">
        <f t="shared" si="13"/>
        <v>2443</v>
      </c>
      <c r="O85" s="110">
        <f>SUM(O53:O84)</f>
        <v>1265</v>
      </c>
      <c r="P85" s="110">
        <f>SUM(P53:P84)</f>
        <v>1175</v>
      </c>
      <c r="Q85" s="110">
        <f t="shared" si="14"/>
        <v>2440</v>
      </c>
      <c r="R85" s="110">
        <f>SUM(R53:R84)</f>
        <v>1242</v>
      </c>
      <c r="S85" s="110">
        <f>SUM(S53:S84)</f>
        <v>1196</v>
      </c>
      <c r="T85" s="110">
        <f t="shared" si="15"/>
        <v>2438</v>
      </c>
      <c r="U85" s="110">
        <f>SUM(U53:U84)</f>
        <v>1205</v>
      </c>
      <c r="V85" s="110">
        <f>SUM(V53:V84)</f>
        <v>1159</v>
      </c>
      <c r="W85" s="110">
        <f t="shared" si="16"/>
        <v>2364</v>
      </c>
      <c r="X85" s="110">
        <f>SUM(X53:X84)</f>
        <v>1202</v>
      </c>
      <c r="Y85" s="110">
        <f>SUM(Y53:Y84)</f>
        <v>1176</v>
      </c>
      <c r="Z85" s="111">
        <f t="shared" si="17"/>
        <v>2378</v>
      </c>
    </row>
    <row r="86" spans="2:26" ht="12" customHeight="1">
      <c r="B86" s="75"/>
      <c r="C86" s="69" t="s">
        <v>45</v>
      </c>
      <c r="D86" s="70" t="s">
        <v>747</v>
      </c>
      <c r="E86" s="71" t="s">
        <v>515</v>
      </c>
      <c r="F86" s="72">
        <f t="shared" si="10"/>
        <v>181</v>
      </c>
      <c r="G86" s="72">
        <f t="shared" si="11"/>
        <v>161</v>
      </c>
      <c r="H86" s="72">
        <f t="shared" si="12"/>
        <v>342</v>
      </c>
      <c r="I86" s="73">
        <v>42</v>
      </c>
      <c r="J86" s="73">
        <v>32</v>
      </c>
      <c r="K86" s="72">
        <f t="shared" si="9"/>
        <v>74</v>
      </c>
      <c r="L86" s="73">
        <v>23</v>
      </c>
      <c r="M86" s="73">
        <v>30</v>
      </c>
      <c r="N86" s="72">
        <f t="shared" si="13"/>
        <v>53</v>
      </c>
      <c r="O86" s="73">
        <v>29</v>
      </c>
      <c r="P86" s="73">
        <v>31</v>
      </c>
      <c r="Q86" s="72">
        <f t="shared" si="14"/>
        <v>60</v>
      </c>
      <c r="R86" s="73">
        <v>35</v>
      </c>
      <c r="S86" s="73">
        <v>18</v>
      </c>
      <c r="T86" s="72">
        <f t="shared" si="15"/>
        <v>53</v>
      </c>
      <c r="U86" s="73">
        <v>28</v>
      </c>
      <c r="V86" s="73">
        <v>25</v>
      </c>
      <c r="W86" s="72">
        <f t="shared" si="16"/>
        <v>53</v>
      </c>
      <c r="X86" s="73">
        <v>24</v>
      </c>
      <c r="Y86" s="73">
        <v>25</v>
      </c>
      <c r="Z86" s="74">
        <f t="shared" si="17"/>
        <v>49</v>
      </c>
    </row>
    <row r="87" spans="2:26" ht="12" customHeight="1">
      <c r="B87" s="75"/>
      <c r="C87" s="76" t="s">
        <v>46</v>
      </c>
      <c r="D87" s="77" t="s">
        <v>748</v>
      </c>
      <c r="E87" s="78" t="s">
        <v>539</v>
      </c>
      <c r="F87" s="79">
        <f t="shared" si="10"/>
        <v>177</v>
      </c>
      <c r="G87" s="79">
        <f t="shared" si="11"/>
        <v>147</v>
      </c>
      <c r="H87" s="79">
        <f t="shared" si="12"/>
        <v>324</v>
      </c>
      <c r="I87" s="80">
        <v>27</v>
      </c>
      <c r="J87" s="80">
        <v>29</v>
      </c>
      <c r="K87" s="79">
        <f t="shared" si="9"/>
        <v>56</v>
      </c>
      <c r="L87" s="80">
        <v>23</v>
      </c>
      <c r="M87" s="80">
        <v>23</v>
      </c>
      <c r="N87" s="79">
        <f t="shared" si="13"/>
        <v>46</v>
      </c>
      <c r="O87" s="80">
        <v>38</v>
      </c>
      <c r="P87" s="80">
        <v>28</v>
      </c>
      <c r="Q87" s="79">
        <f t="shared" si="14"/>
        <v>66</v>
      </c>
      <c r="R87" s="80">
        <v>33</v>
      </c>
      <c r="S87" s="80">
        <v>26</v>
      </c>
      <c r="T87" s="79">
        <f t="shared" si="15"/>
        <v>59</v>
      </c>
      <c r="U87" s="80">
        <v>26</v>
      </c>
      <c r="V87" s="80">
        <v>20</v>
      </c>
      <c r="W87" s="79">
        <f t="shared" si="16"/>
        <v>46</v>
      </c>
      <c r="X87" s="80">
        <v>30</v>
      </c>
      <c r="Y87" s="80">
        <v>21</v>
      </c>
      <c r="Z87" s="81">
        <f t="shared" si="17"/>
        <v>51</v>
      </c>
    </row>
    <row r="88" spans="2:26" ht="12" customHeight="1">
      <c r="B88" s="75"/>
      <c r="C88" s="76" t="s">
        <v>44</v>
      </c>
      <c r="D88" s="77" t="s">
        <v>749</v>
      </c>
      <c r="E88" s="78" t="s">
        <v>538</v>
      </c>
      <c r="F88" s="79">
        <f t="shared" si="10"/>
        <v>93</v>
      </c>
      <c r="G88" s="79">
        <f t="shared" si="11"/>
        <v>95</v>
      </c>
      <c r="H88" s="79">
        <f t="shared" si="12"/>
        <v>188</v>
      </c>
      <c r="I88" s="80">
        <v>19</v>
      </c>
      <c r="J88" s="80">
        <v>20</v>
      </c>
      <c r="K88" s="79">
        <f t="shared" si="9"/>
        <v>39</v>
      </c>
      <c r="L88" s="80">
        <v>18</v>
      </c>
      <c r="M88" s="80">
        <v>19</v>
      </c>
      <c r="N88" s="79">
        <f t="shared" si="13"/>
        <v>37</v>
      </c>
      <c r="O88" s="80">
        <v>17</v>
      </c>
      <c r="P88" s="80">
        <v>13</v>
      </c>
      <c r="Q88" s="79">
        <f t="shared" si="14"/>
        <v>30</v>
      </c>
      <c r="R88" s="80">
        <v>14</v>
      </c>
      <c r="S88" s="80">
        <v>21</v>
      </c>
      <c r="T88" s="79">
        <f t="shared" si="15"/>
        <v>35</v>
      </c>
      <c r="U88" s="80">
        <v>12</v>
      </c>
      <c r="V88" s="80">
        <v>9</v>
      </c>
      <c r="W88" s="79">
        <f t="shared" si="16"/>
        <v>21</v>
      </c>
      <c r="X88" s="80">
        <v>13</v>
      </c>
      <c r="Y88" s="80">
        <v>13</v>
      </c>
      <c r="Z88" s="81">
        <f t="shared" si="17"/>
        <v>26</v>
      </c>
    </row>
    <row r="89" spans="2:26" ht="12" customHeight="1">
      <c r="B89" s="75"/>
      <c r="C89" s="76" t="s">
        <v>43</v>
      </c>
      <c r="D89" s="77" t="s">
        <v>750</v>
      </c>
      <c r="E89" s="78" t="s">
        <v>537</v>
      </c>
      <c r="F89" s="79">
        <f t="shared" si="10"/>
        <v>142</v>
      </c>
      <c r="G89" s="79">
        <f t="shared" si="11"/>
        <v>145</v>
      </c>
      <c r="H89" s="79">
        <f t="shared" si="12"/>
        <v>287</v>
      </c>
      <c r="I89" s="80">
        <v>26</v>
      </c>
      <c r="J89" s="80">
        <v>23</v>
      </c>
      <c r="K89" s="79">
        <f t="shared" si="9"/>
        <v>49</v>
      </c>
      <c r="L89" s="80">
        <v>33</v>
      </c>
      <c r="M89" s="80">
        <v>25</v>
      </c>
      <c r="N89" s="79">
        <f t="shared" si="13"/>
        <v>58</v>
      </c>
      <c r="O89" s="80">
        <v>23</v>
      </c>
      <c r="P89" s="80">
        <v>28</v>
      </c>
      <c r="Q89" s="79">
        <f t="shared" si="14"/>
        <v>51</v>
      </c>
      <c r="R89" s="80">
        <v>17</v>
      </c>
      <c r="S89" s="80">
        <v>25</v>
      </c>
      <c r="T89" s="79">
        <f t="shared" si="15"/>
        <v>42</v>
      </c>
      <c r="U89" s="80">
        <v>27</v>
      </c>
      <c r="V89" s="80">
        <v>22</v>
      </c>
      <c r="W89" s="79">
        <f t="shared" si="16"/>
        <v>49</v>
      </c>
      <c r="X89" s="80">
        <v>16</v>
      </c>
      <c r="Y89" s="80">
        <v>22</v>
      </c>
      <c r="Z89" s="81">
        <f t="shared" si="17"/>
        <v>38</v>
      </c>
    </row>
    <row r="90" spans="2:26" ht="12" customHeight="1">
      <c r="B90" s="75" t="s">
        <v>74</v>
      </c>
      <c r="C90" s="82" t="s">
        <v>75</v>
      </c>
      <c r="D90" s="83" t="s">
        <v>751</v>
      </c>
      <c r="E90" s="84" t="s">
        <v>564</v>
      </c>
      <c r="F90" s="85">
        <f t="shared" si="10"/>
        <v>85</v>
      </c>
      <c r="G90" s="85">
        <f t="shared" si="11"/>
        <v>62</v>
      </c>
      <c r="H90" s="85">
        <f t="shared" si="12"/>
        <v>147</v>
      </c>
      <c r="I90" s="86">
        <v>20</v>
      </c>
      <c r="J90" s="86">
        <v>6</v>
      </c>
      <c r="K90" s="85">
        <f t="shared" si="9"/>
        <v>26</v>
      </c>
      <c r="L90" s="86">
        <v>12</v>
      </c>
      <c r="M90" s="86">
        <v>12</v>
      </c>
      <c r="N90" s="85">
        <f t="shared" si="13"/>
        <v>24</v>
      </c>
      <c r="O90" s="86">
        <v>22</v>
      </c>
      <c r="P90" s="86">
        <v>14</v>
      </c>
      <c r="Q90" s="85">
        <f t="shared" si="14"/>
        <v>36</v>
      </c>
      <c r="R90" s="86">
        <v>13</v>
      </c>
      <c r="S90" s="86">
        <v>10</v>
      </c>
      <c r="T90" s="85">
        <f t="shared" si="15"/>
        <v>23</v>
      </c>
      <c r="U90" s="86">
        <v>9</v>
      </c>
      <c r="V90" s="86">
        <v>10</v>
      </c>
      <c r="W90" s="85">
        <f t="shared" si="16"/>
        <v>19</v>
      </c>
      <c r="X90" s="86">
        <v>9</v>
      </c>
      <c r="Y90" s="86">
        <v>10</v>
      </c>
      <c r="Z90" s="87">
        <f t="shared" si="17"/>
        <v>19</v>
      </c>
    </row>
    <row r="91" spans="2:26" ht="12" customHeight="1">
      <c r="B91" s="75"/>
      <c r="C91" s="88" t="s">
        <v>76</v>
      </c>
      <c r="D91" s="89" t="s">
        <v>752</v>
      </c>
      <c r="E91" s="90" t="s">
        <v>565</v>
      </c>
      <c r="F91" s="91">
        <f t="shared" si="10"/>
        <v>280</v>
      </c>
      <c r="G91" s="91">
        <f t="shared" si="11"/>
        <v>246</v>
      </c>
      <c r="H91" s="91">
        <f t="shared" si="12"/>
        <v>526</v>
      </c>
      <c r="I91" s="92">
        <v>52</v>
      </c>
      <c r="J91" s="92">
        <v>45</v>
      </c>
      <c r="K91" s="91">
        <f t="shared" si="9"/>
        <v>97</v>
      </c>
      <c r="L91" s="92">
        <v>52</v>
      </c>
      <c r="M91" s="92">
        <v>52</v>
      </c>
      <c r="N91" s="91">
        <f t="shared" si="13"/>
        <v>104</v>
      </c>
      <c r="O91" s="92">
        <v>40</v>
      </c>
      <c r="P91" s="92">
        <v>46</v>
      </c>
      <c r="Q91" s="91">
        <f t="shared" si="14"/>
        <v>86</v>
      </c>
      <c r="R91" s="92">
        <v>44</v>
      </c>
      <c r="S91" s="92">
        <v>30</v>
      </c>
      <c r="T91" s="91">
        <f t="shared" si="15"/>
        <v>74</v>
      </c>
      <c r="U91" s="92">
        <v>45</v>
      </c>
      <c r="V91" s="92">
        <v>36</v>
      </c>
      <c r="W91" s="91">
        <f t="shared" si="16"/>
        <v>81</v>
      </c>
      <c r="X91" s="92">
        <v>47</v>
      </c>
      <c r="Y91" s="92">
        <v>37</v>
      </c>
      <c r="Z91" s="93">
        <f t="shared" si="17"/>
        <v>84</v>
      </c>
    </row>
    <row r="92" spans="2:26" ht="12" customHeight="1">
      <c r="B92" s="75"/>
      <c r="C92" s="76" t="s">
        <v>77</v>
      </c>
      <c r="D92" s="77" t="s">
        <v>753</v>
      </c>
      <c r="E92" s="78" t="s">
        <v>566</v>
      </c>
      <c r="F92" s="79">
        <f t="shared" si="10"/>
        <v>352</v>
      </c>
      <c r="G92" s="79">
        <f t="shared" si="11"/>
        <v>344</v>
      </c>
      <c r="H92" s="79">
        <f t="shared" si="12"/>
        <v>696</v>
      </c>
      <c r="I92" s="80">
        <v>55</v>
      </c>
      <c r="J92" s="80">
        <v>62</v>
      </c>
      <c r="K92" s="79">
        <f t="shared" si="9"/>
        <v>117</v>
      </c>
      <c r="L92" s="80">
        <v>69</v>
      </c>
      <c r="M92" s="80">
        <v>53</v>
      </c>
      <c r="N92" s="79">
        <f t="shared" si="13"/>
        <v>122</v>
      </c>
      <c r="O92" s="80">
        <v>49</v>
      </c>
      <c r="P92" s="80">
        <v>64</v>
      </c>
      <c r="Q92" s="79">
        <f t="shared" si="14"/>
        <v>113</v>
      </c>
      <c r="R92" s="80">
        <v>50</v>
      </c>
      <c r="S92" s="80">
        <v>66</v>
      </c>
      <c r="T92" s="79">
        <f t="shared" si="15"/>
        <v>116</v>
      </c>
      <c r="U92" s="80">
        <v>66</v>
      </c>
      <c r="V92" s="80">
        <v>50</v>
      </c>
      <c r="W92" s="79">
        <f t="shared" si="16"/>
        <v>116</v>
      </c>
      <c r="X92" s="80">
        <v>63</v>
      </c>
      <c r="Y92" s="80">
        <v>49</v>
      </c>
      <c r="Z92" s="81">
        <f t="shared" si="17"/>
        <v>112</v>
      </c>
    </row>
    <row r="93" spans="2:26" ht="12" customHeight="1">
      <c r="B93" s="75"/>
      <c r="C93" s="76" t="s">
        <v>78</v>
      </c>
      <c r="D93" s="77" t="s">
        <v>754</v>
      </c>
      <c r="E93" s="78" t="s">
        <v>567</v>
      </c>
      <c r="F93" s="79">
        <f t="shared" si="10"/>
        <v>108</v>
      </c>
      <c r="G93" s="79">
        <f t="shared" si="11"/>
        <v>87</v>
      </c>
      <c r="H93" s="79">
        <f t="shared" si="12"/>
        <v>195</v>
      </c>
      <c r="I93" s="80">
        <v>20</v>
      </c>
      <c r="J93" s="80">
        <v>15</v>
      </c>
      <c r="K93" s="79">
        <f t="shared" si="9"/>
        <v>35</v>
      </c>
      <c r="L93" s="80">
        <v>27</v>
      </c>
      <c r="M93" s="80">
        <v>16</v>
      </c>
      <c r="N93" s="79">
        <f t="shared" si="13"/>
        <v>43</v>
      </c>
      <c r="O93" s="80">
        <v>14</v>
      </c>
      <c r="P93" s="80">
        <v>9</v>
      </c>
      <c r="Q93" s="79">
        <f t="shared" si="14"/>
        <v>23</v>
      </c>
      <c r="R93" s="80">
        <v>18</v>
      </c>
      <c r="S93" s="80">
        <v>16</v>
      </c>
      <c r="T93" s="79">
        <f t="shared" si="15"/>
        <v>34</v>
      </c>
      <c r="U93" s="80">
        <v>14</v>
      </c>
      <c r="V93" s="80">
        <v>16</v>
      </c>
      <c r="W93" s="79">
        <f t="shared" si="16"/>
        <v>30</v>
      </c>
      <c r="X93" s="80">
        <v>15</v>
      </c>
      <c r="Y93" s="80">
        <v>15</v>
      </c>
      <c r="Z93" s="81">
        <f t="shared" si="17"/>
        <v>30</v>
      </c>
    </row>
    <row r="94" spans="2:26" ht="12" customHeight="1">
      <c r="B94" s="75" t="s">
        <v>79</v>
      </c>
      <c r="C94" s="76" t="s">
        <v>80</v>
      </c>
      <c r="D94" s="77" t="s">
        <v>755</v>
      </c>
      <c r="E94" s="78" t="s">
        <v>568</v>
      </c>
      <c r="F94" s="79">
        <f t="shared" si="10"/>
        <v>291</v>
      </c>
      <c r="G94" s="79">
        <f t="shared" si="11"/>
        <v>236</v>
      </c>
      <c r="H94" s="79">
        <f t="shared" si="12"/>
        <v>527</v>
      </c>
      <c r="I94" s="80">
        <v>64</v>
      </c>
      <c r="J94" s="80">
        <v>51</v>
      </c>
      <c r="K94" s="79">
        <f t="shared" si="9"/>
        <v>115</v>
      </c>
      <c r="L94" s="80">
        <v>47</v>
      </c>
      <c r="M94" s="80">
        <v>37</v>
      </c>
      <c r="N94" s="79">
        <f t="shared" si="13"/>
        <v>84</v>
      </c>
      <c r="O94" s="80">
        <v>39</v>
      </c>
      <c r="P94" s="80">
        <v>45</v>
      </c>
      <c r="Q94" s="79">
        <f t="shared" si="14"/>
        <v>84</v>
      </c>
      <c r="R94" s="80">
        <v>49</v>
      </c>
      <c r="S94" s="80">
        <v>32</v>
      </c>
      <c r="T94" s="79">
        <f t="shared" si="15"/>
        <v>81</v>
      </c>
      <c r="U94" s="80">
        <v>52</v>
      </c>
      <c r="V94" s="80">
        <v>31</v>
      </c>
      <c r="W94" s="79">
        <f t="shared" si="16"/>
        <v>83</v>
      </c>
      <c r="X94" s="80">
        <v>40</v>
      </c>
      <c r="Y94" s="80">
        <v>40</v>
      </c>
      <c r="Z94" s="81">
        <f t="shared" si="17"/>
        <v>80</v>
      </c>
    </row>
    <row r="95" spans="2:26" ht="12" customHeight="1">
      <c r="B95" s="75"/>
      <c r="C95" s="82" t="s">
        <v>81</v>
      </c>
      <c r="D95" s="83" t="s">
        <v>756</v>
      </c>
      <c r="E95" s="84" t="s">
        <v>569</v>
      </c>
      <c r="F95" s="85">
        <f t="shared" si="10"/>
        <v>222</v>
      </c>
      <c r="G95" s="85">
        <f t="shared" si="11"/>
        <v>188</v>
      </c>
      <c r="H95" s="85">
        <f t="shared" si="12"/>
        <v>410</v>
      </c>
      <c r="I95" s="86">
        <v>43</v>
      </c>
      <c r="J95" s="86">
        <v>40</v>
      </c>
      <c r="K95" s="85">
        <f t="shared" si="9"/>
        <v>83</v>
      </c>
      <c r="L95" s="86">
        <v>40</v>
      </c>
      <c r="M95" s="86">
        <v>27</v>
      </c>
      <c r="N95" s="85">
        <f t="shared" si="13"/>
        <v>67</v>
      </c>
      <c r="O95" s="86">
        <v>37</v>
      </c>
      <c r="P95" s="86">
        <v>31</v>
      </c>
      <c r="Q95" s="85">
        <f t="shared" si="14"/>
        <v>68</v>
      </c>
      <c r="R95" s="86">
        <v>40</v>
      </c>
      <c r="S95" s="86">
        <v>28</v>
      </c>
      <c r="T95" s="85">
        <f t="shared" si="15"/>
        <v>68</v>
      </c>
      <c r="U95" s="86">
        <v>32</v>
      </c>
      <c r="V95" s="86">
        <v>33</v>
      </c>
      <c r="W95" s="85">
        <f t="shared" si="16"/>
        <v>65</v>
      </c>
      <c r="X95" s="86">
        <v>30</v>
      </c>
      <c r="Y95" s="86">
        <v>29</v>
      </c>
      <c r="Z95" s="87">
        <f t="shared" si="17"/>
        <v>59</v>
      </c>
    </row>
    <row r="96" spans="2:26" ht="12" customHeight="1">
      <c r="B96" s="75"/>
      <c r="C96" s="88" t="s">
        <v>82</v>
      </c>
      <c r="D96" s="89" t="s">
        <v>757</v>
      </c>
      <c r="E96" s="112" t="s">
        <v>970</v>
      </c>
      <c r="F96" s="91">
        <f t="shared" si="10"/>
        <v>34</v>
      </c>
      <c r="G96" s="91">
        <f t="shared" si="11"/>
        <v>44</v>
      </c>
      <c r="H96" s="91">
        <f t="shared" si="12"/>
        <v>78</v>
      </c>
      <c r="I96" s="92">
        <v>8</v>
      </c>
      <c r="J96" s="92">
        <v>5</v>
      </c>
      <c r="K96" s="91">
        <f t="shared" si="9"/>
        <v>13</v>
      </c>
      <c r="L96" s="92">
        <v>5</v>
      </c>
      <c r="M96" s="92">
        <v>13</v>
      </c>
      <c r="N96" s="91">
        <f t="shared" si="13"/>
        <v>18</v>
      </c>
      <c r="O96" s="92">
        <v>6</v>
      </c>
      <c r="P96" s="92">
        <v>6</v>
      </c>
      <c r="Q96" s="91">
        <f t="shared" si="14"/>
        <v>12</v>
      </c>
      <c r="R96" s="92">
        <v>8</v>
      </c>
      <c r="S96" s="92">
        <v>5</v>
      </c>
      <c r="T96" s="91">
        <f t="shared" si="15"/>
        <v>13</v>
      </c>
      <c r="U96" s="92">
        <v>3</v>
      </c>
      <c r="V96" s="92">
        <v>7</v>
      </c>
      <c r="W96" s="91">
        <f t="shared" si="16"/>
        <v>10</v>
      </c>
      <c r="X96" s="92">
        <v>4</v>
      </c>
      <c r="Y96" s="92">
        <v>8</v>
      </c>
      <c r="Z96" s="93">
        <f t="shared" si="17"/>
        <v>12</v>
      </c>
    </row>
    <row r="97" spans="2:26" ht="12" customHeight="1">
      <c r="B97" s="75"/>
      <c r="C97" s="76" t="s">
        <v>83</v>
      </c>
      <c r="D97" s="77" t="s">
        <v>758</v>
      </c>
      <c r="E97" s="78" t="s">
        <v>570</v>
      </c>
      <c r="F97" s="79">
        <f t="shared" si="10"/>
        <v>168</v>
      </c>
      <c r="G97" s="79">
        <f t="shared" si="11"/>
        <v>148</v>
      </c>
      <c r="H97" s="79">
        <f t="shared" si="12"/>
        <v>316</v>
      </c>
      <c r="I97" s="80">
        <v>19</v>
      </c>
      <c r="J97" s="80">
        <v>30</v>
      </c>
      <c r="K97" s="79">
        <f t="shared" si="9"/>
        <v>49</v>
      </c>
      <c r="L97" s="80">
        <v>30</v>
      </c>
      <c r="M97" s="80">
        <v>21</v>
      </c>
      <c r="N97" s="79">
        <f t="shared" si="13"/>
        <v>51</v>
      </c>
      <c r="O97" s="80">
        <v>37</v>
      </c>
      <c r="P97" s="80">
        <v>23</v>
      </c>
      <c r="Q97" s="79">
        <f t="shared" si="14"/>
        <v>60</v>
      </c>
      <c r="R97" s="80">
        <v>27</v>
      </c>
      <c r="S97" s="80">
        <v>33</v>
      </c>
      <c r="T97" s="79">
        <f t="shared" si="15"/>
        <v>60</v>
      </c>
      <c r="U97" s="80">
        <v>23</v>
      </c>
      <c r="V97" s="80">
        <v>22</v>
      </c>
      <c r="W97" s="79">
        <f t="shared" si="16"/>
        <v>45</v>
      </c>
      <c r="X97" s="80">
        <v>32</v>
      </c>
      <c r="Y97" s="80">
        <v>19</v>
      </c>
      <c r="Z97" s="81">
        <f t="shared" si="17"/>
        <v>51</v>
      </c>
    </row>
    <row r="98" spans="2:26" ht="12" customHeight="1">
      <c r="B98" s="75" t="s">
        <v>29</v>
      </c>
      <c r="C98" s="76" t="s">
        <v>84</v>
      </c>
      <c r="D98" s="77" t="s">
        <v>759</v>
      </c>
      <c r="E98" s="78" t="s">
        <v>571</v>
      </c>
      <c r="F98" s="79">
        <f t="shared" si="10"/>
        <v>117</v>
      </c>
      <c r="G98" s="79">
        <f t="shared" si="11"/>
        <v>137</v>
      </c>
      <c r="H98" s="79">
        <f t="shared" si="12"/>
        <v>254</v>
      </c>
      <c r="I98" s="80">
        <v>32</v>
      </c>
      <c r="J98" s="80">
        <v>27</v>
      </c>
      <c r="K98" s="79">
        <f t="shared" si="9"/>
        <v>59</v>
      </c>
      <c r="L98" s="80">
        <v>22</v>
      </c>
      <c r="M98" s="80">
        <v>24</v>
      </c>
      <c r="N98" s="79">
        <f t="shared" si="13"/>
        <v>46</v>
      </c>
      <c r="O98" s="80">
        <v>16</v>
      </c>
      <c r="P98" s="80">
        <v>28</v>
      </c>
      <c r="Q98" s="79">
        <f t="shared" si="14"/>
        <v>44</v>
      </c>
      <c r="R98" s="80">
        <v>13</v>
      </c>
      <c r="S98" s="80">
        <v>22</v>
      </c>
      <c r="T98" s="79">
        <f t="shared" si="15"/>
        <v>35</v>
      </c>
      <c r="U98" s="80">
        <v>22</v>
      </c>
      <c r="V98" s="80">
        <v>27</v>
      </c>
      <c r="W98" s="79">
        <f t="shared" si="16"/>
        <v>49</v>
      </c>
      <c r="X98" s="80">
        <v>12</v>
      </c>
      <c r="Y98" s="80">
        <v>9</v>
      </c>
      <c r="Z98" s="81">
        <f t="shared" si="17"/>
        <v>21</v>
      </c>
    </row>
    <row r="99" spans="2:26" ht="12" customHeight="1">
      <c r="B99" s="75"/>
      <c r="C99" s="76" t="s">
        <v>85</v>
      </c>
      <c r="D99" s="77" t="s">
        <v>760</v>
      </c>
      <c r="E99" s="78" t="s">
        <v>572</v>
      </c>
      <c r="F99" s="79">
        <f t="shared" si="10"/>
        <v>343</v>
      </c>
      <c r="G99" s="79">
        <f t="shared" si="11"/>
        <v>327</v>
      </c>
      <c r="H99" s="79">
        <f t="shared" si="12"/>
        <v>670</v>
      </c>
      <c r="I99" s="80">
        <v>80</v>
      </c>
      <c r="J99" s="80">
        <v>60</v>
      </c>
      <c r="K99" s="79">
        <f t="shared" si="9"/>
        <v>140</v>
      </c>
      <c r="L99" s="80">
        <v>57</v>
      </c>
      <c r="M99" s="80">
        <v>53</v>
      </c>
      <c r="N99" s="79">
        <f t="shared" si="13"/>
        <v>110</v>
      </c>
      <c r="O99" s="80">
        <v>53</v>
      </c>
      <c r="P99" s="80">
        <v>57</v>
      </c>
      <c r="Q99" s="79">
        <f t="shared" si="14"/>
        <v>110</v>
      </c>
      <c r="R99" s="80">
        <v>63</v>
      </c>
      <c r="S99" s="80">
        <v>59</v>
      </c>
      <c r="T99" s="79">
        <f t="shared" si="15"/>
        <v>122</v>
      </c>
      <c r="U99" s="80">
        <v>37</v>
      </c>
      <c r="V99" s="80">
        <v>54</v>
      </c>
      <c r="W99" s="79">
        <f t="shared" si="16"/>
        <v>91</v>
      </c>
      <c r="X99" s="80">
        <v>53</v>
      </c>
      <c r="Y99" s="80">
        <v>44</v>
      </c>
      <c r="Z99" s="81">
        <f t="shared" si="17"/>
        <v>97</v>
      </c>
    </row>
    <row r="100" spans="2:26" ht="12" customHeight="1" thickBot="1">
      <c r="B100" s="75"/>
      <c r="C100" s="100" t="s">
        <v>86</v>
      </c>
      <c r="D100" s="101" t="s">
        <v>761</v>
      </c>
      <c r="E100" s="102" t="s">
        <v>573</v>
      </c>
      <c r="F100" s="104">
        <f t="shared" si="10"/>
        <v>164</v>
      </c>
      <c r="G100" s="104">
        <f t="shared" si="11"/>
        <v>157</v>
      </c>
      <c r="H100" s="104">
        <f t="shared" si="12"/>
        <v>321</v>
      </c>
      <c r="I100" s="105">
        <v>30</v>
      </c>
      <c r="J100" s="105">
        <v>33</v>
      </c>
      <c r="K100" s="104">
        <f t="shared" si="9"/>
        <v>63</v>
      </c>
      <c r="L100" s="105">
        <v>30</v>
      </c>
      <c r="M100" s="105">
        <v>30</v>
      </c>
      <c r="N100" s="104">
        <f t="shared" si="13"/>
        <v>60</v>
      </c>
      <c r="O100" s="105">
        <v>31</v>
      </c>
      <c r="P100" s="105">
        <v>28</v>
      </c>
      <c r="Q100" s="104">
        <f t="shared" si="14"/>
        <v>59</v>
      </c>
      <c r="R100" s="105">
        <v>20</v>
      </c>
      <c r="S100" s="105">
        <v>24</v>
      </c>
      <c r="T100" s="104">
        <f t="shared" si="15"/>
        <v>44</v>
      </c>
      <c r="U100" s="105">
        <v>22</v>
      </c>
      <c r="V100" s="105">
        <v>20</v>
      </c>
      <c r="W100" s="104">
        <f t="shared" si="16"/>
        <v>42</v>
      </c>
      <c r="X100" s="105">
        <v>31</v>
      </c>
      <c r="Y100" s="105">
        <v>22</v>
      </c>
      <c r="Z100" s="106">
        <f t="shared" si="17"/>
        <v>53</v>
      </c>
    </row>
    <row r="101" spans="2:26" s="49" customFormat="1" ht="12" customHeight="1" thickBot="1" thickTop="1">
      <c r="B101" s="107"/>
      <c r="C101" s="108" t="s">
        <v>87</v>
      </c>
      <c r="D101" s="109"/>
      <c r="E101" s="110"/>
      <c r="F101" s="110">
        <f t="shared" si="10"/>
        <v>2757</v>
      </c>
      <c r="G101" s="110">
        <f t="shared" si="11"/>
        <v>2524</v>
      </c>
      <c r="H101" s="110">
        <f t="shared" si="12"/>
        <v>5281</v>
      </c>
      <c r="I101" s="110">
        <f>SUM(I86:I100)</f>
        <v>537</v>
      </c>
      <c r="J101" s="110">
        <f>SUM(J86:J100)</f>
        <v>478</v>
      </c>
      <c r="K101" s="110">
        <f t="shared" si="9"/>
        <v>1015</v>
      </c>
      <c r="L101" s="110">
        <f>SUM(L86:L100)</f>
        <v>488</v>
      </c>
      <c r="M101" s="110">
        <f>SUM(M86:M100)</f>
        <v>435</v>
      </c>
      <c r="N101" s="110">
        <f t="shared" si="13"/>
        <v>923</v>
      </c>
      <c r="O101" s="110">
        <f>SUM(O86:O100)</f>
        <v>451</v>
      </c>
      <c r="P101" s="110">
        <f>SUM(P86:P100)</f>
        <v>451</v>
      </c>
      <c r="Q101" s="110">
        <f t="shared" si="14"/>
        <v>902</v>
      </c>
      <c r="R101" s="110">
        <f>SUM(R86:R100)</f>
        <v>444</v>
      </c>
      <c r="S101" s="110">
        <f>SUM(S86:S100)</f>
        <v>415</v>
      </c>
      <c r="T101" s="110">
        <f t="shared" si="15"/>
        <v>859</v>
      </c>
      <c r="U101" s="110">
        <f>SUM(U86:U100)</f>
        <v>418</v>
      </c>
      <c r="V101" s="110">
        <f>SUM(V86:V100)</f>
        <v>382</v>
      </c>
      <c r="W101" s="110">
        <f t="shared" si="16"/>
        <v>800</v>
      </c>
      <c r="X101" s="110">
        <f>SUM(X86:X100)</f>
        <v>419</v>
      </c>
      <c r="Y101" s="110">
        <f>SUM(Y86:Y100)</f>
        <v>363</v>
      </c>
      <c r="Z101" s="111">
        <f t="shared" si="17"/>
        <v>782</v>
      </c>
    </row>
    <row r="102" spans="2:26" ht="12" customHeight="1">
      <c r="B102" s="75"/>
      <c r="C102" s="69" t="s">
        <v>43</v>
      </c>
      <c r="D102" s="70" t="s">
        <v>762</v>
      </c>
      <c r="E102" s="71" t="s">
        <v>537</v>
      </c>
      <c r="F102" s="72">
        <f t="shared" si="10"/>
        <v>174</v>
      </c>
      <c r="G102" s="72">
        <f t="shared" si="11"/>
        <v>167</v>
      </c>
      <c r="H102" s="72">
        <f t="shared" si="12"/>
        <v>341</v>
      </c>
      <c r="I102" s="73">
        <v>28</v>
      </c>
      <c r="J102" s="73">
        <v>30</v>
      </c>
      <c r="K102" s="72">
        <f t="shared" si="9"/>
        <v>58</v>
      </c>
      <c r="L102" s="73">
        <v>24</v>
      </c>
      <c r="M102" s="73">
        <v>22</v>
      </c>
      <c r="N102" s="72">
        <f t="shared" si="13"/>
        <v>46</v>
      </c>
      <c r="O102" s="73">
        <v>32</v>
      </c>
      <c r="P102" s="73">
        <v>32</v>
      </c>
      <c r="Q102" s="72">
        <f t="shared" si="14"/>
        <v>64</v>
      </c>
      <c r="R102" s="73">
        <v>35</v>
      </c>
      <c r="S102" s="73">
        <v>22</v>
      </c>
      <c r="T102" s="72">
        <f t="shared" si="15"/>
        <v>57</v>
      </c>
      <c r="U102" s="73">
        <v>28</v>
      </c>
      <c r="V102" s="73">
        <v>27</v>
      </c>
      <c r="W102" s="72">
        <f t="shared" si="16"/>
        <v>55</v>
      </c>
      <c r="X102" s="73">
        <v>27</v>
      </c>
      <c r="Y102" s="73">
        <v>34</v>
      </c>
      <c r="Z102" s="74">
        <f t="shared" si="17"/>
        <v>61</v>
      </c>
    </row>
    <row r="103" spans="2:26" ht="12" customHeight="1">
      <c r="B103" s="75"/>
      <c r="C103" s="76" t="s">
        <v>44</v>
      </c>
      <c r="D103" s="77" t="s">
        <v>763</v>
      </c>
      <c r="E103" s="78" t="s">
        <v>538</v>
      </c>
      <c r="F103" s="79">
        <f t="shared" si="10"/>
        <v>155</v>
      </c>
      <c r="G103" s="79">
        <f t="shared" si="11"/>
        <v>175</v>
      </c>
      <c r="H103" s="79">
        <f t="shared" si="12"/>
        <v>330</v>
      </c>
      <c r="I103" s="80">
        <v>32</v>
      </c>
      <c r="J103" s="80">
        <v>27</v>
      </c>
      <c r="K103" s="79">
        <f t="shared" si="9"/>
        <v>59</v>
      </c>
      <c r="L103" s="80">
        <v>20</v>
      </c>
      <c r="M103" s="80">
        <v>29</v>
      </c>
      <c r="N103" s="79">
        <f t="shared" si="13"/>
        <v>49</v>
      </c>
      <c r="O103" s="80">
        <v>30</v>
      </c>
      <c r="P103" s="80">
        <v>33</v>
      </c>
      <c r="Q103" s="79">
        <f t="shared" si="14"/>
        <v>63</v>
      </c>
      <c r="R103" s="80">
        <v>27</v>
      </c>
      <c r="S103" s="80">
        <v>29</v>
      </c>
      <c r="T103" s="79">
        <f t="shared" si="15"/>
        <v>56</v>
      </c>
      <c r="U103" s="80">
        <v>21</v>
      </c>
      <c r="V103" s="80">
        <v>22</v>
      </c>
      <c r="W103" s="79">
        <f t="shared" si="16"/>
        <v>43</v>
      </c>
      <c r="X103" s="80">
        <v>25</v>
      </c>
      <c r="Y103" s="80">
        <v>35</v>
      </c>
      <c r="Z103" s="81">
        <f t="shared" si="17"/>
        <v>60</v>
      </c>
    </row>
    <row r="104" spans="2:26" ht="12" customHeight="1">
      <c r="B104" s="75"/>
      <c r="C104" s="76" t="s">
        <v>88</v>
      </c>
      <c r="D104" s="77" t="s">
        <v>764</v>
      </c>
      <c r="E104" s="78" t="s">
        <v>574</v>
      </c>
      <c r="F104" s="79">
        <f t="shared" si="10"/>
        <v>347</v>
      </c>
      <c r="G104" s="79">
        <f t="shared" si="11"/>
        <v>334</v>
      </c>
      <c r="H104" s="79">
        <f t="shared" si="12"/>
        <v>681</v>
      </c>
      <c r="I104" s="80">
        <v>49</v>
      </c>
      <c r="J104" s="80">
        <v>69</v>
      </c>
      <c r="K104" s="79">
        <f t="shared" si="9"/>
        <v>118</v>
      </c>
      <c r="L104" s="80">
        <v>68</v>
      </c>
      <c r="M104" s="80">
        <v>59</v>
      </c>
      <c r="N104" s="79">
        <f t="shared" si="13"/>
        <v>127</v>
      </c>
      <c r="O104" s="80">
        <v>72</v>
      </c>
      <c r="P104" s="80">
        <v>60</v>
      </c>
      <c r="Q104" s="79">
        <f t="shared" si="14"/>
        <v>132</v>
      </c>
      <c r="R104" s="80">
        <v>46</v>
      </c>
      <c r="S104" s="80">
        <v>53</v>
      </c>
      <c r="T104" s="79">
        <f t="shared" si="15"/>
        <v>99</v>
      </c>
      <c r="U104" s="80">
        <v>53</v>
      </c>
      <c r="V104" s="80">
        <v>50</v>
      </c>
      <c r="W104" s="79">
        <f t="shared" si="16"/>
        <v>103</v>
      </c>
      <c r="X104" s="80">
        <v>59</v>
      </c>
      <c r="Y104" s="80">
        <v>43</v>
      </c>
      <c r="Z104" s="81">
        <f t="shared" si="17"/>
        <v>102</v>
      </c>
    </row>
    <row r="105" spans="2:26" ht="12" customHeight="1">
      <c r="B105" s="75"/>
      <c r="C105" s="76" t="s">
        <v>89</v>
      </c>
      <c r="D105" s="77" t="s">
        <v>765</v>
      </c>
      <c r="E105" s="78" t="s">
        <v>575</v>
      </c>
      <c r="F105" s="79">
        <f t="shared" si="10"/>
        <v>359</v>
      </c>
      <c r="G105" s="79">
        <f t="shared" si="11"/>
        <v>342</v>
      </c>
      <c r="H105" s="79">
        <f t="shared" si="12"/>
        <v>701</v>
      </c>
      <c r="I105" s="80">
        <v>67</v>
      </c>
      <c r="J105" s="80">
        <v>61</v>
      </c>
      <c r="K105" s="79">
        <f t="shared" si="9"/>
        <v>128</v>
      </c>
      <c r="L105" s="80">
        <v>51</v>
      </c>
      <c r="M105" s="80">
        <v>56</v>
      </c>
      <c r="N105" s="79">
        <f t="shared" si="13"/>
        <v>107</v>
      </c>
      <c r="O105" s="80">
        <v>50</v>
      </c>
      <c r="P105" s="80">
        <v>60</v>
      </c>
      <c r="Q105" s="79">
        <f t="shared" si="14"/>
        <v>110</v>
      </c>
      <c r="R105" s="80">
        <v>55</v>
      </c>
      <c r="S105" s="80">
        <v>58</v>
      </c>
      <c r="T105" s="79">
        <f t="shared" si="15"/>
        <v>113</v>
      </c>
      <c r="U105" s="80">
        <v>73</v>
      </c>
      <c r="V105" s="80">
        <v>48</v>
      </c>
      <c r="W105" s="79">
        <f t="shared" si="16"/>
        <v>121</v>
      </c>
      <c r="X105" s="80">
        <v>63</v>
      </c>
      <c r="Y105" s="80">
        <v>59</v>
      </c>
      <c r="Z105" s="81">
        <f t="shared" si="17"/>
        <v>122</v>
      </c>
    </row>
    <row r="106" spans="2:26" ht="12" customHeight="1">
      <c r="B106" s="75"/>
      <c r="C106" s="82" t="s">
        <v>90</v>
      </c>
      <c r="D106" s="83" t="s">
        <v>766</v>
      </c>
      <c r="E106" s="84" t="s">
        <v>576</v>
      </c>
      <c r="F106" s="85">
        <f t="shared" si="10"/>
        <v>368</v>
      </c>
      <c r="G106" s="85">
        <f t="shared" si="11"/>
        <v>390</v>
      </c>
      <c r="H106" s="85">
        <f t="shared" si="12"/>
        <v>758</v>
      </c>
      <c r="I106" s="86">
        <v>58</v>
      </c>
      <c r="J106" s="86">
        <v>70</v>
      </c>
      <c r="K106" s="85">
        <f t="shared" si="9"/>
        <v>128</v>
      </c>
      <c r="L106" s="86">
        <v>47</v>
      </c>
      <c r="M106" s="86">
        <v>63</v>
      </c>
      <c r="N106" s="85">
        <f t="shared" si="13"/>
        <v>110</v>
      </c>
      <c r="O106" s="86">
        <v>73</v>
      </c>
      <c r="P106" s="86">
        <v>59</v>
      </c>
      <c r="Q106" s="85">
        <f t="shared" si="14"/>
        <v>132</v>
      </c>
      <c r="R106" s="86">
        <v>63</v>
      </c>
      <c r="S106" s="86">
        <v>64</v>
      </c>
      <c r="T106" s="85">
        <f t="shared" si="15"/>
        <v>127</v>
      </c>
      <c r="U106" s="86">
        <v>65</v>
      </c>
      <c r="V106" s="86">
        <v>67</v>
      </c>
      <c r="W106" s="85">
        <f t="shared" si="16"/>
        <v>132</v>
      </c>
      <c r="X106" s="86">
        <v>62</v>
      </c>
      <c r="Y106" s="86">
        <v>67</v>
      </c>
      <c r="Z106" s="87">
        <f t="shared" si="17"/>
        <v>129</v>
      </c>
    </row>
    <row r="107" spans="2:26" ht="12" customHeight="1">
      <c r="B107" s="75" t="s">
        <v>971</v>
      </c>
      <c r="C107" s="88" t="s">
        <v>92</v>
      </c>
      <c r="D107" s="89" t="s">
        <v>767</v>
      </c>
      <c r="E107" s="90" t="s">
        <v>577</v>
      </c>
      <c r="F107" s="91">
        <f t="shared" si="10"/>
        <v>587</v>
      </c>
      <c r="G107" s="91">
        <f t="shared" si="11"/>
        <v>513</v>
      </c>
      <c r="H107" s="91">
        <f t="shared" si="12"/>
        <v>1100</v>
      </c>
      <c r="I107" s="92">
        <v>98</v>
      </c>
      <c r="J107" s="92">
        <v>73</v>
      </c>
      <c r="K107" s="91">
        <f t="shared" si="9"/>
        <v>171</v>
      </c>
      <c r="L107" s="92">
        <v>101</v>
      </c>
      <c r="M107" s="92">
        <v>96</v>
      </c>
      <c r="N107" s="91">
        <f t="shared" si="13"/>
        <v>197</v>
      </c>
      <c r="O107" s="92">
        <v>81</v>
      </c>
      <c r="P107" s="92">
        <v>104</v>
      </c>
      <c r="Q107" s="91">
        <f t="shared" si="14"/>
        <v>185</v>
      </c>
      <c r="R107" s="92">
        <v>96</v>
      </c>
      <c r="S107" s="92">
        <v>74</v>
      </c>
      <c r="T107" s="91">
        <f t="shared" si="15"/>
        <v>170</v>
      </c>
      <c r="U107" s="92">
        <v>112</v>
      </c>
      <c r="V107" s="92">
        <v>84</v>
      </c>
      <c r="W107" s="91">
        <f t="shared" si="16"/>
        <v>196</v>
      </c>
      <c r="X107" s="92">
        <v>99</v>
      </c>
      <c r="Y107" s="92">
        <v>82</v>
      </c>
      <c r="Z107" s="93">
        <f t="shared" si="17"/>
        <v>181</v>
      </c>
    </row>
    <row r="108" spans="2:26" ht="12" customHeight="1">
      <c r="B108" s="75"/>
      <c r="C108" s="76" t="s">
        <v>93</v>
      </c>
      <c r="D108" s="77" t="s">
        <v>768</v>
      </c>
      <c r="E108" s="78" t="s">
        <v>578</v>
      </c>
      <c r="F108" s="79">
        <f t="shared" si="10"/>
        <v>297</v>
      </c>
      <c r="G108" s="79">
        <f t="shared" si="11"/>
        <v>284</v>
      </c>
      <c r="H108" s="79">
        <f t="shared" si="12"/>
        <v>581</v>
      </c>
      <c r="I108" s="80">
        <v>51</v>
      </c>
      <c r="J108" s="80">
        <v>49</v>
      </c>
      <c r="K108" s="79">
        <f t="shared" si="9"/>
        <v>100</v>
      </c>
      <c r="L108" s="80">
        <v>56</v>
      </c>
      <c r="M108" s="80">
        <v>41</v>
      </c>
      <c r="N108" s="79">
        <f t="shared" si="13"/>
        <v>97</v>
      </c>
      <c r="O108" s="80">
        <v>43</v>
      </c>
      <c r="P108" s="80">
        <v>55</v>
      </c>
      <c r="Q108" s="79">
        <f t="shared" si="14"/>
        <v>98</v>
      </c>
      <c r="R108" s="80">
        <v>43</v>
      </c>
      <c r="S108" s="80">
        <v>52</v>
      </c>
      <c r="T108" s="79">
        <f t="shared" si="15"/>
        <v>95</v>
      </c>
      <c r="U108" s="80">
        <v>52</v>
      </c>
      <c r="V108" s="80">
        <v>45</v>
      </c>
      <c r="W108" s="79">
        <f t="shared" si="16"/>
        <v>97</v>
      </c>
      <c r="X108" s="80">
        <v>52</v>
      </c>
      <c r="Y108" s="80">
        <v>42</v>
      </c>
      <c r="Z108" s="81">
        <f t="shared" si="17"/>
        <v>94</v>
      </c>
    </row>
    <row r="109" spans="2:26" ht="12" customHeight="1">
      <c r="B109" s="75"/>
      <c r="C109" s="76" t="s">
        <v>94</v>
      </c>
      <c r="D109" s="77" t="s">
        <v>769</v>
      </c>
      <c r="E109" s="78" t="s">
        <v>579</v>
      </c>
      <c r="F109" s="79">
        <f t="shared" si="10"/>
        <v>303</v>
      </c>
      <c r="G109" s="79">
        <f t="shared" si="11"/>
        <v>279</v>
      </c>
      <c r="H109" s="79">
        <f t="shared" si="12"/>
        <v>582</v>
      </c>
      <c r="I109" s="80">
        <v>59</v>
      </c>
      <c r="J109" s="80">
        <v>48</v>
      </c>
      <c r="K109" s="79">
        <f t="shared" si="9"/>
        <v>107</v>
      </c>
      <c r="L109" s="80">
        <v>53</v>
      </c>
      <c r="M109" s="80">
        <v>51</v>
      </c>
      <c r="N109" s="79">
        <f t="shared" si="13"/>
        <v>104</v>
      </c>
      <c r="O109" s="80">
        <v>56</v>
      </c>
      <c r="P109" s="80">
        <v>56</v>
      </c>
      <c r="Q109" s="79">
        <f t="shared" si="14"/>
        <v>112</v>
      </c>
      <c r="R109" s="80">
        <v>47</v>
      </c>
      <c r="S109" s="80">
        <v>39</v>
      </c>
      <c r="T109" s="79">
        <f t="shared" si="15"/>
        <v>86</v>
      </c>
      <c r="U109" s="80">
        <v>43</v>
      </c>
      <c r="V109" s="80">
        <v>37</v>
      </c>
      <c r="W109" s="79">
        <f t="shared" si="16"/>
        <v>80</v>
      </c>
      <c r="X109" s="80">
        <v>45</v>
      </c>
      <c r="Y109" s="80">
        <v>48</v>
      </c>
      <c r="Z109" s="81">
        <f t="shared" si="17"/>
        <v>93</v>
      </c>
    </row>
    <row r="110" spans="2:26" ht="12" customHeight="1">
      <c r="B110" s="75"/>
      <c r="C110" s="76" t="s">
        <v>95</v>
      </c>
      <c r="D110" s="77" t="s">
        <v>770</v>
      </c>
      <c r="E110" s="78" t="s">
        <v>580</v>
      </c>
      <c r="F110" s="79">
        <f t="shared" si="10"/>
        <v>175</v>
      </c>
      <c r="G110" s="79">
        <f t="shared" si="11"/>
        <v>141</v>
      </c>
      <c r="H110" s="79">
        <f t="shared" si="12"/>
        <v>316</v>
      </c>
      <c r="I110" s="80">
        <v>26</v>
      </c>
      <c r="J110" s="80">
        <v>25</v>
      </c>
      <c r="K110" s="79">
        <f t="shared" si="9"/>
        <v>51</v>
      </c>
      <c r="L110" s="80">
        <v>33</v>
      </c>
      <c r="M110" s="80">
        <v>23</v>
      </c>
      <c r="N110" s="79">
        <f t="shared" si="13"/>
        <v>56</v>
      </c>
      <c r="O110" s="80">
        <v>35</v>
      </c>
      <c r="P110" s="80">
        <v>16</v>
      </c>
      <c r="Q110" s="79">
        <f t="shared" si="14"/>
        <v>51</v>
      </c>
      <c r="R110" s="80">
        <v>23</v>
      </c>
      <c r="S110" s="80">
        <v>27</v>
      </c>
      <c r="T110" s="79">
        <f t="shared" si="15"/>
        <v>50</v>
      </c>
      <c r="U110" s="80">
        <v>32</v>
      </c>
      <c r="V110" s="80">
        <v>28</v>
      </c>
      <c r="W110" s="79">
        <f t="shared" si="16"/>
        <v>60</v>
      </c>
      <c r="X110" s="80">
        <v>26</v>
      </c>
      <c r="Y110" s="80">
        <v>22</v>
      </c>
      <c r="Z110" s="81">
        <f t="shared" si="17"/>
        <v>48</v>
      </c>
    </row>
    <row r="111" spans="2:26" ht="12" customHeight="1">
      <c r="B111" s="75"/>
      <c r="C111" s="82" t="s">
        <v>96</v>
      </c>
      <c r="D111" s="83" t="s">
        <v>771</v>
      </c>
      <c r="E111" s="84" t="s">
        <v>581</v>
      </c>
      <c r="F111" s="85">
        <f t="shared" si="10"/>
        <v>260</v>
      </c>
      <c r="G111" s="85">
        <f t="shared" si="11"/>
        <v>236</v>
      </c>
      <c r="H111" s="85">
        <f t="shared" si="12"/>
        <v>496</v>
      </c>
      <c r="I111" s="86">
        <v>30</v>
      </c>
      <c r="J111" s="86">
        <v>32</v>
      </c>
      <c r="K111" s="85">
        <f t="shared" si="9"/>
        <v>62</v>
      </c>
      <c r="L111" s="86">
        <v>48</v>
      </c>
      <c r="M111" s="86">
        <v>38</v>
      </c>
      <c r="N111" s="85">
        <f t="shared" si="13"/>
        <v>86</v>
      </c>
      <c r="O111" s="86">
        <v>37</v>
      </c>
      <c r="P111" s="86">
        <v>45</v>
      </c>
      <c r="Q111" s="85">
        <f t="shared" si="14"/>
        <v>82</v>
      </c>
      <c r="R111" s="86">
        <v>42</v>
      </c>
      <c r="S111" s="86">
        <v>42</v>
      </c>
      <c r="T111" s="85">
        <f t="shared" si="15"/>
        <v>84</v>
      </c>
      <c r="U111" s="86">
        <v>48</v>
      </c>
      <c r="V111" s="86">
        <v>42</v>
      </c>
      <c r="W111" s="85">
        <f t="shared" si="16"/>
        <v>90</v>
      </c>
      <c r="X111" s="86">
        <v>55</v>
      </c>
      <c r="Y111" s="86">
        <v>37</v>
      </c>
      <c r="Z111" s="87">
        <f t="shared" si="17"/>
        <v>92</v>
      </c>
    </row>
    <row r="112" spans="2:26" ht="12" customHeight="1">
      <c r="B112" s="75" t="s">
        <v>972</v>
      </c>
      <c r="C112" s="88" t="s">
        <v>30</v>
      </c>
      <c r="D112" s="89" t="s">
        <v>772</v>
      </c>
      <c r="E112" s="90" t="s">
        <v>525</v>
      </c>
      <c r="F112" s="91">
        <f t="shared" si="10"/>
        <v>415</v>
      </c>
      <c r="G112" s="91">
        <f t="shared" si="11"/>
        <v>396</v>
      </c>
      <c r="H112" s="91">
        <f t="shared" si="12"/>
        <v>811</v>
      </c>
      <c r="I112" s="92">
        <v>67</v>
      </c>
      <c r="J112" s="92">
        <v>83</v>
      </c>
      <c r="K112" s="91">
        <f aca="true" t="shared" si="18" ref="K112:K175">SUM(I112:J112)</f>
        <v>150</v>
      </c>
      <c r="L112" s="92">
        <v>73</v>
      </c>
      <c r="M112" s="92">
        <v>70</v>
      </c>
      <c r="N112" s="91">
        <f t="shared" si="13"/>
        <v>143</v>
      </c>
      <c r="O112" s="92">
        <v>71</v>
      </c>
      <c r="P112" s="92">
        <v>79</v>
      </c>
      <c r="Q112" s="91">
        <f t="shared" si="14"/>
        <v>150</v>
      </c>
      <c r="R112" s="92">
        <v>60</v>
      </c>
      <c r="S112" s="92">
        <v>58</v>
      </c>
      <c r="T112" s="91">
        <f t="shared" si="15"/>
        <v>118</v>
      </c>
      <c r="U112" s="92">
        <v>65</v>
      </c>
      <c r="V112" s="92">
        <v>60</v>
      </c>
      <c r="W112" s="91">
        <f t="shared" si="16"/>
        <v>125</v>
      </c>
      <c r="X112" s="92">
        <v>79</v>
      </c>
      <c r="Y112" s="92">
        <v>46</v>
      </c>
      <c r="Z112" s="93">
        <f t="shared" si="17"/>
        <v>125</v>
      </c>
    </row>
    <row r="113" spans="2:26" ht="12" customHeight="1">
      <c r="B113" s="75"/>
      <c r="C113" s="113" t="s">
        <v>97</v>
      </c>
      <c r="D113" s="114" t="s">
        <v>773</v>
      </c>
      <c r="E113" s="115" t="s">
        <v>582</v>
      </c>
      <c r="F113" s="116">
        <f t="shared" si="10"/>
        <v>258</v>
      </c>
      <c r="G113" s="116">
        <f t="shared" si="11"/>
        <v>242</v>
      </c>
      <c r="H113" s="116">
        <f t="shared" si="12"/>
        <v>500</v>
      </c>
      <c r="I113" s="117">
        <v>32</v>
      </c>
      <c r="J113" s="117">
        <v>43</v>
      </c>
      <c r="K113" s="116">
        <f t="shared" si="18"/>
        <v>75</v>
      </c>
      <c r="L113" s="117">
        <v>39</v>
      </c>
      <c r="M113" s="117">
        <v>36</v>
      </c>
      <c r="N113" s="116">
        <f t="shared" si="13"/>
        <v>75</v>
      </c>
      <c r="O113" s="117">
        <v>37</v>
      </c>
      <c r="P113" s="117">
        <v>36</v>
      </c>
      <c r="Q113" s="116">
        <f t="shared" si="14"/>
        <v>73</v>
      </c>
      <c r="R113" s="117">
        <v>48</v>
      </c>
      <c r="S113" s="117">
        <v>48</v>
      </c>
      <c r="T113" s="116">
        <f t="shared" si="15"/>
        <v>96</v>
      </c>
      <c r="U113" s="117">
        <v>57</v>
      </c>
      <c r="V113" s="117">
        <v>39</v>
      </c>
      <c r="W113" s="116">
        <f t="shared" si="16"/>
        <v>96</v>
      </c>
      <c r="X113" s="117">
        <v>45</v>
      </c>
      <c r="Y113" s="117">
        <v>40</v>
      </c>
      <c r="Z113" s="118">
        <f t="shared" si="17"/>
        <v>85</v>
      </c>
    </row>
    <row r="114" spans="2:26" ht="12" customHeight="1">
      <c r="B114" s="75"/>
      <c r="C114" s="76" t="s">
        <v>973</v>
      </c>
      <c r="D114" s="77" t="s">
        <v>774</v>
      </c>
      <c r="E114" s="78" t="s">
        <v>583</v>
      </c>
      <c r="F114" s="79">
        <f t="shared" si="10"/>
        <v>553</v>
      </c>
      <c r="G114" s="79">
        <f t="shared" si="11"/>
        <v>469</v>
      </c>
      <c r="H114" s="79">
        <f t="shared" si="12"/>
        <v>1022</v>
      </c>
      <c r="I114" s="80">
        <v>85</v>
      </c>
      <c r="J114" s="80">
        <v>69</v>
      </c>
      <c r="K114" s="79">
        <f t="shared" si="18"/>
        <v>154</v>
      </c>
      <c r="L114" s="80">
        <v>88</v>
      </c>
      <c r="M114" s="80">
        <v>73</v>
      </c>
      <c r="N114" s="79">
        <f t="shared" si="13"/>
        <v>161</v>
      </c>
      <c r="O114" s="80">
        <v>88</v>
      </c>
      <c r="P114" s="80">
        <v>85</v>
      </c>
      <c r="Q114" s="79">
        <f t="shared" si="14"/>
        <v>173</v>
      </c>
      <c r="R114" s="80">
        <v>89</v>
      </c>
      <c r="S114" s="80">
        <v>100</v>
      </c>
      <c r="T114" s="79">
        <f t="shared" si="15"/>
        <v>189</v>
      </c>
      <c r="U114" s="80">
        <v>98</v>
      </c>
      <c r="V114" s="80">
        <v>69</v>
      </c>
      <c r="W114" s="79">
        <f t="shared" si="16"/>
        <v>167</v>
      </c>
      <c r="X114" s="80">
        <v>105</v>
      </c>
      <c r="Y114" s="80">
        <v>73</v>
      </c>
      <c r="Z114" s="81">
        <f t="shared" si="17"/>
        <v>178</v>
      </c>
    </row>
    <row r="115" spans="2:26" s="49" customFormat="1" ht="12" customHeight="1">
      <c r="B115" s="75"/>
      <c r="C115" s="119" t="s">
        <v>329</v>
      </c>
      <c r="D115" s="114">
        <v>1901</v>
      </c>
      <c r="E115" s="115" t="s">
        <v>910</v>
      </c>
      <c r="F115" s="120">
        <f t="shared" si="10"/>
        <v>324</v>
      </c>
      <c r="G115" s="116">
        <f t="shared" si="11"/>
        <v>293</v>
      </c>
      <c r="H115" s="116">
        <f t="shared" si="12"/>
        <v>617</v>
      </c>
      <c r="I115" s="117">
        <v>67</v>
      </c>
      <c r="J115" s="117">
        <v>40</v>
      </c>
      <c r="K115" s="116">
        <f t="shared" si="18"/>
        <v>107</v>
      </c>
      <c r="L115" s="117">
        <v>57</v>
      </c>
      <c r="M115" s="117">
        <v>58</v>
      </c>
      <c r="N115" s="116">
        <f t="shared" si="13"/>
        <v>115</v>
      </c>
      <c r="O115" s="117">
        <v>51</v>
      </c>
      <c r="P115" s="117">
        <v>51</v>
      </c>
      <c r="Q115" s="116">
        <f t="shared" si="14"/>
        <v>102</v>
      </c>
      <c r="R115" s="117">
        <v>43</v>
      </c>
      <c r="S115" s="117">
        <v>55</v>
      </c>
      <c r="T115" s="116">
        <f t="shared" si="15"/>
        <v>98</v>
      </c>
      <c r="U115" s="117">
        <v>53</v>
      </c>
      <c r="V115" s="117">
        <v>48</v>
      </c>
      <c r="W115" s="116">
        <f t="shared" si="16"/>
        <v>101</v>
      </c>
      <c r="X115" s="117">
        <v>53</v>
      </c>
      <c r="Y115" s="117">
        <v>41</v>
      </c>
      <c r="Z115" s="118">
        <f t="shared" si="17"/>
        <v>94</v>
      </c>
    </row>
    <row r="116" spans="2:26" s="49" customFormat="1" ht="12" customHeight="1">
      <c r="B116" s="75"/>
      <c r="C116" s="121" t="s">
        <v>974</v>
      </c>
      <c r="D116" s="83">
        <v>1902</v>
      </c>
      <c r="E116" s="84" t="s">
        <v>538</v>
      </c>
      <c r="F116" s="94">
        <f t="shared" si="10"/>
        <v>236</v>
      </c>
      <c r="G116" s="85">
        <f t="shared" si="11"/>
        <v>201</v>
      </c>
      <c r="H116" s="85">
        <f t="shared" si="12"/>
        <v>437</v>
      </c>
      <c r="I116" s="86">
        <v>42</v>
      </c>
      <c r="J116" s="86">
        <v>33</v>
      </c>
      <c r="K116" s="85">
        <f t="shared" si="18"/>
        <v>75</v>
      </c>
      <c r="L116" s="86">
        <v>38</v>
      </c>
      <c r="M116" s="86">
        <v>30</v>
      </c>
      <c r="N116" s="85">
        <f t="shared" si="13"/>
        <v>68</v>
      </c>
      <c r="O116" s="86">
        <v>39</v>
      </c>
      <c r="P116" s="86">
        <v>31</v>
      </c>
      <c r="Q116" s="85">
        <f t="shared" si="14"/>
        <v>70</v>
      </c>
      <c r="R116" s="86">
        <v>41</v>
      </c>
      <c r="S116" s="86">
        <v>34</v>
      </c>
      <c r="T116" s="85">
        <f t="shared" si="15"/>
        <v>75</v>
      </c>
      <c r="U116" s="86">
        <v>41</v>
      </c>
      <c r="V116" s="86">
        <v>38</v>
      </c>
      <c r="W116" s="85">
        <f t="shared" si="16"/>
        <v>79</v>
      </c>
      <c r="X116" s="86">
        <v>35</v>
      </c>
      <c r="Y116" s="86">
        <v>35</v>
      </c>
      <c r="Z116" s="87">
        <f t="shared" si="17"/>
        <v>70</v>
      </c>
    </row>
    <row r="117" spans="2:26" ht="12" customHeight="1">
      <c r="B117" s="75" t="s">
        <v>975</v>
      </c>
      <c r="C117" s="122" t="s">
        <v>976</v>
      </c>
      <c r="D117" s="89">
        <v>1903</v>
      </c>
      <c r="E117" s="90" t="s">
        <v>911</v>
      </c>
      <c r="F117" s="98">
        <f t="shared" si="10"/>
        <v>216</v>
      </c>
      <c r="G117" s="91">
        <f t="shared" si="11"/>
        <v>214</v>
      </c>
      <c r="H117" s="91">
        <f t="shared" si="12"/>
        <v>430</v>
      </c>
      <c r="I117" s="92">
        <v>23</v>
      </c>
      <c r="J117" s="92">
        <v>31</v>
      </c>
      <c r="K117" s="91">
        <f t="shared" si="18"/>
        <v>54</v>
      </c>
      <c r="L117" s="92">
        <v>47</v>
      </c>
      <c r="M117" s="92">
        <v>37</v>
      </c>
      <c r="N117" s="91">
        <f t="shared" si="13"/>
        <v>84</v>
      </c>
      <c r="O117" s="92">
        <v>37</v>
      </c>
      <c r="P117" s="92">
        <v>28</v>
      </c>
      <c r="Q117" s="91">
        <f t="shared" si="14"/>
        <v>65</v>
      </c>
      <c r="R117" s="92">
        <v>40</v>
      </c>
      <c r="S117" s="92">
        <v>43</v>
      </c>
      <c r="T117" s="91">
        <f t="shared" si="15"/>
        <v>83</v>
      </c>
      <c r="U117" s="92">
        <v>33</v>
      </c>
      <c r="V117" s="92">
        <v>32</v>
      </c>
      <c r="W117" s="91">
        <f t="shared" si="16"/>
        <v>65</v>
      </c>
      <c r="X117" s="92">
        <v>36</v>
      </c>
      <c r="Y117" s="92">
        <v>43</v>
      </c>
      <c r="Z117" s="93">
        <f t="shared" si="17"/>
        <v>79</v>
      </c>
    </row>
    <row r="118" spans="2:26" ht="12" customHeight="1">
      <c r="B118" s="75"/>
      <c r="C118" s="123" t="s">
        <v>977</v>
      </c>
      <c r="D118" s="77">
        <v>1911</v>
      </c>
      <c r="E118" s="78" t="s">
        <v>515</v>
      </c>
      <c r="F118" s="99">
        <f t="shared" si="10"/>
        <v>260</v>
      </c>
      <c r="G118" s="79">
        <f t="shared" si="11"/>
        <v>273</v>
      </c>
      <c r="H118" s="79">
        <f t="shared" si="12"/>
        <v>533</v>
      </c>
      <c r="I118" s="80">
        <v>47</v>
      </c>
      <c r="J118" s="80">
        <v>46</v>
      </c>
      <c r="K118" s="79">
        <f t="shared" si="18"/>
        <v>93</v>
      </c>
      <c r="L118" s="80">
        <v>43</v>
      </c>
      <c r="M118" s="80">
        <v>43</v>
      </c>
      <c r="N118" s="79">
        <f t="shared" si="13"/>
        <v>86</v>
      </c>
      <c r="O118" s="80">
        <v>50</v>
      </c>
      <c r="P118" s="80">
        <v>56</v>
      </c>
      <c r="Q118" s="79">
        <f t="shared" si="14"/>
        <v>106</v>
      </c>
      <c r="R118" s="80">
        <v>54</v>
      </c>
      <c r="S118" s="80">
        <v>42</v>
      </c>
      <c r="T118" s="79">
        <f t="shared" si="15"/>
        <v>96</v>
      </c>
      <c r="U118" s="80">
        <v>37</v>
      </c>
      <c r="V118" s="80">
        <v>45</v>
      </c>
      <c r="W118" s="79">
        <f t="shared" si="16"/>
        <v>82</v>
      </c>
      <c r="X118" s="80">
        <v>29</v>
      </c>
      <c r="Y118" s="80">
        <v>41</v>
      </c>
      <c r="Z118" s="81">
        <f t="shared" si="17"/>
        <v>70</v>
      </c>
    </row>
    <row r="119" spans="2:26" s="49" customFormat="1" ht="12" customHeight="1">
      <c r="B119" s="75"/>
      <c r="C119" s="123" t="s">
        <v>978</v>
      </c>
      <c r="D119" s="77">
        <v>1912</v>
      </c>
      <c r="E119" s="78" t="s">
        <v>538</v>
      </c>
      <c r="F119" s="99">
        <f t="shared" si="10"/>
        <v>323</v>
      </c>
      <c r="G119" s="79">
        <f t="shared" si="11"/>
        <v>323</v>
      </c>
      <c r="H119" s="79">
        <f t="shared" si="12"/>
        <v>646</v>
      </c>
      <c r="I119" s="80">
        <v>48</v>
      </c>
      <c r="J119" s="80">
        <v>56</v>
      </c>
      <c r="K119" s="79">
        <f t="shared" si="18"/>
        <v>104</v>
      </c>
      <c r="L119" s="80">
        <v>46</v>
      </c>
      <c r="M119" s="80">
        <v>53</v>
      </c>
      <c r="N119" s="79">
        <f t="shared" si="13"/>
        <v>99</v>
      </c>
      <c r="O119" s="80">
        <v>58</v>
      </c>
      <c r="P119" s="80">
        <v>69</v>
      </c>
      <c r="Q119" s="79">
        <f t="shared" si="14"/>
        <v>127</v>
      </c>
      <c r="R119" s="80">
        <v>63</v>
      </c>
      <c r="S119" s="80">
        <v>44</v>
      </c>
      <c r="T119" s="79">
        <f t="shared" si="15"/>
        <v>107</v>
      </c>
      <c r="U119" s="80">
        <v>52</v>
      </c>
      <c r="V119" s="80">
        <v>55</v>
      </c>
      <c r="W119" s="79">
        <f t="shared" si="16"/>
        <v>107</v>
      </c>
      <c r="X119" s="80">
        <v>56</v>
      </c>
      <c r="Y119" s="80">
        <v>46</v>
      </c>
      <c r="Z119" s="81">
        <f t="shared" si="17"/>
        <v>102</v>
      </c>
    </row>
    <row r="120" spans="2:26" ht="12" customHeight="1">
      <c r="B120" s="75"/>
      <c r="C120" s="123" t="s">
        <v>979</v>
      </c>
      <c r="D120" s="77">
        <v>1913</v>
      </c>
      <c r="E120" s="78" t="s">
        <v>537</v>
      </c>
      <c r="F120" s="99">
        <f t="shared" si="10"/>
        <v>196</v>
      </c>
      <c r="G120" s="79">
        <f t="shared" si="11"/>
        <v>185</v>
      </c>
      <c r="H120" s="79">
        <f t="shared" si="12"/>
        <v>381</v>
      </c>
      <c r="I120" s="80">
        <v>33</v>
      </c>
      <c r="J120" s="80">
        <v>36</v>
      </c>
      <c r="K120" s="79">
        <f t="shared" si="18"/>
        <v>69</v>
      </c>
      <c r="L120" s="80">
        <v>39</v>
      </c>
      <c r="M120" s="80">
        <v>38</v>
      </c>
      <c r="N120" s="79">
        <f t="shared" si="13"/>
        <v>77</v>
      </c>
      <c r="O120" s="80">
        <v>40</v>
      </c>
      <c r="P120" s="80">
        <v>37</v>
      </c>
      <c r="Q120" s="79">
        <f t="shared" si="14"/>
        <v>77</v>
      </c>
      <c r="R120" s="80">
        <v>30</v>
      </c>
      <c r="S120" s="80">
        <v>24</v>
      </c>
      <c r="T120" s="79">
        <f t="shared" si="15"/>
        <v>54</v>
      </c>
      <c r="U120" s="80">
        <v>31</v>
      </c>
      <c r="V120" s="80">
        <v>23</v>
      </c>
      <c r="W120" s="79">
        <f t="shared" si="16"/>
        <v>54</v>
      </c>
      <c r="X120" s="80">
        <v>23</v>
      </c>
      <c r="Y120" s="80">
        <v>27</v>
      </c>
      <c r="Z120" s="81">
        <f t="shared" si="17"/>
        <v>50</v>
      </c>
    </row>
    <row r="121" spans="2:26" ht="12" customHeight="1">
      <c r="B121" s="75"/>
      <c r="C121" s="82" t="s">
        <v>330</v>
      </c>
      <c r="D121" s="83">
        <v>1923</v>
      </c>
      <c r="E121" s="84" t="s">
        <v>912</v>
      </c>
      <c r="F121" s="94">
        <f t="shared" si="10"/>
        <v>153</v>
      </c>
      <c r="G121" s="85">
        <f t="shared" si="11"/>
        <v>149</v>
      </c>
      <c r="H121" s="85">
        <f t="shared" si="12"/>
        <v>302</v>
      </c>
      <c r="I121" s="86">
        <v>30</v>
      </c>
      <c r="J121" s="86">
        <v>28</v>
      </c>
      <c r="K121" s="85">
        <f t="shared" si="18"/>
        <v>58</v>
      </c>
      <c r="L121" s="86">
        <v>21</v>
      </c>
      <c r="M121" s="86">
        <v>25</v>
      </c>
      <c r="N121" s="85">
        <f t="shared" si="13"/>
        <v>46</v>
      </c>
      <c r="O121" s="86">
        <v>31</v>
      </c>
      <c r="P121" s="86">
        <v>19</v>
      </c>
      <c r="Q121" s="85">
        <f t="shared" si="14"/>
        <v>50</v>
      </c>
      <c r="R121" s="86">
        <v>27</v>
      </c>
      <c r="S121" s="86">
        <v>22</v>
      </c>
      <c r="T121" s="85">
        <f t="shared" si="15"/>
        <v>49</v>
      </c>
      <c r="U121" s="86">
        <v>21</v>
      </c>
      <c r="V121" s="86">
        <v>31</v>
      </c>
      <c r="W121" s="85">
        <f t="shared" si="16"/>
        <v>52</v>
      </c>
      <c r="X121" s="86">
        <v>23</v>
      </c>
      <c r="Y121" s="86">
        <v>24</v>
      </c>
      <c r="Z121" s="87">
        <f t="shared" si="17"/>
        <v>47</v>
      </c>
    </row>
    <row r="122" spans="2:26" s="49" customFormat="1" ht="12" customHeight="1">
      <c r="B122" s="75" t="s">
        <v>980</v>
      </c>
      <c r="C122" s="124" t="s">
        <v>981</v>
      </c>
      <c r="D122" s="114">
        <v>1921</v>
      </c>
      <c r="E122" s="115" t="s">
        <v>913</v>
      </c>
      <c r="F122" s="120">
        <f t="shared" si="10"/>
        <v>226</v>
      </c>
      <c r="G122" s="116">
        <f t="shared" si="11"/>
        <v>204</v>
      </c>
      <c r="H122" s="116">
        <f t="shared" si="12"/>
        <v>430</v>
      </c>
      <c r="I122" s="117">
        <v>27</v>
      </c>
      <c r="J122" s="117">
        <v>46</v>
      </c>
      <c r="K122" s="116">
        <f t="shared" si="18"/>
        <v>73</v>
      </c>
      <c r="L122" s="117">
        <v>36</v>
      </c>
      <c r="M122" s="117">
        <v>32</v>
      </c>
      <c r="N122" s="116">
        <f t="shared" si="13"/>
        <v>68</v>
      </c>
      <c r="O122" s="117">
        <v>53</v>
      </c>
      <c r="P122" s="117">
        <v>32</v>
      </c>
      <c r="Q122" s="116">
        <f t="shared" si="14"/>
        <v>85</v>
      </c>
      <c r="R122" s="117">
        <v>40</v>
      </c>
      <c r="S122" s="117">
        <v>27</v>
      </c>
      <c r="T122" s="116">
        <f t="shared" si="15"/>
        <v>67</v>
      </c>
      <c r="U122" s="117">
        <v>36</v>
      </c>
      <c r="V122" s="117">
        <v>34</v>
      </c>
      <c r="W122" s="116">
        <f t="shared" si="16"/>
        <v>70</v>
      </c>
      <c r="X122" s="117">
        <v>34</v>
      </c>
      <c r="Y122" s="117">
        <v>33</v>
      </c>
      <c r="Z122" s="118">
        <f t="shared" si="17"/>
        <v>67</v>
      </c>
    </row>
    <row r="123" spans="2:26" ht="12" customHeight="1">
      <c r="B123" s="75"/>
      <c r="C123" s="123" t="s">
        <v>982</v>
      </c>
      <c r="D123" s="77">
        <v>1922</v>
      </c>
      <c r="E123" s="78" t="s">
        <v>914</v>
      </c>
      <c r="F123" s="99">
        <f t="shared" si="10"/>
        <v>215</v>
      </c>
      <c r="G123" s="79">
        <f t="shared" si="11"/>
        <v>212</v>
      </c>
      <c r="H123" s="79">
        <f t="shared" si="12"/>
        <v>427</v>
      </c>
      <c r="I123" s="80">
        <v>47</v>
      </c>
      <c r="J123" s="80">
        <v>37</v>
      </c>
      <c r="K123" s="79">
        <f t="shared" si="18"/>
        <v>84</v>
      </c>
      <c r="L123" s="80">
        <v>34</v>
      </c>
      <c r="M123" s="80">
        <v>40</v>
      </c>
      <c r="N123" s="79">
        <f t="shared" si="13"/>
        <v>74</v>
      </c>
      <c r="O123" s="80">
        <v>42</v>
      </c>
      <c r="P123" s="80">
        <v>42</v>
      </c>
      <c r="Q123" s="79">
        <f t="shared" si="14"/>
        <v>84</v>
      </c>
      <c r="R123" s="80">
        <v>25</v>
      </c>
      <c r="S123" s="80">
        <v>38</v>
      </c>
      <c r="T123" s="79">
        <f t="shared" si="15"/>
        <v>63</v>
      </c>
      <c r="U123" s="80">
        <v>37</v>
      </c>
      <c r="V123" s="80">
        <v>37</v>
      </c>
      <c r="W123" s="79">
        <f t="shared" si="16"/>
        <v>74</v>
      </c>
      <c r="X123" s="80">
        <v>30</v>
      </c>
      <c r="Y123" s="80">
        <v>18</v>
      </c>
      <c r="Z123" s="81">
        <f t="shared" si="17"/>
        <v>48</v>
      </c>
    </row>
    <row r="124" spans="2:26" ht="12" customHeight="1">
      <c r="B124" s="75"/>
      <c r="C124" s="123" t="s">
        <v>983</v>
      </c>
      <c r="D124" s="77">
        <v>1925</v>
      </c>
      <c r="E124" s="78" t="s">
        <v>915</v>
      </c>
      <c r="F124" s="99">
        <f t="shared" si="10"/>
        <v>12</v>
      </c>
      <c r="G124" s="79">
        <f t="shared" si="11"/>
        <v>10</v>
      </c>
      <c r="H124" s="79">
        <f t="shared" si="12"/>
        <v>22</v>
      </c>
      <c r="I124" s="80">
        <v>3</v>
      </c>
      <c r="J124" s="80">
        <v>3</v>
      </c>
      <c r="K124" s="79">
        <f t="shared" si="18"/>
        <v>6</v>
      </c>
      <c r="L124" s="80">
        <v>2</v>
      </c>
      <c r="M124" s="80">
        <v>1</v>
      </c>
      <c r="N124" s="79">
        <f t="shared" si="13"/>
        <v>3</v>
      </c>
      <c r="O124" s="80">
        <v>3</v>
      </c>
      <c r="P124" s="80">
        <v>0</v>
      </c>
      <c r="Q124" s="79">
        <f t="shared" si="14"/>
        <v>3</v>
      </c>
      <c r="R124" s="80">
        <v>1</v>
      </c>
      <c r="S124" s="80">
        <v>2</v>
      </c>
      <c r="T124" s="79">
        <f t="shared" si="15"/>
        <v>3</v>
      </c>
      <c r="U124" s="80">
        <v>1</v>
      </c>
      <c r="V124" s="80">
        <v>3</v>
      </c>
      <c r="W124" s="79">
        <f t="shared" si="16"/>
        <v>4</v>
      </c>
      <c r="X124" s="80">
        <v>2</v>
      </c>
      <c r="Y124" s="80">
        <v>1</v>
      </c>
      <c r="Z124" s="81">
        <f t="shared" si="17"/>
        <v>3</v>
      </c>
    </row>
    <row r="125" spans="2:26" ht="12" customHeight="1" thickBot="1">
      <c r="B125" s="75"/>
      <c r="C125" s="125" t="s">
        <v>984</v>
      </c>
      <c r="D125" s="101">
        <v>1924</v>
      </c>
      <c r="E125" s="102" t="s">
        <v>515</v>
      </c>
      <c r="F125" s="103">
        <f t="shared" si="10"/>
        <v>187</v>
      </c>
      <c r="G125" s="104">
        <f t="shared" si="11"/>
        <v>138</v>
      </c>
      <c r="H125" s="104">
        <f t="shared" si="12"/>
        <v>325</v>
      </c>
      <c r="I125" s="105">
        <v>35</v>
      </c>
      <c r="J125" s="105">
        <v>27</v>
      </c>
      <c r="K125" s="104">
        <f t="shared" si="18"/>
        <v>62</v>
      </c>
      <c r="L125" s="105">
        <v>32</v>
      </c>
      <c r="M125" s="105">
        <v>18</v>
      </c>
      <c r="N125" s="104">
        <f t="shared" si="13"/>
        <v>50</v>
      </c>
      <c r="O125" s="105">
        <v>36</v>
      </c>
      <c r="P125" s="105">
        <v>21</v>
      </c>
      <c r="Q125" s="104">
        <f t="shared" si="14"/>
        <v>57</v>
      </c>
      <c r="R125" s="105">
        <v>24</v>
      </c>
      <c r="S125" s="105">
        <v>24</v>
      </c>
      <c r="T125" s="104">
        <f t="shared" si="15"/>
        <v>48</v>
      </c>
      <c r="U125" s="105">
        <v>33</v>
      </c>
      <c r="V125" s="105">
        <v>18</v>
      </c>
      <c r="W125" s="104">
        <f t="shared" si="16"/>
        <v>51</v>
      </c>
      <c r="X125" s="105">
        <v>27</v>
      </c>
      <c r="Y125" s="105">
        <v>30</v>
      </c>
      <c r="Z125" s="106">
        <f t="shared" si="17"/>
        <v>57</v>
      </c>
    </row>
    <row r="126" spans="2:26" s="49" customFormat="1" ht="12" customHeight="1" thickBot="1" thickTop="1">
      <c r="B126" s="107"/>
      <c r="C126" s="108" t="s">
        <v>98</v>
      </c>
      <c r="D126" s="109"/>
      <c r="E126" s="110"/>
      <c r="F126" s="110">
        <f t="shared" si="10"/>
        <v>6599</v>
      </c>
      <c r="G126" s="110">
        <f t="shared" si="11"/>
        <v>6170</v>
      </c>
      <c r="H126" s="110">
        <f t="shared" si="12"/>
        <v>12769</v>
      </c>
      <c r="I126" s="110">
        <f>SUM(I102:I125)</f>
        <v>1084</v>
      </c>
      <c r="J126" s="110">
        <f>SUM(J102:J125)</f>
        <v>1062</v>
      </c>
      <c r="K126" s="110">
        <f t="shared" si="18"/>
        <v>2146</v>
      </c>
      <c r="L126" s="110">
        <f>SUM(L102:L125)</f>
        <v>1096</v>
      </c>
      <c r="M126" s="110">
        <f>SUM(M102:M125)</f>
        <v>1032</v>
      </c>
      <c r="N126" s="110">
        <f t="shared" si="13"/>
        <v>2128</v>
      </c>
      <c r="O126" s="110">
        <f>SUM(O102:O125)</f>
        <v>1145</v>
      </c>
      <c r="P126" s="110">
        <f>SUM(P102:P125)</f>
        <v>1106</v>
      </c>
      <c r="Q126" s="110">
        <f t="shared" si="14"/>
        <v>2251</v>
      </c>
      <c r="R126" s="110">
        <f>SUM(R102:R125)</f>
        <v>1062</v>
      </c>
      <c r="S126" s="110">
        <f>SUM(S102:S125)</f>
        <v>1021</v>
      </c>
      <c r="T126" s="110">
        <f t="shared" si="15"/>
        <v>2083</v>
      </c>
      <c r="U126" s="110">
        <f>SUM(U102:U125)</f>
        <v>1122</v>
      </c>
      <c r="V126" s="110">
        <f>SUM(V102:V125)</f>
        <v>982</v>
      </c>
      <c r="W126" s="110">
        <f t="shared" si="16"/>
        <v>2104</v>
      </c>
      <c r="X126" s="110">
        <f>SUM(X102:X125)</f>
        <v>1090</v>
      </c>
      <c r="Y126" s="110">
        <f>SUM(Y102:Y125)</f>
        <v>967</v>
      </c>
      <c r="Z126" s="111">
        <f t="shared" si="17"/>
        <v>2057</v>
      </c>
    </row>
    <row r="127" spans="2:26" ht="12" customHeight="1">
      <c r="B127" s="75"/>
      <c r="C127" s="69" t="s">
        <v>99</v>
      </c>
      <c r="D127" s="70" t="s">
        <v>775</v>
      </c>
      <c r="E127" s="71" t="s">
        <v>584</v>
      </c>
      <c r="F127" s="72">
        <f t="shared" si="10"/>
        <v>242</v>
      </c>
      <c r="G127" s="72">
        <f t="shared" si="11"/>
        <v>277</v>
      </c>
      <c r="H127" s="72">
        <f t="shared" si="12"/>
        <v>519</v>
      </c>
      <c r="I127" s="73">
        <v>39</v>
      </c>
      <c r="J127" s="73">
        <v>42</v>
      </c>
      <c r="K127" s="72">
        <f t="shared" si="18"/>
        <v>81</v>
      </c>
      <c r="L127" s="73">
        <v>38</v>
      </c>
      <c r="M127" s="73">
        <v>40</v>
      </c>
      <c r="N127" s="72">
        <f t="shared" si="13"/>
        <v>78</v>
      </c>
      <c r="O127" s="73">
        <v>42</v>
      </c>
      <c r="P127" s="73">
        <v>51</v>
      </c>
      <c r="Q127" s="72">
        <f t="shared" si="14"/>
        <v>93</v>
      </c>
      <c r="R127" s="73">
        <v>30</v>
      </c>
      <c r="S127" s="73">
        <v>46</v>
      </c>
      <c r="T127" s="72">
        <f t="shared" si="15"/>
        <v>76</v>
      </c>
      <c r="U127" s="73">
        <v>50</v>
      </c>
      <c r="V127" s="73">
        <v>51</v>
      </c>
      <c r="W127" s="72">
        <f t="shared" si="16"/>
        <v>101</v>
      </c>
      <c r="X127" s="73">
        <v>43</v>
      </c>
      <c r="Y127" s="73">
        <v>47</v>
      </c>
      <c r="Z127" s="74">
        <f t="shared" si="17"/>
        <v>90</v>
      </c>
    </row>
    <row r="128" spans="2:26" ht="12" customHeight="1">
      <c r="B128" s="75"/>
      <c r="C128" s="76" t="s">
        <v>100</v>
      </c>
      <c r="D128" s="77" t="s">
        <v>776</v>
      </c>
      <c r="E128" s="78" t="s">
        <v>585</v>
      </c>
      <c r="F128" s="79">
        <f t="shared" si="10"/>
        <v>357</v>
      </c>
      <c r="G128" s="79">
        <f t="shared" si="11"/>
        <v>330</v>
      </c>
      <c r="H128" s="79">
        <f t="shared" si="12"/>
        <v>687</v>
      </c>
      <c r="I128" s="80">
        <v>63</v>
      </c>
      <c r="J128" s="80">
        <v>55</v>
      </c>
      <c r="K128" s="79">
        <f t="shared" si="18"/>
        <v>118</v>
      </c>
      <c r="L128" s="80">
        <v>53</v>
      </c>
      <c r="M128" s="80">
        <v>60</v>
      </c>
      <c r="N128" s="79">
        <f t="shared" si="13"/>
        <v>113</v>
      </c>
      <c r="O128" s="80">
        <v>72</v>
      </c>
      <c r="P128" s="80">
        <v>53</v>
      </c>
      <c r="Q128" s="79">
        <f t="shared" si="14"/>
        <v>125</v>
      </c>
      <c r="R128" s="80">
        <v>57</v>
      </c>
      <c r="S128" s="80">
        <v>61</v>
      </c>
      <c r="T128" s="79">
        <f t="shared" si="15"/>
        <v>118</v>
      </c>
      <c r="U128" s="80">
        <v>56</v>
      </c>
      <c r="V128" s="80">
        <v>52</v>
      </c>
      <c r="W128" s="79">
        <f t="shared" si="16"/>
        <v>108</v>
      </c>
      <c r="X128" s="80">
        <v>56</v>
      </c>
      <c r="Y128" s="80">
        <v>49</v>
      </c>
      <c r="Z128" s="81">
        <f t="shared" si="17"/>
        <v>105</v>
      </c>
    </row>
    <row r="129" spans="2:26" ht="12" customHeight="1">
      <c r="B129" s="75"/>
      <c r="C129" s="76" t="s">
        <v>101</v>
      </c>
      <c r="D129" s="77" t="s">
        <v>777</v>
      </c>
      <c r="E129" s="78" t="s">
        <v>586</v>
      </c>
      <c r="F129" s="79">
        <f t="shared" si="10"/>
        <v>390</v>
      </c>
      <c r="G129" s="79">
        <f t="shared" si="11"/>
        <v>395</v>
      </c>
      <c r="H129" s="79">
        <f t="shared" si="12"/>
        <v>785</v>
      </c>
      <c r="I129" s="80">
        <v>66</v>
      </c>
      <c r="J129" s="80">
        <v>57</v>
      </c>
      <c r="K129" s="79">
        <f t="shared" si="18"/>
        <v>123</v>
      </c>
      <c r="L129" s="80">
        <v>66</v>
      </c>
      <c r="M129" s="80">
        <v>75</v>
      </c>
      <c r="N129" s="79">
        <f t="shared" si="13"/>
        <v>141</v>
      </c>
      <c r="O129" s="80">
        <v>53</v>
      </c>
      <c r="P129" s="80">
        <v>54</v>
      </c>
      <c r="Q129" s="79">
        <f t="shared" si="14"/>
        <v>107</v>
      </c>
      <c r="R129" s="80">
        <v>70</v>
      </c>
      <c r="S129" s="80">
        <v>70</v>
      </c>
      <c r="T129" s="79">
        <f t="shared" si="15"/>
        <v>140</v>
      </c>
      <c r="U129" s="80">
        <v>64</v>
      </c>
      <c r="V129" s="80">
        <v>70</v>
      </c>
      <c r="W129" s="79">
        <f t="shared" si="16"/>
        <v>134</v>
      </c>
      <c r="X129" s="80">
        <v>71</v>
      </c>
      <c r="Y129" s="80">
        <v>69</v>
      </c>
      <c r="Z129" s="81">
        <f t="shared" si="17"/>
        <v>140</v>
      </c>
    </row>
    <row r="130" spans="2:26" ht="12" customHeight="1">
      <c r="B130" s="75"/>
      <c r="C130" s="76" t="s">
        <v>102</v>
      </c>
      <c r="D130" s="77" t="s">
        <v>778</v>
      </c>
      <c r="E130" s="78" t="s">
        <v>587</v>
      </c>
      <c r="F130" s="79">
        <f t="shared" si="10"/>
        <v>210</v>
      </c>
      <c r="G130" s="79">
        <f t="shared" si="11"/>
        <v>222</v>
      </c>
      <c r="H130" s="79">
        <f t="shared" si="12"/>
        <v>432</v>
      </c>
      <c r="I130" s="80">
        <v>40</v>
      </c>
      <c r="J130" s="80">
        <v>42</v>
      </c>
      <c r="K130" s="79">
        <f t="shared" si="18"/>
        <v>82</v>
      </c>
      <c r="L130" s="80">
        <v>40</v>
      </c>
      <c r="M130" s="80">
        <v>34</v>
      </c>
      <c r="N130" s="79">
        <f t="shared" si="13"/>
        <v>74</v>
      </c>
      <c r="O130" s="80">
        <v>32</v>
      </c>
      <c r="P130" s="80">
        <v>38</v>
      </c>
      <c r="Q130" s="79">
        <f t="shared" si="14"/>
        <v>70</v>
      </c>
      <c r="R130" s="80">
        <v>41</v>
      </c>
      <c r="S130" s="80">
        <v>29</v>
      </c>
      <c r="T130" s="79">
        <f t="shared" si="15"/>
        <v>70</v>
      </c>
      <c r="U130" s="80">
        <v>34</v>
      </c>
      <c r="V130" s="80">
        <v>42</v>
      </c>
      <c r="W130" s="79">
        <f t="shared" si="16"/>
        <v>76</v>
      </c>
      <c r="X130" s="80">
        <v>23</v>
      </c>
      <c r="Y130" s="80">
        <v>37</v>
      </c>
      <c r="Z130" s="81">
        <f t="shared" si="17"/>
        <v>60</v>
      </c>
    </row>
    <row r="131" spans="2:26" ht="12" customHeight="1">
      <c r="B131" s="75"/>
      <c r="C131" s="82" t="s">
        <v>103</v>
      </c>
      <c r="D131" s="83" t="s">
        <v>779</v>
      </c>
      <c r="E131" s="84" t="s">
        <v>588</v>
      </c>
      <c r="F131" s="85">
        <f t="shared" si="10"/>
        <v>131</v>
      </c>
      <c r="G131" s="85">
        <f t="shared" si="11"/>
        <v>125</v>
      </c>
      <c r="H131" s="85">
        <f t="shared" si="12"/>
        <v>256</v>
      </c>
      <c r="I131" s="86">
        <v>30</v>
      </c>
      <c r="J131" s="86">
        <v>21</v>
      </c>
      <c r="K131" s="85">
        <f t="shared" si="18"/>
        <v>51</v>
      </c>
      <c r="L131" s="86">
        <v>28</v>
      </c>
      <c r="M131" s="86">
        <v>18</v>
      </c>
      <c r="N131" s="85">
        <f t="shared" si="13"/>
        <v>46</v>
      </c>
      <c r="O131" s="86">
        <v>15</v>
      </c>
      <c r="P131" s="86">
        <v>24</v>
      </c>
      <c r="Q131" s="85">
        <f t="shared" si="14"/>
        <v>39</v>
      </c>
      <c r="R131" s="86">
        <v>23</v>
      </c>
      <c r="S131" s="86">
        <v>25</v>
      </c>
      <c r="T131" s="85">
        <f t="shared" si="15"/>
        <v>48</v>
      </c>
      <c r="U131" s="86">
        <v>18</v>
      </c>
      <c r="V131" s="86">
        <v>16</v>
      </c>
      <c r="W131" s="85">
        <f t="shared" si="16"/>
        <v>34</v>
      </c>
      <c r="X131" s="86">
        <v>17</v>
      </c>
      <c r="Y131" s="86">
        <v>21</v>
      </c>
      <c r="Z131" s="87">
        <f t="shared" si="17"/>
        <v>38</v>
      </c>
    </row>
    <row r="132" spans="2:26" ht="12" customHeight="1">
      <c r="B132" s="75"/>
      <c r="C132" s="88" t="s">
        <v>104</v>
      </c>
      <c r="D132" s="89" t="s">
        <v>780</v>
      </c>
      <c r="E132" s="90" t="s">
        <v>589</v>
      </c>
      <c r="F132" s="91">
        <f t="shared" si="10"/>
        <v>151</v>
      </c>
      <c r="G132" s="91">
        <f t="shared" si="11"/>
        <v>117</v>
      </c>
      <c r="H132" s="91">
        <f t="shared" si="12"/>
        <v>268</v>
      </c>
      <c r="I132" s="92">
        <v>18</v>
      </c>
      <c r="J132" s="92">
        <v>17</v>
      </c>
      <c r="K132" s="91">
        <f t="shared" si="18"/>
        <v>35</v>
      </c>
      <c r="L132" s="92">
        <v>26</v>
      </c>
      <c r="M132" s="92">
        <v>20</v>
      </c>
      <c r="N132" s="91">
        <f t="shared" si="13"/>
        <v>46</v>
      </c>
      <c r="O132" s="92">
        <v>25</v>
      </c>
      <c r="P132" s="92">
        <v>18</v>
      </c>
      <c r="Q132" s="91">
        <f t="shared" si="14"/>
        <v>43</v>
      </c>
      <c r="R132" s="92">
        <v>28</v>
      </c>
      <c r="S132" s="92">
        <v>15</v>
      </c>
      <c r="T132" s="91">
        <f t="shared" si="15"/>
        <v>43</v>
      </c>
      <c r="U132" s="92">
        <v>35</v>
      </c>
      <c r="V132" s="92">
        <v>29</v>
      </c>
      <c r="W132" s="91">
        <f t="shared" si="16"/>
        <v>64</v>
      </c>
      <c r="X132" s="92">
        <v>19</v>
      </c>
      <c r="Y132" s="92">
        <v>18</v>
      </c>
      <c r="Z132" s="93">
        <f t="shared" si="17"/>
        <v>37</v>
      </c>
    </row>
    <row r="133" spans="2:26" ht="12" customHeight="1">
      <c r="B133" s="75" t="s">
        <v>985</v>
      </c>
      <c r="C133" s="76" t="s">
        <v>44</v>
      </c>
      <c r="D133" s="77" t="s">
        <v>781</v>
      </c>
      <c r="E133" s="78" t="s">
        <v>538</v>
      </c>
      <c r="F133" s="79">
        <f t="shared" si="10"/>
        <v>298</v>
      </c>
      <c r="G133" s="79">
        <f t="shared" si="11"/>
        <v>272</v>
      </c>
      <c r="H133" s="79">
        <f t="shared" si="12"/>
        <v>570</v>
      </c>
      <c r="I133" s="80">
        <v>49</v>
      </c>
      <c r="J133" s="80">
        <v>47</v>
      </c>
      <c r="K133" s="79">
        <f t="shared" si="18"/>
        <v>96</v>
      </c>
      <c r="L133" s="80">
        <v>48</v>
      </c>
      <c r="M133" s="80">
        <v>48</v>
      </c>
      <c r="N133" s="79">
        <f t="shared" si="13"/>
        <v>96</v>
      </c>
      <c r="O133" s="80">
        <v>51</v>
      </c>
      <c r="P133" s="80">
        <v>54</v>
      </c>
      <c r="Q133" s="79">
        <f t="shared" si="14"/>
        <v>105</v>
      </c>
      <c r="R133" s="80">
        <v>47</v>
      </c>
      <c r="S133" s="80">
        <v>43</v>
      </c>
      <c r="T133" s="79">
        <f t="shared" si="15"/>
        <v>90</v>
      </c>
      <c r="U133" s="80">
        <v>54</v>
      </c>
      <c r="V133" s="80">
        <v>45</v>
      </c>
      <c r="W133" s="79">
        <f t="shared" si="16"/>
        <v>99</v>
      </c>
      <c r="X133" s="80">
        <v>49</v>
      </c>
      <c r="Y133" s="80">
        <v>35</v>
      </c>
      <c r="Z133" s="81">
        <f t="shared" si="17"/>
        <v>84</v>
      </c>
    </row>
    <row r="134" spans="2:26" ht="12" customHeight="1">
      <c r="B134" s="75"/>
      <c r="C134" s="76" t="s">
        <v>105</v>
      </c>
      <c r="D134" s="77" t="s">
        <v>782</v>
      </c>
      <c r="E134" s="78" t="s">
        <v>590</v>
      </c>
      <c r="F134" s="79">
        <f aca="true" t="shared" si="19" ref="F134:F197">SUM(I134,L134,O134,R134,U134,X134)</f>
        <v>443</v>
      </c>
      <c r="G134" s="79">
        <f aca="true" t="shared" si="20" ref="G134:G197">SUM(J134,M134,P134,S134,V134,Y134)</f>
        <v>414</v>
      </c>
      <c r="H134" s="79">
        <f aca="true" t="shared" si="21" ref="H134:H197">SUM(K134,N134,Q134,T134,W134,Z134)</f>
        <v>857</v>
      </c>
      <c r="I134" s="80">
        <v>73</v>
      </c>
      <c r="J134" s="80">
        <v>66</v>
      </c>
      <c r="K134" s="79">
        <f t="shared" si="18"/>
        <v>139</v>
      </c>
      <c r="L134" s="80">
        <v>67</v>
      </c>
      <c r="M134" s="80">
        <v>86</v>
      </c>
      <c r="N134" s="79">
        <f aca="true" t="shared" si="22" ref="N134:N197">SUM(L134:M134)</f>
        <v>153</v>
      </c>
      <c r="O134" s="80">
        <v>79</v>
      </c>
      <c r="P134" s="80">
        <v>64</v>
      </c>
      <c r="Q134" s="79">
        <f aca="true" t="shared" si="23" ref="Q134:Q197">SUM(O134:P134)</f>
        <v>143</v>
      </c>
      <c r="R134" s="80">
        <v>74</v>
      </c>
      <c r="S134" s="80">
        <v>65</v>
      </c>
      <c r="T134" s="79">
        <f aca="true" t="shared" si="24" ref="T134:T197">SUM(R134:S134)</f>
        <v>139</v>
      </c>
      <c r="U134" s="80">
        <v>73</v>
      </c>
      <c r="V134" s="80">
        <v>62</v>
      </c>
      <c r="W134" s="79">
        <f aca="true" t="shared" si="25" ref="W134:W197">SUM(U134:V134)</f>
        <v>135</v>
      </c>
      <c r="X134" s="80">
        <v>77</v>
      </c>
      <c r="Y134" s="80">
        <v>71</v>
      </c>
      <c r="Z134" s="81">
        <f aca="true" t="shared" si="26" ref="Z134:Z197">SUM(X134:Y134)</f>
        <v>148</v>
      </c>
    </row>
    <row r="135" spans="2:26" ht="12" customHeight="1">
      <c r="B135" s="75"/>
      <c r="C135" s="76" t="s">
        <v>106</v>
      </c>
      <c r="D135" s="77" t="s">
        <v>783</v>
      </c>
      <c r="E135" s="78" t="s">
        <v>591</v>
      </c>
      <c r="F135" s="79">
        <f t="shared" si="19"/>
        <v>271</v>
      </c>
      <c r="G135" s="79">
        <f t="shared" si="20"/>
        <v>240</v>
      </c>
      <c r="H135" s="79">
        <f t="shared" si="21"/>
        <v>511</v>
      </c>
      <c r="I135" s="80">
        <v>50</v>
      </c>
      <c r="J135" s="80">
        <v>41</v>
      </c>
      <c r="K135" s="79">
        <f t="shared" si="18"/>
        <v>91</v>
      </c>
      <c r="L135" s="80">
        <v>37</v>
      </c>
      <c r="M135" s="80">
        <v>48</v>
      </c>
      <c r="N135" s="79">
        <f t="shared" si="22"/>
        <v>85</v>
      </c>
      <c r="O135" s="80">
        <v>56</v>
      </c>
      <c r="P135" s="80">
        <v>41</v>
      </c>
      <c r="Q135" s="79">
        <f t="shared" si="23"/>
        <v>97</v>
      </c>
      <c r="R135" s="80">
        <v>39</v>
      </c>
      <c r="S135" s="80">
        <v>39</v>
      </c>
      <c r="T135" s="79">
        <f t="shared" si="24"/>
        <v>78</v>
      </c>
      <c r="U135" s="80">
        <v>46</v>
      </c>
      <c r="V135" s="80">
        <v>35</v>
      </c>
      <c r="W135" s="79">
        <f t="shared" si="25"/>
        <v>81</v>
      </c>
      <c r="X135" s="80">
        <v>43</v>
      </c>
      <c r="Y135" s="80">
        <v>36</v>
      </c>
      <c r="Z135" s="81">
        <f t="shared" si="26"/>
        <v>79</v>
      </c>
    </row>
    <row r="136" spans="2:26" ht="12" customHeight="1">
      <c r="B136" s="75"/>
      <c r="C136" s="82" t="s">
        <v>108</v>
      </c>
      <c r="D136" s="83" t="s">
        <v>784</v>
      </c>
      <c r="E136" s="84" t="s">
        <v>592</v>
      </c>
      <c r="F136" s="85">
        <f t="shared" si="19"/>
        <v>346</v>
      </c>
      <c r="G136" s="85">
        <f t="shared" si="20"/>
        <v>344</v>
      </c>
      <c r="H136" s="85">
        <f t="shared" si="21"/>
        <v>690</v>
      </c>
      <c r="I136" s="86">
        <v>59</v>
      </c>
      <c r="J136" s="86">
        <v>50</v>
      </c>
      <c r="K136" s="85">
        <f t="shared" si="18"/>
        <v>109</v>
      </c>
      <c r="L136" s="86">
        <v>75</v>
      </c>
      <c r="M136" s="86">
        <v>69</v>
      </c>
      <c r="N136" s="85">
        <f t="shared" si="22"/>
        <v>144</v>
      </c>
      <c r="O136" s="86">
        <v>51</v>
      </c>
      <c r="P136" s="86">
        <v>72</v>
      </c>
      <c r="Q136" s="85">
        <f t="shared" si="23"/>
        <v>123</v>
      </c>
      <c r="R136" s="86">
        <v>52</v>
      </c>
      <c r="S136" s="86">
        <v>51</v>
      </c>
      <c r="T136" s="85">
        <f t="shared" si="24"/>
        <v>103</v>
      </c>
      <c r="U136" s="86">
        <v>52</v>
      </c>
      <c r="V136" s="86">
        <v>58</v>
      </c>
      <c r="W136" s="85">
        <f t="shared" si="25"/>
        <v>110</v>
      </c>
      <c r="X136" s="86">
        <v>57</v>
      </c>
      <c r="Y136" s="86">
        <v>44</v>
      </c>
      <c r="Z136" s="87">
        <f t="shared" si="26"/>
        <v>101</v>
      </c>
    </row>
    <row r="137" spans="2:26" ht="12" customHeight="1">
      <c r="B137" s="75"/>
      <c r="C137" s="88" t="s">
        <v>109</v>
      </c>
      <c r="D137" s="89" t="s">
        <v>785</v>
      </c>
      <c r="E137" s="90" t="s">
        <v>593</v>
      </c>
      <c r="F137" s="91">
        <f t="shared" si="19"/>
        <v>120</v>
      </c>
      <c r="G137" s="91">
        <f t="shared" si="20"/>
        <v>109</v>
      </c>
      <c r="H137" s="91">
        <f t="shared" si="21"/>
        <v>229</v>
      </c>
      <c r="I137" s="92">
        <v>13</v>
      </c>
      <c r="J137" s="92">
        <v>15</v>
      </c>
      <c r="K137" s="91">
        <f t="shared" si="18"/>
        <v>28</v>
      </c>
      <c r="L137" s="92">
        <v>20</v>
      </c>
      <c r="M137" s="92">
        <v>13</v>
      </c>
      <c r="N137" s="91">
        <f t="shared" si="22"/>
        <v>33</v>
      </c>
      <c r="O137" s="92">
        <v>15</v>
      </c>
      <c r="P137" s="92">
        <v>22</v>
      </c>
      <c r="Q137" s="91">
        <f t="shared" si="23"/>
        <v>37</v>
      </c>
      <c r="R137" s="92">
        <v>23</v>
      </c>
      <c r="S137" s="92">
        <v>26</v>
      </c>
      <c r="T137" s="91">
        <f t="shared" si="24"/>
        <v>49</v>
      </c>
      <c r="U137" s="92">
        <v>21</v>
      </c>
      <c r="V137" s="92">
        <v>18</v>
      </c>
      <c r="W137" s="91">
        <f t="shared" si="25"/>
        <v>39</v>
      </c>
      <c r="X137" s="92">
        <v>28</v>
      </c>
      <c r="Y137" s="92">
        <v>15</v>
      </c>
      <c r="Z137" s="93">
        <f t="shared" si="26"/>
        <v>43</v>
      </c>
    </row>
    <row r="138" spans="2:26" ht="12" customHeight="1">
      <c r="B138" s="75"/>
      <c r="C138" s="76" t="s">
        <v>110</v>
      </c>
      <c r="D138" s="77" t="s">
        <v>786</v>
      </c>
      <c r="E138" s="78" t="s">
        <v>594</v>
      </c>
      <c r="F138" s="79">
        <f t="shared" si="19"/>
        <v>363</v>
      </c>
      <c r="G138" s="79">
        <f t="shared" si="20"/>
        <v>328</v>
      </c>
      <c r="H138" s="79">
        <f t="shared" si="21"/>
        <v>691</v>
      </c>
      <c r="I138" s="80">
        <v>65</v>
      </c>
      <c r="J138" s="80">
        <v>53</v>
      </c>
      <c r="K138" s="79">
        <f t="shared" si="18"/>
        <v>118</v>
      </c>
      <c r="L138" s="80">
        <v>49</v>
      </c>
      <c r="M138" s="80">
        <v>48</v>
      </c>
      <c r="N138" s="79">
        <f t="shared" si="22"/>
        <v>97</v>
      </c>
      <c r="O138" s="80">
        <v>51</v>
      </c>
      <c r="P138" s="80">
        <v>67</v>
      </c>
      <c r="Q138" s="79">
        <f t="shared" si="23"/>
        <v>118</v>
      </c>
      <c r="R138" s="80">
        <v>63</v>
      </c>
      <c r="S138" s="80">
        <v>38</v>
      </c>
      <c r="T138" s="79">
        <f t="shared" si="24"/>
        <v>101</v>
      </c>
      <c r="U138" s="80">
        <v>63</v>
      </c>
      <c r="V138" s="80">
        <v>57</v>
      </c>
      <c r="W138" s="79">
        <f t="shared" si="25"/>
        <v>120</v>
      </c>
      <c r="X138" s="80">
        <v>72</v>
      </c>
      <c r="Y138" s="80">
        <v>65</v>
      </c>
      <c r="Z138" s="81">
        <f t="shared" si="26"/>
        <v>137</v>
      </c>
    </row>
    <row r="139" spans="2:26" ht="12" customHeight="1">
      <c r="B139" s="75"/>
      <c r="C139" s="76" t="s">
        <v>9</v>
      </c>
      <c r="D139" s="77" t="s">
        <v>787</v>
      </c>
      <c r="E139" s="78" t="s">
        <v>506</v>
      </c>
      <c r="F139" s="79">
        <f t="shared" si="19"/>
        <v>296</v>
      </c>
      <c r="G139" s="79">
        <f t="shared" si="20"/>
        <v>278</v>
      </c>
      <c r="H139" s="79">
        <f t="shared" si="21"/>
        <v>574</v>
      </c>
      <c r="I139" s="80">
        <v>58</v>
      </c>
      <c r="J139" s="80">
        <v>27</v>
      </c>
      <c r="K139" s="79">
        <f t="shared" si="18"/>
        <v>85</v>
      </c>
      <c r="L139" s="80">
        <v>41</v>
      </c>
      <c r="M139" s="80">
        <v>39</v>
      </c>
      <c r="N139" s="79">
        <f t="shared" si="22"/>
        <v>80</v>
      </c>
      <c r="O139" s="80">
        <v>54</v>
      </c>
      <c r="P139" s="80">
        <v>59</v>
      </c>
      <c r="Q139" s="79">
        <f t="shared" si="23"/>
        <v>113</v>
      </c>
      <c r="R139" s="80">
        <v>39</v>
      </c>
      <c r="S139" s="80">
        <v>51</v>
      </c>
      <c r="T139" s="79">
        <f t="shared" si="24"/>
        <v>90</v>
      </c>
      <c r="U139" s="80">
        <v>42</v>
      </c>
      <c r="V139" s="80">
        <v>47</v>
      </c>
      <c r="W139" s="79">
        <f t="shared" si="25"/>
        <v>89</v>
      </c>
      <c r="X139" s="80">
        <v>62</v>
      </c>
      <c r="Y139" s="80">
        <v>55</v>
      </c>
      <c r="Z139" s="81">
        <f t="shared" si="26"/>
        <v>117</v>
      </c>
    </row>
    <row r="140" spans="2:26" ht="12" customHeight="1">
      <c r="B140" s="75" t="s">
        <v>986</v>
      </c>
      <c r="C140" s="76" t="s">
        <v>111</v>
      </c>
      <c r="D140" s="77" t="s">
        <v>788</v>
      </c>
      <c r="E140" s="78" t="s">
        <v>595</v>
      </c>
      <c r="F140" s="79">
        <f t="shared" si="19"/>
        <v>245</v>
      </c>
      <c r="G140" s="79">
        <f t="shared" si="20"/>
        <v>241</v>
      </c>
      <c r="H140" s="79">
        <f t="shared" si="21"/>
        <v>486</v>
      </c>
      <c r="I140" s="80">
        <v>40</v>
      </c>
      <c r="J140" s="80">
        <v>29</v>
      </c>
      <c r="K140" s="79">
        <f t="shared" si="18"/>
        <v>69</v>
      </c>
      <c r="L140" s="80">
        <v>44</v>
      </c>
      <c r="M140" s="80">
        <v>41</v>
      </c>
      <c r="N140" s="79">
        <f t="shared" si="22"/>
        <v>85</v>
      </c>
      <c r="O140" s="80">
        <v>40</v>
      </c>
      <c r="P140" s="80">
        <v>43</v>
      </c>
      <c r="Q140" s="79">
        <f t="shared" si="23"/>
        <v>83</v>
      </c>
      <c r="R140" s="80">
        <v>35</v>
      </c>
      <c r="S140" s="80">
        <v>43</v>
      </c>
      <c r="T140" s="79">
        <f t="shared" si="24"/>
        <v>78</v>
      </c>
      <c r="U140" s="80">
        <v>45</v>
      </c>
      <c r="V140" s="80">
        <v>41</v>
      </c>
      <c r="W140" s="79">
        <f t="shared" si="25"/>
        <v>86</v>
      </c>
      <c r="X140" s="80">
        <v>41</v>
      </c>
      <c r="Y140" s="80">
        <v>44</v>
      </c>
      <c r="Z140" s="81">
        <f t="shared" si="26"/>
        <v>85</v>
      </c>
    </row>
    <row r="141" spans="2:26" ht="12" customHeight="1">
      <c r="B141" s="75"/>
      <c r="C141" s="82" t="s">
        <v>112</v>
      </c>
      <c r="D141" s="83" t="s">
        <v>789</v>
      </c>
      <c r="E141" s="84" t="s">
        <v>596</v>
      </c>
      <c r="F141" s="85">
        <f t="shared" si="19"/>
        <v>215</v>
      </c>
      <c r="G141" s="85">
        <f t="shared" si="20"/>
        <v>210</v>
      </c>
      <c r="H141" s="85">
        <f t="shared" si="21"/>
        <v>425</v>
      </c>
      <c r="I141" s="86">
        <v>36</v>
      </c>
      <c r="J141" s="86">
        <v>34</v>
      </c>
      <c r="K141" s="85">
        <f t="shared" si="18"/>
        <v>70</v>
      </c>
      <c r="L141" s="86">
        <v>37</v>
      </c>
      <c r="M141" s="86">
        <v>39</v>
      </c>
      <c r="N141" s="85">
        <f t="shared" si="22"/>
        <v>76</v>
      </c>
      <c r="O141" s="86">
        <v>35</v>
      </c>
      <c r="P141" s="86">
        <v>36</v>
      </c>
      <c r="Q141" s="85">
        <f t="shared" si="23"/>
        <v>71</v>
      </c>
      <c r="R141" s="86">
        <v>30</v>
      </c>
      <c r="S141" s="86">
        <v>39</v>
      </c>
      <c r="T141" s="85">
        <f t="shared" si="24"/>
        <v>69</v>
      </c>
      <c r="U141" s="86">
        <v>42</v>
      </c>
      <c r="V141" s="86">
        <v>33</v>
      </c>
      <c r="W141" s="85">
        <f t="shared" si="25"/>
        <v>75</v>
      </c>
      <c r="X141" s="86">
        <v>35</v>
      </c>
      <c r="Y141" s="86">
        <v>29</v>
      </c>
      <c r="Z141" s="87">
        <f t="shared" si="26"/>
        <v>64</v>
      </c>
    </row>
    <row r="142" spans="2:26" ht="12" customHeight="1">
      <c r="B142" s="75"/>
      <c r="C142" s="88" t="s">
        <v>113</v>
      </c>
      <c r="D142" s="89" t="s">
        <v>790</v>
      </c>
      <c r="E142" s="90" t="s">
        <v>597</v>
      </c>
      <c r="F142" s="91">
        <f t="shared" si="19"/>
        <v>258</v>
      </c>
      <c r="G142" s="91">
        <f t="shared" si="20"/>
        <v>281</v>
      </c>
      <c r="H142" s="91">
        <f t="shared" si="21"/>
        <v>539</v>
      </c>
      <c r="I142" s="92">
        <v>41</v>
      </c>
      <c r="J142" s="92">
        <v>44</v>
      </c>
      <c r="K142" s="91">
        <f t="shared" si="18"/>
        <v>85</v>
      </c>
      <c r="L142" s="92">
        <v>51</v>
      </c>
      <c r="M142" s="92">
        <v>51</v>
      </c>
      <c r="N142" s="91">
        <f t="shared" si="22"/>
        <v>102</v>
      </c>
      <c r="O142" s="92">
        <v>55</v>
      </c>
      <c r="P142" s="92">
        <v>41</v>
      </c>
      <c r="Q142" s="91">
        <f t="shared" si="23"/>
        <v>96</v>
      </c>
      <c r="R142" s="92">
        <v>44</v>
      </c>
      <c r="S142" s="92">
        <v>48</v>
      </c>
      <c r="T142" s="91">
        <f t="shared" si="24"/>
        <v>92</v>
      </c>
      <c r="U142" s="92">
        <v>36</v>
      </c>
      <c r="V142" s="92">
        <v>49</v>
      </c>
      <c r="W142" s="91">
        <f t="shared" si="25"/>
        <v>85</v>
      </c>
      <c r="X142" s="92">
        <v>31</v>
      </c>
      <c r="Y142" s="92">
        <v>48</v>
      </c>
      <c r="Z142" s="93">
        <f t="shared" si="26"/>
        <v>79</v>
      </c>
    </row>
    <row r="143" spans="2:26" ht="12" customHeight="1">
      <c r="B143" s="75"/>
      <c r="C143" s="119" t="s">
        <v>24</v>
      </c>
      <c r="D143" s="114" t="s">
        <v>791</v>
      </c>
      <c r="E143" s="115" t="s">
        <v>520</v>
      </c>
      <c r="F143" s="116">
        <f t="shared" si="19"/>
        <v>151</v>
      </c>
      <c r="G143" s="116">
        <f t="shared" si="20"/>
        <v>176</v>
      </c>
      <c r="H143" s="116">
        <f t="shared" si="21"/>
        <v>327</v>
      </c>
      <c r="I143" s="117">
        <v>23</v>
      </c>
      <c r="J143" s="117">
        <v>34</v>
      </c>
      <c r="K143" s="116">
        <f t="shared" si="18"/>
        <v>57</v>
      </c>
      <c r="L143" s="117">
        <v>26</v>
      </c>
      <c r="M143" s="117">
        <v>30</v>
      </c>
      <c r="N143" s="116">
        <f t="shared" si="22"/>
        <v>56</v>
      </c>
      <c r="O143" s="117">
        <v>26</v>
      </c>
      <c r="P143" s="117">
        <v>32</v>
      </c>
      <c r="Q143" s="116">
        <f t="shared" si="23"/>
        <v>58</v>
      </c>
      <c r="R143" s="117">
        <v>23</v>
      </c>
      <c r="S143" s="117">
        <v>29</v>
      </c>
      <c r="T143" s="116">
        <f t="shared" si="24"/>
        <v>52</v>
      </c>
      <c r="U143" s="117">
        <v>21</v>
      </c>
      <c r="V143" s="117">
        <v>27</v>
      </c>
      <c r="W143" s="116">
        <f t="shared" si="25"/>
        <v>48</v>
      </c>
      <c r="X143" s="117">
        <v>32</v>
      </c>
      <c r="Y143" s="117">
        <v>24</v>
      </c>
      <c r="Z143" s="118">
        <f t="shared" si="26"/>
        <v>56</v>
      </c>
    </row>
    <row r="144" spans="2:26" ht="12" customHeight="1">
      <c r="B144" s="75"/>
      <c r="C144" s="76" t="s">
        <v>114</v>
      </c>
      <c r="D144" s="77" t="s">
        <v>792</v>
      </c>
      <c r="E144" s="78" t="s">
        <v>598</v>
      </c>
      <c r="F144" s="79">
        <f t="shared" si="19"/>
        <v>500</v>
      </c>
      <c r="G144" s="79">
        <f t="shared" si="20"/>
        <v>466</v>
      </c>
      <c r="H144" s="79">
        <f t="shared" si="21"/>
        <v>966</v>
      </c>
      <c r="I144" s="80">
        <v>73</v>
      </c>
      <c r="J144" s="80">
        <v>73</v>
      </c>
      <c r="K144" s="79">
        <f t="shared" si="18"/>
        <v>146</v>
      </c>
      <c r="L144" s="80">
        <v>87</v>
      </c>
      <c r="M144" s="80">
        <v>55</v>
      </c>
      <c r="N144" s="79">
        <f t="shared" si="22"/>
        <v>142</v>
      </c>
      <c r="O144" s="80">
        <v>85</v>
      </c>
      <c r="P144" s="80">
        <v>73</v>
      </c>
      <c r="Q144" s="79">
        <f t="shared" si="23"/>
        <v>158</v>
      </c>
      <c r="R144" s="80">
        <v>97</v>
      </c>
      <c r="S144" s="80">
        <v>97</v>
      </c>
      <c r="T144" s="79">
        <f t="shared" si="24"/>
        <v>194</v>
      </c>
      <c r="U144" s="80">
        <v>78</v>
      </c>
      <c r="V144" s="80">
        <v>85</v>
      </c>
      <c r="W144" s="79">
        <f t="shared" si="25"/>
        <v>163</v>
      </c>
      <c r="X144" s="80">
        <v>80</v>
      </c>
      <c r="Y144" s="80">
        <v>83</v>
      </c>
      <c r="Z144" s="81">
        <f t="shared" si="26"/>
        <v>163</v>
      </c>
    </row>
    <row r="145" spans="2:26" ht="12" customHeight="1">
      <c r="B145" s="75"/>
      <c r="C145" s="76" t="s">
        <v>987</v>
      </c>
      <c r="D145" s="77" t="s">
        <v>793</v>
      </c>
      <c r="E145" s="78" t="s">
        <v>988</v>
      </c>
      <c r="F145" s="79">
        <f t="shared" si="19"/>
        <v>253</v>
      </c>
      <c r="G145" s="79">
        <f t="shared" si="20"/>
        <v>237</v>
      </c>
      <c r="H145" s="79">
        <f t="shared" si="21"/>
        <v>490</v>
      </c>
      <c r="I145" s="80">
        <v>36</v>
      </c>
      <c r="J145" s="80">
        <v>36</v>
      </c>
      <c r="K145" s="79">
        <f t="shared" si="18"/>
        <v>72</v>
      </c>
      <c r="L145" s="80">
        <v>40</v>
      </c>
      <c r="M145" s="80">
        <v>47</v>
      </c>
      <c r="N145" s="79">
        <f t="shared" si="22"/>
        <v>87</v>
      </c>
      <c r="O145" s="80">
        <v>48</v>
      </c>
      <c r="P145" s="80">
        <v>37</v>
      </c>
      <c r="Q145" s="79">
        <f t="shared" si="23"/>
        <v>85</v>
      </c>
      <c r="R145" s="80">
        <v>42</v>
      </c>
      <c r="S145" s="80">
        <v>43</v>
      </c>
      <c r="T145" s="79">
        <f t="shared" si="24"/>
        <v>85</v>
      </c>
      <c r="U145" s="80">
        <v>45</v>
      </c>
      <c r="V145" s="80">
        <v>38</v>
      </c>
      <c r="W145" s="79">
        <f t="shared" si="25"/>
        <v>83</v>
      </c>
      <c r="X145" s="80">
        <v>42</v>
      </c>
      <c r="Y145" s="80">
        <v>36</v>
      </c>
      <c r="Z145" s="81">
        <f t="shared" si="26"/>
        <v>78</v>
      </c>
    </row>
    <row r="146" spans="2:26" s="49" customFormat="1" ht="12" customHeight="1">
      <c r="B146" s="75"/>
      <c r="C146" s="82" t="s">
        <v>337</v>
      </c>
      <c r="D146" s="83">
        <v>2001</v>
      </c>
      <c r="E146" s="84" t="s">
        <v>919</v>
      </c>
      <c r="F146" s="94">
        <f t="shared" si="19"/>
        <v>242</v>
      </c>
      <c r="G146" s="85">
        <f t="shared" si="20"/>
        <v>210</v>
      </c>
      <c r="H146" s="85">
        <f t="shared" si="21"/>
        <v>452</v>
      </c>
      <c r="I146" s="86">
        <v>48</v>
      </c>
      <c r="J146" s="86">
        <v>31</v>
      </c>
      <c r="K146" s="85">
        <f t="shared" si="18"/>
        <v>79</v>
      </c>
      <c r="L146" s="86">
        <v>39</v>
      </c>
      <c r="M146" s="86">
        <v>34</v>
      </c>
      <c r="N146" s="85">
        <f t="shared" si="22"/>
        <v>73</v>
      </c>
      <c r="O146" s="86">
        <v>50</v>
      </c>
      <c r="P146" s="86">
        <v>30</v>
      </c>
      <c r="Q146" s="85">
        <f t="shared" si="23"/>
        <v>80</v>
      </c>
      <c r="R146" s="86">
        <v>40</v>
      </c>
      <c r="S146" s="86">
        <v>45</v>
      </c>
      <c r="T146" s="85">
        <f t="shared" si="24"/>
        <v>85</v>
      </c>
      <c r="U146" s="86">
        <v>37</v>
      </c>
      <c r="V146" s="86">
        <v>39</v>
      </c>
      <c r="W146" s="85">
        <f t="shared" si="25"/>
        <v>76</v>
      </c>
      <c r="X146" s="86">
        <v>28</v>
      </c>
      <c r="Y146" s="86">
        <v>31</v>
      </c>
      <c r="Z146" s="87">
        <f t="shared" si="26"/>
        <v>59</v>
      </c>
    </row>
    <row r="147" spans="2:26" s="49" customFormat="1" ht="12" customHeight="1">
      <c r="B147" s="75" t="s">
        <v>980</v>
      </c>
      <c r="C147" s="119" t="s">
        <v>338</v>
      </c>
      <c r="D147" s="114">
        <v>2002</v>
      </c>
      <c r="E147" s="115" t="s">
        <v>920</v>
      </c>
      <c r="F147" s="120">
        <f t="shared" si="19"/>
        <v>104</v>
      </c>
      <c r="G147" s="116">
        <f t="shared" si="20"/>
        <v>100</v>
      </c>
      <c r="H147" s="116">
        <f t="shared" si="21"/>
        <v>204</v>
      </c>
      <c r="I147" s="117">
        <v>16</v>
      </c>
      <c r="J147" s="117">
        <v>21</v>
      </c>
      <c r="K147" s="116">
        <f t="shared" si="18"/>
        <v>37</v>
      </c>
      <c r="L147" s="117">
        <v>20</v>
      </c>
      <c r="M147" s="117">
        <v>16</v>
      </c>
      <c r="N147" s="116">
        <f t="shared" si="22"/>
        <v>36</v>
      </c>
      <c r="O147" s="117">
        <v>21</v>
      </c>
      <c r="P147" s="117">
        <v>21</v>
      </c>
      <c r="Q147" s="116">
        <f t="shared" si="23"/>
        <v>42</v>
      </c>
      <c r="R147" s="117">
        <v>17</v>
      </c>
      <c r="S147" s="117">
        <v>13</v>
      </c>
      <c r="T147" s="116">
        <f t="shared" si="24"/>
        <v>30</v>
      </c>
      <c r="U147" s="117">
        <v>12</v>
      </c>
      <c r="V147" s="117">
        <v>17</v>
      </c>
      <c r="W147" s="116">
        <f t="shared" si="25"/>
        <v>29</v>
      </c>
      <c r="X147" s="117">
        <v>18</v>
      </c>
      <c r="Y147" s="117">
        <v>12</v>
      </c>
      <c r="Z147" s="118">
        <f t="shared" si="26"/>
        <v>30</v>
      </c>
    </row>
    <row r="148" spans="2:26" ht="12" customHeight="1">
      <c r="B148" s="75"/>
      <c r="C148" s="76" t="s">
        <v>339</v>
      </c>
      <c r="D148" s="77">
        <v>2011</v>
      </c>
      <c r="E148" s="78" t="s">
        <v>921</v>
      </c>
      <c r="F148" s="99">
        <f t="shared" si="19"/>
        <v>317</v>
      </c>
      <c r="G148" s="79">
        <f t="shared" si="20"/>
        <v>269</v>
      </c>
      <c r="H148" s="79">
        <f t="shared" si="21"/>
        <v>586</v>
      </c>
      <c r="I148" s="80">
        <v>57</v>
      </c>
      <c r="J148" s="80">
        <v>36</v>
      </c>
      <c r="K148" s="79">
        <f t="shared" si="18"/>
        <v>93</v>
      </c>
      <c r="L148" s="80">
        <v>59</v>
      </c>
      <c r="M148" s="80">
        <v>50</v>
      </c>
      <c r="N148" s="79">
        <f t="shared" si="22"/>
        <v>109</v>
      </c>
      <c r="O148" s="80">
        <v>48</v>
      </c>
      <c r="P148" s="80">
        <v>43</v>
      </c>
      <c r="Q148" s="79">
        <f t="shared" si="23"/>
        <v>91</v>
      </c>
      <c r="R148" s="80">
        <v>52</v>
      </c>
      <c r="S148" s="80">
        <v>41</v>
      </c>
      <c r="T148" s="79">
        <f t="shared" si="24"/>
        <v>93</v>
      </c>
      <c r="U148" s="80">
        <v>53</v>
      </c>
      <c r="V148" s="80">
        <v>52</v>
      </c>
      <c r="W148" s="79">
        <f t="shared" si="25"/>
        <v>105</v>
      </c>
      <c r="X148" s="80">
        <v>48</v>
      </c>
      <c r="Y148" s="80">
        <v>47</v>
      </c>
      <c r="Z148" s="81">
        <f t="shared" si="26"/>
        <v>95</v>
      </c>
    </row>
    <row r="149" spans="2:26" s="49" customFormat="1" ht="12" customHeight="1">
      <c r="B149" s="75"/>
      <c r="C149" s="76" t="s">
        <v>340</v>
      </c>
      <c r="D149" s="77">
        <v>2012</v>
      </c>
      <c r="E149" s="78" t="s">
        <v>922</v>
      </c>
      <c r="F149" s="99">
        <f t="shared" si="19"/>
        <v>274</v>
      </c>
      <c r="G149" s="79">
        <f t="shared" si="20"/>
        <v>248</v>
      </c>
      <c r="H149" s="79">
        <f t="shared" si="21"/>
        <v>522</v>
      </c>
      <c r="I149" s="80">
        <v>49</v>
      </c>
      <c r="J149" s="80">
        <v>47</v>
      </c>
      <c r="K149" s="79">
        <f t="shared" si="18"/>
        <v>96</v>
      </c>
      <c r="L149" s="80">
        <v>55</v>
      </c>
      <c r="M149" s="80">
        <v>38</v>
      </c>
      <c r="N149" s="79">
        <f t="shared" si="22"/>
        <v>93</v>
      </c>
      <c r="O149" s="80">
        <v>35</v>
      </c>
      <c r="P149" s="80">
        <v>49</v>
      </c>
      <c r="Q149" s="79">
        <f t="shared" si="23"/>
        <v>84</v>
      </c>
      <c r="R149" s="80">
        <v>48</v>
      </c>
      <c r="S149" s="80">
        <v>39</v>
      </c>
      <c r="T149" s="79">
        <f t="shared" si="24"/>
        <v>87</v>
      </c>
      <c r="U149" s="80">
        <v>43</v>
      </c>
      <c r="V149" s="80">
        <v>40</v>
      </c>
      <c r="W149" s="79">
        <f t="shared" si="25"/>
        <v>83</v>
      </c>
      <c r="X149" s="80">
        <v>44</v>
      </c>
      <c r="Y149" s="80">
        <v>35</v>
      </c>
      <c r="Z149" s="81">
        <f t="shared" si="26"/>
        <v>79</v>
      </c>
    </row>
    <row r="150" spans="2:26" ht="12" customHeight="1">
      <c r="B150" s="75"/>
      <c r="C150" s="76" t="s">
        <v>341</v>
      </c>
      <c r="D150" s="77">
        <v>2013</v>
      </c>
      <c r="E150" s="78" t="s">
        <v>923</v>
      </c>
      <c r="F150" s="99">
        <f t="shared" si="19"/>
        <v>237</v>
      </c>
      <c r="G150" s="79">
        <f t="shared" si="20"/>
        <v>201</v>
      </c>
      <c r="H150" s="79">
        <f t="shared" si="21"/>
        <v>438</v>
      </c>
      <c r="I150" s="80">
        <v>53</v>
      </c>
      <c r="J150" s="80">
        <v>32</v>
      </c>
      <c r="K150" s="79">
        <f t="shared" si="18"/>
        <v>85</v>
      </c>
      <c r="L150" s="80">
        <v>36</v>
      </c>
      <c r="M150" s="80">
        <v>37</v>
      </c>
      <c r="N150" s="79">
        <f t="shared" si="22"/>
        <v>73</v>
      </c>
      <c r="O150" s="80">
        <v>42</v>
      </c>
      <c r="P150" s="80">
        <v>31</v>
      </c>
      <c r="Q150" s="79">
        <f t="shared" si="23"/>
        <v>73</v>
      </c>
      <c r="R150" s="80">
        <v>34</v>
      </c>
      <c r="S150" s="80">
        <v>40</v>
      </c>
      <c r="T150" s="79">
        <f t="shared" si="24"/>
        <v>74</v>
      </c>
      <c r="U150" s="80">
        <v>38</v>
      </c>
      <c r="V150" s="80">
        <v>39</v>
      </c>
      <c r="W150" s="79">
        <f t="shared" si="25"/>
        <v>77</v>
      </c>
      <c r="X150" s="80">
        <v>34</v>
      </c>
      <c r="Y150" s="80">
        <v>22</v>
      </c>
      <c r="Z150" s="81">
        <f t="shared" si="26"/>
        <v>56</v>
      </c>
    </row>
    <row r="151" spans="2:26" ht="12" customHeight="1">
      <c r="B151" s="75"/>
      <c r="C151" s="82" t="s">
        <v>342</v>
      </c>
      <c r="D151" s="83">
        <v>2021</v>
      </c>
      <c r="E151" s="126" t="s">
        <v>989</v>
      </c>
      <c r="F151" s="94">
        <f t="shared" si="19"/>
        <v>453</v>
      </c>
      <c r="G151" s="85">
        <f t="shared" si="20"/>
        <v>421</v>
      </c>
      <c r="H151" s="85">
        <f t="shared" si="21"/>
        <v>874</v>
      </c>
      <c r="I151" s="86">
        <v>76</v>
      </c>
      <c r="J151" s="86">
        <v>69</v>
      </c>
      <c r="K151" s="85">
        <f t="shared" si="18"/>
        <v>145</v>
      </c>
      <c r="L151" s="86">
        <v>78</v>
      </c>
      <c r="M151" s="86">
        <v>77</v>
      </c>
      <c r="N151" s="85">
        <f t="shared" si="22"/>
        <v>155</v>
      </c>
      <c r="O151" s="86">
        <v>64</v>
      </c>
      <c r="P151" s="86">
        <v>65</v>
      </c>
      <c r="Q151" s="85">
        <f t="shared" si="23"/>
        <v>129</v>
      </c>
      <c r="R151" s="86">
        <v>74</v>
      </c>
      <c r="S151" s="86">
        <v>76</v>
      </c>
      <c r="T151" s="85">
        <f t="shared" si="24"/>
        <v>150</v>
      </c>
      <c r="U151" s="86">
        <v>74</v>
      </c>
      <c r="V151" s="86">
        <v>57</v>
      </c>
      <c r="W151" s="85">
        <f t="shared" si="25"/>
        <v>131</v>
      </c>
      <c r="X151" s="86">
        <v>87</v>
      </c>
      <c r="Y151" s="86">
        <v>77</v>
      </c>
      <c r="Z151" s="87">
        <f t="shared" si="26"/>
        <v>164</v>
      </c>
    </row>
    <row r="152" spans="2:26" s="49" customFormat="1" ht="12" customHeight="1" thickBot="1">
      <c r="B152" s="75"/>
      <c r="C152" s="127" t="s">
        <v>990</v>
      </c>
      <c r="D152" s="128">
        <v>2022</v>
      </c>
      <c r="E152" s="129" t="s">
        <v>538</v>
      </c>
      <c r="F152" s="130">
        <f t="shared" si="19"/>
        <v>194</v>
      </c>
      <c r="G152" s="131">
        <f t="shared" si="20"/>
        <v>203</v>
      </c>
      <c r="H152" s="131">
        <f t="shared" si="21"/>
        <v>397</v>
      </c>
      <c r="I152" s="132">
        <v>31</v>
      </c>
      <c r="J152" s="132">
        <v>38</v>
      </c>
      <c r="K152" s="131">
        <f t="shared" si="18"/>
        <v>69</v>
      </c>
      <c r="L152" s="132">
        <v>32</v>
      </c>
      <c r="M152" s="132">
        <v>34</v>
      </c>
      <c r="N152" s="131">
        <f t="shared" si="22"/>
        <v>66</v>
      </c>
      <c r="O152" s="132">
        <v>30</v>
      </c>
      <c r="P152" s="132">
        <v>38</v>
      </c>
      <c r="Q152" s="131">
        <f t="shared" si="23"/>
        <v>68</v>
      </c>
      <c r="R152" s="132">
        <v>51</v>
      </c>
      <c r="S152" s="132">
        <v>34</v>
      </c>
      <c r="T152" s="131">
        <f t="shared" si="24"/>
        <v>85</v>
      </c>
      <c r="U152" s="132">
        <v>22</v>
      </c>
      <c r="V152" s="132">
        <v>34</v>
      </c>
      <c r="W152" s="131">
        <f t="shared" si="25"/>
        <v>56</v>
      </c>
      <c r="X152" s="132">
        <v>28</v>
      </c>
      <c r="Y152" s="132">
        <v>25</v>
      </c>
      <c r="Z152" s="133">
        <f t="shared" si="26"/>
        <v>53</v>
      </c>
    </row>
    <row r="153" spans="2:26" s="49" customFormat="1" ht="12" customHeight="1" thickBot="1" thickTop="1">
      <c r="B153" s="107"/>
      <c r="C153" s="108" t="s">
        <v>115</v>
      </c>
      <c r="D153" s="109"/>
      <c r="E153" s="110"/>
      <c r="F153" s="110">
        <f t="shared" si="19"/>
        <v>7061</v>
      </c>
      <c r="G153" s="110">
        <f t="shared" si="20"/>
        <v>6714</v>
      </c>
      <c r="H153" s="110">
        <f t="shared" si="21"/>
        <v>13775</v>
      </c>
      <c r="I153" s="110">
        <f>SUM(I127:I152)</f>
        <v>1202</v>
      </c>
      <c r="J153" s="110">
        <f>SUM(J127:J152)</f>
        <v>1057</v>
      </c>
      <c r="K153" s="110">
        <f t="shared" si="18"/>
        <v>2259</v>
      </c>
      <c r="L153" s="110">
        <f>SUM(L127:L152)</f>
        <v>1192</v>
      </c>
      <c r="M153" s="110">
        <f>SUM(M127:M152)</f>
        <v>1147</v>
      </c>
      <c r="N153" s="110">
        <f t="shared" si="22"/>
        <v>2339</v>
      </c>
      <c r="O153" s="110">
        <f>SUM(O127:O152)</f>
        <v>1175</v>
      </c>
      <c r="P153" s="110">
        <f>SUM(P127:P152)</f>
        <v>1156</v>
      </c>
      <c r="Q153" s="110">
        <f t="shared" si="23"/>
        <v>2331</v>
      </c>
      <c r="R153" s="110">
        <f>SUM(R127:R152)</f>
        <v>1173</v>
      </c>
      <c r="S153" s="110">
        <f>SUM(S127:S152)</f>
        <v>1146</v>
      </c>
      <c r="T153" s="110">
        <f t="shared" si="24"/>
        <v>2319</v>
      </c>
      <c r="U153" s="110">
        <f>SUM(U127:U152)</f>
        <v>1154</v>
      </c>
      <c r="V153" s="110">
        <f>SUM(V127:V152)</f>
        <v>1133</v>
      </c>
      <c r="W153" s="110">
        <f t="shared" si="25"/>
        <v>2287</v>
      </c>
      <c r="X153" s="110">
        <f>SUM(X127:X152)</f>
        <v>1165</v>
      </c>
      <c r="Y153" s="110">
        <f>SUM(Y127:Y152)</f>
        <v>1075</v>
      </c>
      <c r="Z153" s="111">
        <f t="shared" si="26"/>
        <v>2240</v>
      </c>
    </row>
    <row r="154" spans="2:26" ht="12" customHeight="1">
      <c r="B154" s="75"/>
      <c r="C154" s="69" t="s">
        <v>116</v>
      </c>
      <c r="D154" s="70" t="s">
        <v>794</v>
      </c>
      <c r="E154" s="71" t="s">
        <v>599</v>
      </c>
      <c r="F154" s="72">
        <f t="shared" si="19"/>
        <v>191</v>
      </c>
      <c r="G154" s="72">
        <f t="shared" si="20"/>
        <v>201</v>
      </c>
      <c r="H154" s="72">
        <f t="shared" si="21"/>
        <v>392</v>
      </c>
      <c r="I154" s="73">
        <v>35</v>
      </c>
      <c r="J154" s="73">
        <v>37</v>
      </c>
      <c r="K154" s="72">
        <f t="shared" si="18"/>
        <v>72</v>
      </c>
      <c r="L154" s="73">
        <v>29</v>
      </c>
      <c r="M154" s="73">
        <v>29</v>
      </c>
      <c r="N154" s="72">
        <f t="shared" si="22"/>
        <v>58</v>
      </c>
      <c r="O154" s="73">
        <v>39</v>
      </c>
      <c r="P154" s="73">
        <v>36</v>
      </c>
      <c r="Q154" s="72">
        <f t="shared" si="23"/>
        <v>75</v>
      </c>
      <c r="R154" s="73">
        <v>31</v>
      </c>
      <c r="S154" s="73">
        <v>36</v>
      </c>
      <c r="T154" s="72">
        <f t="shared" si="24"/>
        <v>67</v>
      </c>
      <c r="U154" s="73">
        <v>28</v>
      </c>
      <c r="V154" s="73">
        <v>27</v>
      </c>
      <c r="W154" s="72">
        <f t="shared" si="25"/>
        <v>55</v>
      </c>
      <c r="X154" s="73">
        <v>29</v>
      </c>
      <c r="Y154" s="73">
        <v>36</v>
      </c>
      <c r="Z154" s="74">
        <f t="shared" si="26"/>
        <v>65</v>
      </c>
    </row>
    <row r="155" spans="2:26" ht="12" customHeight="1">
      <c r="B155" s="75"/>
      <c r="C155" s="76" t="s">
        <v>117</v>
      </c>
      <c r="D155" s="77" t="s">
        <v>795</v>
      </c>
      <c r="E155" s="78" t="s">
        <v>600</v>
      </c>
      <c r="F155" s="79">
        <f t="shared" si="19"/>
        <v>182</v>
      </c>
      <c r="G155" s="79">
        <f t="shared" si="20"/>
        <v>190</v>
      </c>
      <c r="H155" s="79">
        <f t="shared" si="21"/>
        <v>372</v>
      </c>
      <c r="I155" s="80">
        <v>24</v>
      </c>
      <c r="J155" s="80">
        <v>33</v>
      </c>
      <c r="K155" s="79">
        <f t="shared" si="18"/>
        <v>57</v>
      </c>
      <c r="L155" s="80">
        <v>34</v>
      </c>
      <c r="M155" s="80">
        <v>29</v>
      </c>
      <c r="N155" s="79">
        <f t="shared" si="22"/>
        <v>63</v>
      </c>
      <c r="O155" s="80">
        <v>39</v>
      </c>
      <c r="P155" s="80">
        <v>40</v>
      </c>
      <c r="Q155" s="79">
        <f t="shared" si="23"/>
        <v>79</v>
      </c>
      <c r="R155" s="80">
        <v>30</v>
      </c>
      <c r="S155" s="80">
        <v>27</v>
      </c>
      <c r="T155" s="79">
        <f t="shared" si="24"/>
        <v>57</v>
      </c>
      <c r="U155" s="80">
        <v>33</v>
      </c>
      <c r="V155" s="80">
        <v>37</v>
      </c>
      <c r="W155" s="79">
        <f t="shared" si="25"/>
        <v>70</v>
      </c>
      <c r="X155" s="80">
        <v>22</v>
      </c>
      <c r="Y155" s="80">
        <v>24</v>
      </c>
      <c r="Z155" s="81">
        <f t="shared" si="26"/>
        <v>46</v>
      </c>
    </row>
    <row r="156" spans="2:26" ht="12" customHeight="1">
      <c r="B156" s="75"/>
      <c r="C156" s="76" t="s">
        <v>118</v>
      </c>
      <c r="D156" s="77" t="s">
        <v>796</v>
      </c>
      <c r="E156" s="78" t="s">
        <v>606</v>
      </c>
      <c r="F156" s="79">
        <f t="shared" si="19"/>
        <v>183</v>
      </c>
      <c r="G156" s="79">
        <f t="shared" si="20"/>
        <v>181</v>
      </c>
      <c r="H156" s="79">
        <f t="shared" si="21"/>
        <v>364</v>
      </c>
      <c r="I156" s="80">
        <v>30</v>
      </c>
      <c r="J156" s="80">
        <v>40</v>
      </c>
      <c r="K156" s="79">
        <f t="shared" si="18"/>
        <v>70</v>
      </c>
      <c r="L156" s="80">
        <v>34</v>
      </c>
      <c r="M156" s="80">
        <v>37</v>
      </c>
      <c r="N156" s="79">
        <f t="shared" si="22"/>
        <v>71</v>
      </c>
      <c r="O156" s="80">
        <v>27</v>
      </c>
      <c r="P156" s="80">
        <v>23</v>
      </c>
      <c r="Q156" s="79">
        <f t="shared" si="23"/>
        <v>50</v>
      </c>
      <c r="R156" s="80">
        <v>27</v>
      </c>
      <c r="S156" s="80">
        <v>33</v>
      </c>
      <c r="T156" s="79">
        <f t="shared" si="24"/>
        <v>60</v>
      </c>
      <c r="U156" s="80">
        <v>32</v>
      </c>
      <c r="V156" s="80">
        <v>23</v>
      </c>
      <c r="W156" s="79">
        <f t="shared" si="25"/>
        <v>55</v>
      </c>
      <c r="X156" s="80">
        <v>33</v>
      </c>
      <c r="Y156" s="80">
        <v>25</v>
      </c>
      <c r="Z156" s="81">
        <f t="shared" si="26"/>
        <v>58</v>
      </c>
    </row>
    <row r="157" spans="2:26" ht="12" customHeight="1">
      <c r="B157" s="75" t="s">
        <v>991</v>
      </c>
      <c r="C157" s="76" t="s">
        <v>119</v>
      </c>
      <c r="D157" s="77" t="s">
        <v>797</v>
      </c>
      <c r="E157" s="78" t="s">
        <v>601</v>
      </c>
      <c r="F157" s="79">
        <f t="shared" si="19"/>
        <v>107</v>
      </c>
      <c r="G157" s="79">
        <f t="shared" si="20"/>
        <v>103</v>
      </c>
      <c r="H157" s="79">
        <f t="shared" si="21"/>
        <v>210</v>
      </c>
      <c r="I157" s="80">
        <v>22</v>
      </c>
      <c r="J157" s="80">
        <v>14</v>
      </c>
      <c r="K157" s="79">
        <f t="shared" si="18"/>
        <v>36</v>
      </c>
      <c r="L157" s="80">
        <v>28</v>
      </c>
      <c r="M157" s="80">
        <v>18</v>
      </c>
      <c r="N157" s="79">
        <f t="shared" si="22"/>
        <v>46</v>
      </c>
      <c r="O157" s="80">
        <v>12</v>
      </c>
      <c r="P157" s="80">
        <v>20</v>
      </c>
      <c r="Q157" s="79">
        <f t="shared" si="23"/>
        <v>32</v>
      </c>
      <c r="R157" s="80">
        <v>12</v>
      </c>
      <c r="S157" s="80">
        <v>17</v>
      </c>
      <c r="T157" s="79">
        <f t="shared" si="24"/>
        <v>29</v>
      </c>
      <c r="U157" s="80">
        <v>13</v>
      </c>
      <c r="V157" s="80">
        <v>20</v>
      </c>
      <c r="W157" s="79">
        <f t="shared" si="25"/>
        <v>33</v>
      </c>
      <c r="X157" s="80">
        <v>20</v>
      </c>
      <c r="Y157" s="80">
        <v>14</v>
      </c>
      <c r="Z157" s="81">
        <f t="shared" si="26"/>
        <v>34</v>
      </c>
    </row>
    <row r="158" spans="2:26" ht="12" customHeight="1">
      <c r="B158" s="75"/>
      <c r="C158" s="82" t="s">
        <v>120</v>
      </c>
      <c r="D158" s="83" t="s">
        <v>798</v>
      </c>
      <c r="E158" s="84" t="s">
        <v>602</v>
      </c>
      <c r="F158" s="85">
        <f t="shared" si="19"/>
        <v>210</v>
      </c>
      <c r="G158" s="85">
        <f t="shared" si="20"/>
        <v>202</v>
      </c>
      <c r="H158" s="85">
        <f t="shared" si="21"/>
        <v>412</v>
      </c>
      <c r="I158" s="86">
        <v>45</v>
      </c>
      <c r="J158" s="86">
        <v>37</v>
      </c>
      <c r="K158" s="85">
        <f t="shared" si="18"/>
        <v>82</v>
      </c>
      <c r="L158" s="86">
        <v>28</v>
      </c>
      <c r="M158" s="86">
        <v>38</v>
      </c>
      <c r="N158" s="85">
        <f t="shared" si="22"/>
        <v>66</v>
      </c>
      <c r="O158" s="86">
        <v>32</v>
      </c>
      <c r="P158" s="86">
        <v>26</v>
      </c>
      <c r="Q158" s="85">
        <f t="shared" si="23"/>
        <v>58</v>
      </c>
      <c r="R158" s="86">
        <v>38</v>
      </c>
      <c r="S158" s="86">
        <v>34</v>
      </c>
      <c r="T158" s="85">
        <f t="shared" si="24"/>
        <v>72</v>
      </c>
      <c r="U158" s="86">
        <v>34</v>
      </c>
      <c r="V158" s="86">
        <v>30</v>
      </c>
      <c r="W158" s="85">
        <f t="shared" si="25"/>
        <v>64</v>
      </c>
      <c r="X158" s="86">
        <v>33</v>
      </c>
      <c r="Y158" s="86">
        <v>37</v>
      </c>
      <c r="Z158" s="87">
        <f t="shared" si="26"/>
        <v>70</v>
      </c>
    </row>
    <row r="159" spans="2:26" ht="12" customHeight="1">
      <c r="B159" s="75"/>
      <c r="C159" s="88" t="s">
        <v>121</v>
      </c>
      <c r="D159" s="89" t="s">
        <v>799</v>
      </c>
      <c r="E159" s="90" t="s">
        <v>603</v>
      </c>
      <c r="F159" s="91">
        <f t="shared" si="19"/>
        <v>70</v>
      </c>
      <c r="G159" s="91">
        <f t="shared" si="20"/>
        <v>73</v>
      </c>
      <c r="H159" s="91">
        <f t="shared" si="21"/>
        <v>143</v>
      </c>
      <c r="I159" s="92">
        <v>12</v>
      </c>
      <c r="J159" s="92">
        <v>10</v>
      </c>
      <c r="K159" s="91">
        <f t="shared" si="18"/>
        <v>22</v>
      </c>
      <c r="L159" s="92">
        <v>16</v>
      </c>
      <c r="M159" s="92">
        <v>9</v>
      </c>
      <c r="N159" s="91">
        <f t="shared" si="22"/>
        <v>25</v>
      </c>
      <c r="O159" s="92">
        <v>14</v>
      </c>
      <c r="P159" s="92">
        <v>16</v>
      </c>
      <c r="Q159" s="91">
        <f t="shared" si="23"/>
        <v>30</v>
      </c>
      <c r="R159" s="92">
        <v>9</v>
      </c>
      <c r="S159" s="92">
        <v>10</v>
      </c>
      <c r="T159" s="91">
        <f t="shared" si="24"/>
        <v>19</v>
      </c>
      <c r="U159" s="92">
        <v>8</v>
      </c>
      <c r="V159" s="92">
        <v>13</v>
      </c>
      <c r="W159" s="91">
        <f t="shared" si="25"/>
        <v>21</v>
      </c>
      <c r="X159" s="92">
        <v>11</v>
      </c>
      <c r="Y159" s="92">
        <v>15</v>
      </c>
      <c r="Z159" s="93">
        <f t="shared" si="26"/>
        <v>26</v>
      </c>
    </row>
    <row r="160" spans="2:26" ht="12" customHeight="1">
      <c r="B160" s="75"/>
      <c r="C160" s="76" t="s">
        <v>122</v>
      </c>
      <c r="D160" s="77" t="s">
        <v>800</v>
      </c>
      <c r="E160" s="78" t="s">
        <v>604</v>
      </c>
      <c r="F160" s="79">
        <f t="shared" si="19"/>
        <v>223</v>
      </c>
      <c r="G160" s="79">
        <f t="shared" si="20"/>
        <v>194</v>
      </c>
      <c r="H160" s="79">
        <f t="shared" si="21"/>
        <v>417</v>
      </c>
      <c r="I160" s="80">
        <v>40</v>
      </c>
      <c r="J160" s="80">
        <v>28</v>
      </c>
      <c r="K160" s="79">
        <f t="shared" si="18"/>
        <v>68</v>
      </c>
      <c r="L160" s="80">
        <v>32</v>
      </c>
      <c r="M160" s="80">
        <v>34</v>
      </c>
      <c r="N160" s="91">
        <f t="shared" si="22"/>
        <v>66</v>
      </c>
      <c r="O160" s="80">
        <v>42</v>
      </c>
      <c r="P160" s="80">
        <v>38</v>
      </c>
      <c r="Q160" s="79">
        <f t="shared" si="23"/>
        <v>80</v>
      </c>
      <c r="R160" s="80">
        <v>26</v>
      </c>
      <c r="S160" s="80">
        <v>42</v>
      </c>
      <c r="T160" s="79">
        <f t="shared" si="24"/>
        <v>68</v>
      </c>
      <c r="U160" s="80">
        <v>38</v>
      </c>
      <c r="V160" s="80">
        <v>26</v>
      </c>
      <c r="W160" s="79">
        <f t="shared" si="25"/>
        <v>64</v>
      </c>
      <c r="X160" s="80">
        <v>45</v>
      </c>
      <c r="Y160" s="80">
        <v>26</v>
      </c>
      <c r="Z160" s="81">
        <f t="shared" si="26"/>
        <v>71</v>
      </c>
    </row>
    <row r="161" spans="2:26" ht="12" customHeight="1">
      <c r="B161" s="75" t="s">
        <v>986</v>
      </c>
      <c r="C161" s="76" t="s">
        <v>123</v>
      </c>
      <c r="D161" s="77" t="s">
        <v>801</v>
      </c>
      <c r="E161" s="78" t="s">
        <v>605</v>
      </c>
      <c r="F161" s="79">
        <f t="shared" si="19"/>
        <v>90</v>
      </c>
      <c r="G161" s="79">
        <f t="shared" si="20"/>
        <v>94</v>
      </c>
      <c r="H161" s="79">
        <f t="shared" si="21"/>
        <v>184</v>
      </c>
      <c r="I161" s="80">
        <v>12</v>
      </c>
      <c r="J161" s="80">
        <v>12</v>
      </c>
      <c r="K161" s="79">
        <f t="shared" si="18"/>
        <v>24</v>
      </c>
      <c r="L161" s="80">
        <v>18</v>
      </c>
      <c r="M161" s="80">
        <v>14</v>
      </c>
      <c r="N161" s="79">
        <f t="shared" si="22"/>
        <v>32</v>
      </c>
      <c r="O161" s="80">
        <v>10</v>
      </c>
      <c r="P161" s="80">
        <v>16</v>
      </c>
      <c r="Q161" s="79">
        <f t="shared" si="23"/>
        <v>26</v>
      </c>
      <c r="R161" s="80">
        <v>21</v>
      </c>
      <c r="S161" s="80">
        <v>18</v>
      </c>
      <c r="T161" s="79">
        <f t="shared" si="24"/>
        <v>39</v>
      </c>
      <c r="U161" s="80">
        <v>12</v>
      </c>
      <c r="V161" s="80">
        <v>17</v>
      </c>
      <c r="W161" s="79">
        <f t="shared" si="25"/>
        <v>29</v>
      </c>
      <c r="X161" s="80">
        <v>17</v>
      </c>
      <c r="Y161" s="80">
        <v>17</v>
      </c>
      <c r="Z161" s="81">
        <f t="shared" si="26"/>
        <v>34</v>
      </c>
    </row>
    <row r="162" spans="2:26" s="49" customFormat="1" ht="12" customHeight="1">
      <c r="B162" s="75"/>
      <c r="C162" s="76" t="s">
        <v>305</v>
      </c>
      <c r="D162" s="77">
        <v>1801</v>
      </c>
      <c r="E162" s="78" t="s">
        <v>893</v>
      </c>
      <c r="F162" s="99">
        <f t="shared" si="19"/>
        <v>106</v>
      </c>
      <c r="G162" s="79">
        <f t="shared" si="20"/>
        <v>98</v>
      </c>
      <c r="H162" s="79">
        <f t="shared" si="21"/>
        <v>204</v>
      </c>
      <c r="I162" s="80">
        <v>19</v>
      </c>
      <c r="J162" s="80">
        <v>17</v>
      </c>
      <c r="K162" s="79">
        <f t="shared" si="18"/>
        <v>36</v>
      </c>
      <c r="L162" s="80">
        <v>18</v>
      </c>
      <c r="M162" s="80">
        <v>14</v>
      </c>
      <c r="N162" s="79">
        <f t="shared" si="22"/>
        <v>32</v>
      </c>
      <c r="O162" s="80">
        <v>15</v>
      </c>
      <c r="P162" s="80">
        <v>18</v>
      </c>
      <c r="Q162" s="79">
        <f t="shared" si="23"/>
        <v>33</v>
      </c>
      <c r="R162" s="80">
        <v>21</v>
      </c>
      <c r="S162" s="80">
        <v>18</v>
      </c>
      <c r="T162" s="79">
        <f t="shared" si="24"/>
        <v>39</v>
      </c>
      <c r="U162" s="80">
        <v>19</v>
      </c>
      <c r="V162" s="80">
        <v>15</v>
      </c>
      <c r="W162" s="79">
        <f t="shared" si="25"/>
        <v>34</v>
      </c>
      <c r="X162" s="80">
        <v>14</v>
      </c>
      <c r="Y162" s="80">
        <v>16</v>
      </c>
      <c r="Z162" s="81">
        <f t="shared" si="26"/>
        <v>30</v>
      </c>
    </row>
    <row r="163" spans="2:26" ht="12" customHeight="1">
      <c r="B163" s="75"/>
      <c r="C163" s="121" t="s">
        <v>992</v>
      </c>
      <c r="D163" s="83">
        <v>1811</v>
      </c>
      <c r="E163" s="84" t="s">
        <v>515</v>
      </c>
      <c r="F163" s="94">
        <f t="shared" si="19"/>
        <v>32</v>
      </c>
      <c r="G163" s="85">
        <f t="shared" si="20"/>
        <v>28</v>
      </c>
      <c r="H163" s="85">
        <f t="shared" si="21"/>
        <v>60</v>
      </c>
      <c r="I163" s="86">
        <v>6</v>
      </c>
      <c r="J163" s="86">
        <v>3</v>
      </c>
      <c r="K163" s="85">
        <f t="shared" si="18"/>
        <v>9</v>
      </c>
      <c r="L163" s="86">
        <v>6</v>
      </c>
      <c r="M163" s="86">
        <v>3</v>
      </c>
      <c r="N163" s="85">
        <f t="shared" si="22"/>
        <v>9</v>
      </c>
      <c r="O163" s="86">
        <v>4</v>
      </c>
      <c r="P163" s="86">
        <v>9</v>
      </c>
      <c r="Q163" s="85">
        <f t="shared" si="23"/>
        <v>13</v>
      </c>
      <c r="R163" s="86">
        <v>4</v>
      </c>
      <c r="S163" s="86">
        <v>6</v>
      </c>
      <c r="T163" s="85">
        <f t="shared" si="24"/>
        <v>10</v>
      </c>
      <c r="U163" s="86">
        <v>6</v>
      </c>
      <c r="V163" s="86">
        <v>4</v>
      </c>
      <c r="W163" s="85">
        <f t="shared" si="25"/>
        <v>10</v>
      </c>
      <c r="X163" s="86">
        <v>6</v>
      </c>
      <c r="Y163" s="86">
        <v>3</v>
      </c>
      <c r="Z163" s="87">
        <f t="shared" si="26"/>
        <v>9</v>
      </c>
    </row>
    <row r="164" spans="2:26" s="49" customFormat="1" ht="12" customHeight="1">
      <c r="B164" s="75"/>
      <c r="C164" s="119" t="s">
        <v>306</v>
      </c>
      <c r="D164" s="114">
        <v>1815</v>
      </c>
      <c r="E164" s="115" t="s">
        <v>894</v>
      </c>
      <c r="F164" s="120">
        <f t="shared" si="19"/>
        <v>33</v>
      </c>
      <c r="G164" s="116">
        <f t="shared" si="20"/>
        <v>31</v>
      </c>
      <c r="H164" s="116">
        <f t="shared" si="21"/>
        <v>64</v>
      </c>
      <c r="I164" s="117">
        <v>8</v>
      </c>
      <c r="J164" s="117">
        <v>6</v>
      </c>
      <c r="K164" s="116">
        <f t="shared" si="18"/>
        <v>14</v>
      </c>
      <c r="L164" s="117">
        <v>3</v>
      </c>
      <c r="M164" s="117">
        <v>6</v>
      </c>
      <c r="N164" s="116">
        <f t="shared" si="22"/>
        <v>9</v>
      </c>
      <c r="O164" s="117">
        <v>5</v>
      </c>
      <c r="P164" s="117">
        <v>7</v>
      </c>
      <c r="Q164" s="116">
        <f t="shared" si="23"/>
        <v>12</v>
      </c>
      <c r="R164" s="117">
        <v>4</v>
      </c>
      <c r="S164" s="117">
        <v>3</v>
      </c>
      <c r="T164" s="116">
        <f t="shared" si="24"/>
        <v>7</v>
      </c>
      <c r="U164" s="117">
        <v>6</v>
      </c>
      <c r="V164" s="117">
        <v>4</v>
      </c>
      <c r="W164" s="116">
        <f t="shared" si="25"/>
        <v>10</v>
      </c>
      <c r="X164" s="117">
        <v>7</v>
      </c>
      <c r="Y164" s="117">
        <v>5</v>
      </c>
      <c r="Z164" s="118">
        <f t="shared" si="26"/>
        <v>12</v>
      </c>
    </row>
    <row r="165" spans="2:26" ht="12" customHeight="1">
      <c r="B165" s="75" t="s">
        <v>980</v>
      </c>
      <c r="C165" s="123" t="s">
        <v>993</v>
      </c>
      <c r="D165" s="77">
        <v>1813</v>
      </c>
      <c r="E165" s="78" t="s">
        <v>539</v>
      </c>
      <c r="F165" s="99">
        <f t="shared" si="19"/>
        <v>30</v>
      </c>
      <c r="G165" s="79">
        <f t="shared" si="20"/>
        <v>41</v>
      </c>
      <c r="H165" s="79">
        <f t="shared" si="21"/>
        <v>71</v>
      </c>
      <c r="I165" s="80">
        <v>2</v>
      </c>
      <c r="J165" s="80">
        <v>7</v>
      </c>
      <c r="K165" s="79">
        <f t="shared" si="18"/>
        <v>9</v>
      </c>
      <c r="L165" s="80">
        <v>6</v>
      </c>
      <c r="M165" s="80">
        <v>9</v>
      </c>
      <c r="N165" s="79">
        <f t="shared" si="22"/>
        <v>15</v>
      </c>
      <c r="O165" s="80">
        <v>5</v>
      </c>
      <c r="P165" s="80">
        <v>6</v>
      </c>
      <c r="Q165" s="79">
        <f t="shared" si="23"/>
        <v>11</v>
      </c>
      <c r="R165" s="80">
        <v>7</v>
      </c>
      <c r="S165" s="80">
        <v>5</v>
      </c>
      <c r="T165" s="79">
        <f t="shared" si="24"/>
        <v>12</v>
      </c>
      <c r="U165" s="80">
        <v>4</v>
      </c>
      <c r="V165" s="80">
        <v>4</v>
      </c>
      <c r="W165" s="79">
        <f t="shared" si="25"/>
        <v>8</v>
      </c>
      <c r="X165" s="80">
        <v>6</v>
      </c>
      <c r="Y165" s="80">
        <v>10</v>
      </c>
      <c r="Z165" s="81">
        <f t="shared" si="26"/>
        <v>16</v>
      </c>
    </row>
    <row r="166" spans="2:26" ht="12" customHeight="1" thickBot="1">
      <c r="B166" s="75"/>
      <c r="C166" s="119" t="s">
        <v>307</v>
      </c>
      <c r="D166" s="114">
        <v>1817</v>
      </c>
      <c r="E166" s="115" t="s">
        <v>895</v>
      </c>
      <c r="F166" s="120">
        <f t="shared" si="19"/>
        <v>39</v>
      </c>
      <c r="G166" s="116">
        <f t="shared" si="20"/>
        <v>25</v>
      </c>
      <c r="H166" s="116">
        <f t="shared" si="21"/>
        <v>64</v>
      </c>
      <c r="I166" s="117">
        <v>3</v>
      </c>
      <c r="J166" s="117">
        <v>2</v>
      </c>
      <c r="K166" s="116">
        <f t="shared" si="18"/>
        <v>5</v>
      </c>
      <c r="L166" s="117">
        <v>10</v>
      </c>
      <c r="M166" s="117">
        <v>4</v>
      </c>
      <c r="N166" s="116">
        <f t="shared" si="22"/>
        <v>14</v>
      </c>
      <c r="O166" s="117">
        <v>12</v>
      </c>
      <c r="P166" s="117">
        <v>6</v>
      </c>
      <c r="Q166" s="116">
        <f t="shared" si="23"/>
        <v>18</v>
      </c>
      <c r="R166" s="117">
        <v>6</v>
      </c>
      <c r="S166" s="117">
        <v>6</v>
      </c>
      <c r="T166" s="116">
        <f t="shared" si="24"/>
        <v>12</v>
      </c>
      <c r="U166" s="117">
        <v>0</v>
      </c>
      <c r="V166" s="117">
        <v>5</v>
      </c>
      <c r="W166" s="116">
        <f t="shared" si="25"/>
        <v>5</v>
      </c>
      <c r="X166" s="117">
        <v>8</v>
      </c>
      <c r="Y166" s="117">
        <v>2</v>
      </c>
      <c r="Z166" s="118">
        <f t="shared" si="26"/>
        <v>10</v>
      </c>
    </row>
    <row r="167" spans="2:26" s="49" customFormat="1" ht="12" customHeight="1" thickBot="1" thickTop="1">
      <c r="B167" s="107"/>
      <c r="C167" s="108" t="s">
        <v>124</v>
      </c>
      <c r="D167" s="109"/>
      <c r="E167" s="110"/>
      <c r="F167" s="110">
        <f t="shared" si="19"/>
        <v>1496</v>
      </c>
      <c r="G167" s="110">
        <f t="shared" si="20"/>
        <v>1461</v>
      </c>
      <c r="H167" s="110">
        <f t="shared" si="21"/>
        <v>2957</v>
      </c>
      <c r="I167" s="110">
        <f>SUM(I154:I166)</f>
        <v>258</v>
      </c>
      <c r="J167" s="110">
        <f>SUM(J154:J166)</f>
        <v>246</v>
      </c>
      <c r="K167" s="110">
        <f t="shared" si="18"/>
        <v>504</v>
      </c>
      <c r="L167" s="110">
        <f>SUM(L154:L166)</f>
        <v>262</v>
      </c>
      <c r="M167" s="110">
        <f>SUM(M154:M166)</f>
        <v>244</v>
      </c>
      <c r="N167" s="110">
        <f t="shared" si="22"/>
        <v>506</v>
      </c>
      <c r="O167" s="110">
        <f>SUM(O154:O166)</f>
        <v>256</v>
      </c>
      <c r="P167" s="110">
        <f>SUM(P154:P166)</f>
        <v>261</v>
      </c>
      <c r="Q167" s="110">
        <f t="shared" si="23"/>
        <v>517</v>
      </c>
      <c r="R167" s="110">
        <f>SUM(R154:R166)</f>
        <v>236</v>
      </c>
      <c r="S167" s="110">
        <f>SUM(S154:S166)</f>
        <v>255</v>
      </c>
      <c r="T167" s="110">
        <f t="shared" si="24"/>
        <v>491</v>
      </c>
      <c r="U167" s="110">
        <f>SUM(U154:U166)</f>
        <v>233</v>
      </c>
      <c r="V167" s="110">
        <f>SUM(V154:V166)</f>
        <v>225</v>
      </c>
      <c r="W167" s="110">
        <f t="shared" si="25"/>
        <v>458</v>
      </c>
      <c r="X167" s="110">
        <f>SUM(X154:X166)</f>
        <v>251</v>
      </c>
      <c r="Y167" s="110">
        <f>SUM(Y154:Y166)</f>
        <v>230</v>
      </c>
      <c r="Z167" s="111">
        <f t="shared" si="26"/>
        <v>481</v>
      </c>
    </row>
    <row r="168" spans="2:26" ht="12" customHeight="1">
      <c r="B168" s="75"/>
      <c r="C168" s="69" t="s">
        <v>125</v>
      </c>
      <c r="D168" s="70" t="s">
        <v>802</v>
      </c>
      <c r="E168" s="71" t="s">
        <v>607</v>
      </c>
      <c r="F168" s="134">
        <f t="shared" si="19"/>
        <v>315</v>
      </c>
      <c r="G168" s="72">
        <f t="shared" si="20"/>
        <v>331</v>
      </c>
      <c r="H168" s="72">
        <f t="shared" si="21"/>
        <v>646</v>
      </c>
      <c r="I168" s="73">
        <v>56</v>
      </c>
      <c r="J168" s="73">
        <v>55</v>
      </c>
      <c r="K168" s="72">
        <f t="shared" si="18"/>
        <v>111</v>
      </c>
      <c r="L168" s="73">
        <v>50</v>
      </c>
      <c r="M168" s="73">
        <v>44</v>
      </c>
      <c r="N168" s="72">
        <f t="shared" si="22"/>
        <v>94</v>
      </c>
      <c r="O168" s="73">
        <v>50</v>
      </c>
      <c r="P168" s="73">
        <v>62</v>
      </c>
      <c r="Q168" s="72">
        <f t="shared" si="23"/>
        <v>112</v>
      </c>
      <c r="R168" s="73">
        <v>58</v>
      </c>
      <c r="S168" s="73">
        <v>63</v>
      </c>
      <c r="T168" s="72">
        <f t="shared" si="24"/>
        <v>121</v>
      </c>
      <c r="U168" s="73">
        <v>51</v>
      </c>
      <c r="V168" s="73">
        <v>54</v>
      </c>
      <c r="W168" s="72">
        <f t="shared" si="25"/>
        <v>105</v>
      </c>
      <c r="X168" s="73">
        <v>50</v>
      </c>
      <c r="Y168" s="73">
        <v>53</v>
      </c>
      <c r="Z168" s="74">
        <f t="shared" si="26"/>
        <v>103</v>
      </c>
    </row>
    <row r="169" spans="2:26" ht="12" customHeight="1">
      <c r="B169" s="75"/>
      <c r="C169" s="76" t="s">
        <v>126</v>
      </c>
      <c r="D169" s="77" t="s">
        <v>803</v>
      </c>
      <c r="E169" s="78" t="s">
        <v>608</v>
      </c>
      <c r="F169" s="99">
        <f t="shared" si="19"/>
        <v>255</v>
      </c>
      <c r="G169" s="79">
        <f t="shared" si="20"/>
        <v>233</v>
      </c>
      <c r="H169" s="79">
        <f t="shared" si="21"/>
        <v>488</v>
      </c>
      <c r="I169" s="80">
        <v>34</v>
      </c>
      <c r="J169" s="80">
        <v>37</v>
      </c>
      <c r="K169" s="79">
        <f t="shared" si="18"/>
        <v>71</v>
      </c>
      <c r="L169" s="80">
        <v>51</v>
      </c>
      <c r="M169" s="80">
        <v>50</v>
      </c>
      <c r="N169" s="79">
        <f t="shared" si="22"/>
        <v>101</v>
      </c>
      <c r="O169" s="80">
        <v>47</v>
      </c>
      <c r="P169" s="80">
        <v>35</v>
      </c>
      <c r="Q169" s="79">
        <f t="shared" si="23"/>
        <v>82</v>
      </c>
      <c r="R169" s="80">
        <v>43</v>
      </c>
      <c r="S169" s="80">
        <v>33</v>
      </c>
      <c r="T169" s="79">
        <f t="shared" si="24"/>
        <v>76</v>
      </c>
      <c r="U169" s="80">
        <v>41</v>
      </c>
      <c r="V169" s="80">
        <v>46</v>
      </c>
      <c r="W169" s="79">
        <f t="shared" si="25"/>
        <v>87</v>
      </c>
      <c r="X169" s="80">
        <v>39</v>
      </c>
      <c r="Y169" s="80">
        <v>32</v>
      </c>
      <c r="Z169" s="81">
        <f t="shared" si="26"/>
        <v>71</v>
      </c>
    </row>
    <row r="170" spans="2:26" ht="12" customHeight="1">
      <c r="B170" s="75" t="s">
        <v>127</v>
      </c>
      <c r="C170" s="76" t="s">
        <v>128</v>
      </c>
      <c r="D170" s="77" t="s">
        <v>804</v>
      </c>
      <c r="E170" s="78" t="s">
        <v>609</v>
      </c>
      <c r="F170" s="99">
        <f t="shared" si="19"/>
        <v>181</v>
      </c>
      <c r="G170" s="79">
        <f t="shared" si="20"/>
        <v>197</v>
      </c>
      <c r="H170" s="79">
        <f t="shared" si="21"/>
        <v>378</v>
      </c>
      <c r="I170" s="80">
        <v>33</v>
      </c>
      <c r="J170" s="80">
        <v>42</v>
      </c>
      <c r="K170" s="79">
        <f t="shared" si="18"/>
        <v>75</v>
      </c>
      <c r="L170" s="80">
        <v>30</v>
      </c>
      <c r="M170" s="80">
        <v>28</v>
      </c>
      <c r="N170" s="79">
        <f t="shared" si="22"/>
        <v>58</v>
      </c>
      <c r="O170" s="80">
        <v>32</v>
      </c>
      <c r="P170" s="80">
        <v>35</v>
      </c>
      <c r="Q170" s="79">
        <f t="shared" si="23"/>
        <v>67</v>
      </c>
      <c r="R170" s="80">
        <v>30</v>
      </c>
      <c r="S170" s="80">
        <v>32</v>
      </c>
      <c r="T170" s="79">
        <f t="shared" si="24"/>
        <v>62</v>
      </c>
      <c r="U170" s="80">
        <v>25</v>
      </c>
      <c r="V170" s="80">
        <v>33</v>
      </c>
      <c r="W170" s="79">
        <f t="shared" si="25"/>
        <v>58</v>
      </c>
      <c r="X170" s="80">
        <v>31</v>
      </c>
      <c r="Y170" s="80">
        <v>27</v>
      </c>
      <c r="Z170" s="81">
        <f t="shared" si="26"/>
        <v>58</v>
      </c>
    </row>
    <row r="171" spans="2:26" ht="12" customHeight="1">
      <c r="B171" s="75"/>
      <c r="C171" s="76" t="s">
        <v>129</v>
      </c>
      <c r="D171" s="77" t="s">
        <v>805</v>
      </c>
      <c r="E171" s="78" t="s">
        <v>610</v>
      </c>
      <c r="F171" s="99">
        <f t="shared" si="19"/>
        <v>77</v>
      </c>
      <c r="G171" s="79">
        <f t="shared" si="20"/>
        <v>65</v>
      </c>
      <c r="H171" s="79">
        <f t="shared" si="21"/>
        <v>142</v>
      </c>
      <c r="I171" s="80">
        <v>18</v>
      </c>
      <c r="J171" s="80">
        <v>19</v>
      </c>
      <c r="K171" s="79">
        <f t="shared" si="18"/>
        <v>37</v>
      </c>
      <c r="L171" s="80">
        <v>18</v>
      </c>
      <c r="M171" s="80">
        <v>16</v>
      </c>
      <c r="N171" s="79">
        <f t="shared" si="22"/>
        <v>34</v>
      </c>
      <c r="O171" s="80">
        <v>16</v>
      </c>
      <c r="P171" s="80">
        <v>15</v>
      </c>
      <c r="Q171" s="79">
        <f t="shared" si="23"/>
        <v>31</v>
      </c>
      <c r="R171" s="80">
        <v>10</v>
      </c>
      <c r="S171" s="80">
        <v>6</v>
      </c>
      <c r="T171" s="79">
        <f t="shared" si="24"/>
        <v>16</v>
      </c>
      <c r="U171" s="80">
        <v>9</v>
      </c>
      <c r="V171" s="80">
        <v>3</v>
      </c>
      <c r="W171" s="79">
        <f t="shared" si="25"/>
        <v>12</v>
      </c>
      <c r="X171" s="80">
        <v>6</v>
      </c>
      <c r="Y171" s="80">
        <v>6</v>
      </c>
      <c r="Z171" s="81">
        <f t="shared" si="26"/>
        <v>12</v>
      </c>
    </row>
    <row r="172" spans="2:26" ht="12" customHeight="1">
      <c r="B172" s="75"/>
      <c r="C172" s="135" t="s">
        <v>130</v>
      </c>
      <c r="D172" s="136" t="s">
        <v>806</v>
      </c>
      <c r="E172" s="137" t="s">
        <v>611</v>
      </c>
      <c r="F172" s="138">
        <f t="shared" si="19"/>
        <v>208</v>
      </c>
      <c r="G172" s="139">
        <f t="shared" si="20"/>
        <v>193</v>
      </c>
      <c r="H172" s="139">
        <f t="shared" si="21"/>
        <v>401</v>
      </c>
      <c r="I172" s="140">
        <v>28</v>
      </c>
      <c r="J172" s="140">
        <v>29</v>
      </c>
      <c r="K172" s="139">
        <f t="shared" si="18"/>
        <v>57</v>
      </c>
      <c r="L172" s="140">
        <v>27</v>
      </c>
      <c r="M172" s="140">
        <v>25</v>
      </c>
      <c r="N172" s="139">
        <f t="shared" si="22"/>
        <v>52</v>
      </c>
      <c r="O172" s="140">
        <v>36</v>
      </c>
      <c r="P172" s="140">
        <v>37</v>
      </c>
      <c r="Q172" s="139">
        <f t="shared" si="23"/>
        <v>73</v>
      </c>
      <c r="R172" s="140">
        <v>48</v>
      </c>
      <c r="S172" s="140">
        <v>39</v>
      </c>
      <c r="T172" s="139">
        <f t="shared" si="24"/>
        <v>87</v>
      </c>
      <c r="U172" s="140">
        <v>38</v>
      </c>
      <c r="V172" s="140">
        <v>26</v>
      </c>
      <c r="W172" s="139">
        <f t="shared" si="25"/>
        <v>64</v>
      </c>
      <c r="X172" s="140">
        <v>31</v>
      </c>
      <c r="Y172" s="140">
        <v>37</v>
      </c>
      <c r="Z172" s="141">
        <f t="shared" si="26"/>
        <v>68</v>
      </c>
    </row>
    <row r="173" spans="2:26" ht="12" customHeight="1">
      <c r="B173" s="75" t="s">
        <v>131</v>
      </c>
      <c r="C173" s="88" t="s">
        <v>132</v>
      </c>
      <c r="D173" s="89" t="s">
        <v>807</v>
      </c>
      <c r="E173" s="90" t="s">
        <v>612</v>
      </c>
      <c r="F173" s="98">
        <f t="shared" si="19"/>
        <v>207</v>
      </c>
      <c r="G173" s="91">
        <f t="shared" si="20"/>
        <v>176</v>
      </c>
      <c r="H173" s="91">
        <f t="shared" si="21"/>
        <v>383</v>
      </c>
      <c r="I173" s="92">
        <v>25</v>
      </c>
      <c r="J173" s="92">
        <v>23</v>
      </c>
      <c r="K173" s="91">
        <f t="shared" si="18"/>
        <v>48</v>
      </c>
      <c r="L173" s="92">
        <v>39</v>
      </c>
      <c r="M173" s="92">
        <v>37</v>
      </c>
      <c r="N173" s="91">
        <f t="shared" si="22"/>
        <v>76</v>
      </c>
      <c r="O173" s="92">
        <v>33</v>
      </c>
      <c r="P173" s="92">
        <v>36</v>
      </c>
      <c r="Q173" s="91">
        <f t="shared" si="23"/>
        <v>69</v>
      </c>
      <c r="R173" s="92">
        <v>45</v>
      </c>
      <c r="S173" s="92">
        <v>20</v>
      </c>
      <c r="T173" s="91">
        <f t="shared" si="24"/>
        <v>65</v>
      </c>
      <c r="U173" s="92">
        <v>34</v>
      </c>
      <c r="V173" s="92">
        <v>28</v>
      </c>
      <c r="W173" s="91">
        <f t="shared" si="25"/>
        <v>62</v>
      </c>
      <c r="X173" s="92">
        <v>31</v>
      </c>
      <c r="Y173" s="92">
        <v>32</v>
      </c>
      <c r="Z173" s="93">
        <f t="shared" si="26"/>
        <v>63</v>
      </c>
    </row>
    <row r="174" spans="2:26" ht="12" customHeight="1">
      <c r="B174" s="75"/>
      <c r="C174" s="76" t="s">
        <v>133</v>
      </c>
      <c r="D174" s="77" t="s">
        <v>808</v>
      </c>
      <c r="E174" s="78" t="s">
        <v>613</v>
      </c>
      <c r="F174" s="99">
        <f t="shared" si="19"/>
        <v>118</v>
      </c>
      <c r="G174" s="79">
        <f t="shared" si="20"/>
        <v>124</v>
      </c>
      <c r="H174" s="79">
        <f t="shared" si="21"/>
        <v>242</v>
      </c>
      <c r="I174" s="80">
        <v>21</v>
      </c>
      <c r="J174" s="80">
        <v>17</v>
      </c>
      <c r="K174" s="79">
        <f t="shared" si="18"/>
        <v>38</v>
      </c>
      <c r="L174" s="80">
        <v>19</v>
      </c>
      <c r="M174" s="80">
        <v>26</v>
      </c>
      <c r="N174" s="79">
        <f t="shared" si="22"/>
        <v>45</v>
      </c>
      <c r="O174" s="80">
        <v>17</v>
      </c>
      <c r="P174" s="80">
        <v>17</v>
      </c>
      <c r="Q174" s="79">
        <f t="shared" si="23"/>
        <v>34</v>
      </c>
      <c r="R174" s="80">
        <v>22</v>
      </c>
      <c r="S174" s="80">
        <v>22</v>
      </c>
      <c r="T174" s="79">
        <f t="shared" si="24"/>
        <v>44</v>
      </c>
      <c r="U174" s="80">
        <v>22</v>
      </c>
      <c r="V174" s="80">
        <v>19</v>
      </c>
      <c r="W174" s="79">
        <f t="shared" si="25"/>
        <v>41</v>
      </c>
      <c r="X174" s="80">
        <v>17</v>
      </c>
      <c r="Y174" s="80">
        <v>23</v>
      </c>
      <c r="Z174" s="81">
        <f t="shared" si="26"/>
        <v>40</v>
      </c>
    </row>
    <row r="175" spans="2:26" ht="12" customHeight="1">
      <c r="B175" s="75"/>
      <c r="C175" s="76" t="s">
        <v>134</v>
      </c>
      <c r="D175" s="77" t="s">
        <v>809</v>
      </c>
      <c r="E175" s="78" t="s">
        <v>614</v>
      </c>
      <c r="F175" s="99">
        <f t="shared" si="19"/>
        <v>356</v>
      </c>
      <c r="G175" s="79">
        <f t="shared" si="20"/>
        <v>293</v>
      </c>
      <c r="H175" s="79">
        <f t="shared" si="21"/>
        <v>649</v>
      </c>
      <c r="I175" s="80">
        <v>63</v>
      </c>
      <c r="J175" s="80">
        <v>50</v>
      </c>
      <c r="K175" s="79">
        <f t="shared" si="18"/>
        <v>113</v>
      </c>
      <c r="L175" s="80">
        <v>68</v>
      </c>
      <c r="M175" s="80">
        <v>54</v>
      </c>
      <c r="N175" s="79">
        <f t="shared" si="22"/>
        <v>122</v>
      </c>
      <c r="O175" s="80">
        <v>53</v>
      </c>
      <c r="P175" s="80">
        <v>59</v>
      </c>
      <c r="Q175" s="79">
        <f t="shared" si="23"/>
        <v>112</v>
      </c>
      <c r="R175" s="80">
        <v>64</v>
      </c>
      <c r="S175" s="80">
        <v>40</v>
      </c>
      <c r="T175" s="79">
        <f t="shared" si="24"/>
        <v>104</v>
      </c>
      <c r="U175" s="80">
        <v>56</v>
      </c>
      <c r="V175" s="80">
        <v>59</v>
      </c>
      <c r="W175" s="79">
        <f t="shared" si="25"/>
        <v>115</v>
      </c>
      <c r="X175" s="80">
        <v>52</v>
      </c>
      <c r="Y175" s="80">
        <v>31</v>
      </c>
      <c r="Z175" s="81">
        <f t="shared" si="26"/>
        <v>83</v>
      </c>
    </row>
    <row r="176" spans="2:26" ht="12" customHeight="1">
      <c r="B176" s="75" t="s">
        <v>29</v>
      </c>
      <c r="C176" s="76" t="s">
        <v>135</v>
      </c>
      <c r="D176" s="77" t="s">
        <v>810</v>
      </c>
      <c r="E176" s="78" t="s">
        <v>615</v>
      </c>
      <c r="F176" s="99">
        <f t="shared" si="19"/>
        <v>103</v>
      </c>
      <c r="G176" s="79">
        <f t="shared" si="20"/>
        <v>96</v>
      </c>
      <c r="H176" s="79">
        <f t="shared" si="21"/>
        <v>199</v>
      </c>
      <c r="I176" s="80">
        <v>20</v>
      </c>
      <c r="J176" s="80">
        <v>19</v>
      </c>
      <c r="K176" s="79">
        <f aca="true" t="shared" si="27" ref="K176:K239">SUM(I176:J176)</f>
        <v>39</v>
      </c>
      <c r="L176" s="80">
        <v>21</v>
      </c>
      <c r="M176" s="80">
        <v>23</v>
      </c>
      <c r="N176" s="79">
        <f t="shared" si="22"/>
        <v>44</v>
      </c>
      <c r="O176" s="80">
        <v>14</v>
      </c>
      <c r="P176" s="80">
        <v>14</v>
      </c>
      <c r="Q176" s="79">
        <f t="shared" si="23"/>
        <v>28</v>
      </c>
      <c r="R176" s="80">
        <v>18</v>
      </c>
      <c r="S176" s="80">
        <v>13</v>
      </c>
      <c r="T176" s="79">
        <f t="shared" si="24"/>
        <v>31</v>
      </c>
      <c r="U176" s="80">
        <v>19</v>
      </c>
      <c r="V176" s="80">
        <v>15</v>
      </c>
      <c r="W176" s="79">
        <f t="shared" si="25"/>
        <v>34</v>
      </c>
      <c r="X176" s="80">
        <v>11</v>
      </c>
      <c r="Y176" s="80">
        <v>12</v>
      </c>
      <c r="Z176" s="81">
        <f t="shared" si="26"/>
        <v>23</v>
      </c>
    </row>
    <row r="177" spans="2:26" ht="12" customHeight="1">
      <c r="B177" s="75"/>
      <c r="C177" s="82" t="s">
        <v>136</v>
      </c>
      <c r="D177" s="83" t="s">
        <v>811</v>
      </c>
      <c r="E177" s="84" t="s">
        <v>616</v>
      </c>
      <c r="F177" s="94">
        <f t="shared" si="19"/>
        <v>292</v>
      </c>
      <c r="G177" s="85">
        <f t="shared" si="20"/>
        <v>272</v>
      </c>
      <c r="H177" s="85">
        <f t="shared" si="21"/>
        <v>564</v>
      </c>
      <c r="I177" s="86">
        <v>52</v>
      </c>
      <c r="J177" s="86">
        <v>51</v>
      </c>
      <c r="K177" s="85">
        <f t="shared" si="27"/>
        <v>103</v>
      </c>
      <c r="L177" s="86">
        <v>67</v>
      </c>
      <c r="M177" s="86">
        <v>45</v>
      </c>
      <c r="N177" s="85">
        <f t="shared" si="22"/>
        <v>112</v>
      </c>
      <c r="O177" s="86">
        <v>48</v>
      </c>
      <c r="P177" s="86">
        <v>54</v>
      </c>
      <c r="Q177" s="85">
        <f t="shared" si="23"/>
        <v>102</v>
      </c>
      <c r="R177" s="86">
        <v>46</v>
      </c>
      <c r="S177" s="86">
        <v>47</v>
      </c>
      <c r="T177" s="85">
        <f t="shared" si="24"/>
        <v>93</v>
      </c>
      <c r="U177" s="86">
        <v>42</v>
      </c>
      <c r="V177" s="86">
        <v>32</v>
      </c>
      <c r="W177" s="85">
        <f t="shared" si="25"/>
        <v>74</v>
      </c>
      <c r="X177" s="86">
        <v>37</v>
      </c>
      <c r="Y177" s="86">
        <v>43</v>
      </c>
      <c r="Z177" s="87">
        <f t="shared" si="26"/>
        <v>80</v>
      </c>
    </row>
    <row r="178" spans="2:26" ht="12" customHeight="1" thickBot="1">
      <c r="B178" s="75"/>
      <c r="C178" s="142" t="s">
        <v>137</v>
      </c>
      <c r="D178" s="128" t="s">
        <v>812</v>
      </c>
      <c r="E178" s="129" t="s">
        <v>617</v>
      </c>
      <c r="F178" s="130">
        <f t="shared" si="19"/>
        <v>283</v>
      </c>
      <c r="G178" s="131">
        <f t="shared" si="20"/>
        <v>251</v>
      </c>
      <c r="H178" s="131">
        <f t="shared" si="21"/>
        <v>534</v>
      </c>
      <c r="I178" s="132">
        <v>42</v>
      </c>
      <c r="J178" s="132">
        <v>35</v>
      </c>
      <c r="K178" s="131">
        <f t="shared" si="27"/>
        <v>77</v>
      </c>
      <c r="L178" s="132">
        <v>60</v>
      </c>
      <c r="M178" s="132">
        <v>53</v>
      </c>
      <c r="N178" s="131">
        <f t="shared" si="22"/>
        <v>113</v>
      </c>
      <c r="O178" s="132">
        <v>47</v>
      </c>
      <c r="P178" s="132">
        <v>42</v>
      </c>
      <c r="Q178" s="131">
        <f t="shared" si="23"/>
        <v>89</v>
      </c>
      <c r="R178" s="132">
        <v>46</v>
      </c>
      <c r="S178" s="132">
        <v>39</v>
      </c>
      <c r="T178" s="131">
        <f t="shared" si="24"/>
        <v>85</v>
      </c>
      <c r="U178" s="132">
        <v>53</v>
      </c>
      <c r="V178" s="132">
        <v>37</v>
      </c>
      <c r="W178" s="131">
        <f t="shared" si="25"/>
        <v>90</v>
      </c>
      <c r="X178" s="132">
        <v>35</v>
      </c>
      <c r="Y178" s="132">
        <v>45</v>
      </c>
      <c r="Z178" s="133">
        <f t="shared" si="26"/>
        <v>80</v>
      </c>
    </row>
    <row r="179" spans="2:26" s="49" customFormat="1" ht="12" customHeight="1" thickBot="1" thickTop="1">
      <c r="B179" s="107"/>
      <c r="C179" s="108" t="s">
        <v>138</v>
      </c>
      <c r="D179" s="109"/>
      <c r="E179" s="110"/>
      <c r="F179" s="143">
        <f t="shared" si="19"/>
        <v>2395</v>
      </c>
      <c r="G179" s="110">
        <f t="shared" si="20"/>
        <v>2231</v>
      </c>
      <c r="H179" s="110">
        <f t="shared" si="21"/>
        <v>4626</v>
      </c>
      <c r="I179" s="110">
        <f>SUM(I168:I178)</f>
        <v>392</v>
      </c>
      <c r="J179" s="110">
        <f>SUM(J168:J178)</f>
        <v>377</v>
      </c>
      <c r="K179" s="110">
        <f t="shared" si="27"/>
        <v>769</v>
      </c>
      <c r="L179" s="110">
        <f>SUM(L168:L178)</f>
        <v>450</v>
      </c>
      <c r="M179" s="110">
        <f>SUM(M168:M178)</f>
        <v>401</v>
      </c>
      <c r="N179" s="110">
        <f t="shared" si="22"/>
        <v>851</v>
      </c>
      <c r="O179" s="110">
        <f>SUM(O168:O178)</f>
        <v>393</v>
      </c>
      <c r="P179" s="110">
        <f>SUM(P168:P178)</f>
        <v>406</v>
      </c>
      <c r="Q179" s="110">
        <f t="shared" si="23"/>
        <v>799</v>
      </c>
      <c r="R179" s="110">
        <f>SUM(R168:R178)</f>
        <v>430</v>
      </c>
      <c r="S179" s="110">
        <f>SUM(S168:S178)</f>
        <v>354</v>
      </c>
      <c r="T179" s="110">
        <f t="shared" si="24"/>
        <v>784</v>
      </c>
      <c r="U179" s="110">
        <f>SUM(U168:U178)</f>
        <v>390</v>
      </c>
      <c r="V179" s="110">
        <f>SUM(V168:V178)</f>
        <v>352</v>
      </c>
      <c r="W179" s="110">
        <f t="shared" si="25"/>
        <v>742</v>
      </c>
      <c r="X179" s="110">
        <f>SUM(X168:X178)</f>
        <v>340</v>
      </c>
      <c r="Y179" s="110">
        <f>SUM(Y168:Y178)</f>
        <v>341</v>
      </c>
      <c r="Z179" s="111">
        <f t="shared" si="26"/>
        <v>681</v>
      </c>
    </row>
    <row r="180" spans="2:26" ht="12" customHeight="1">
      <c r="B180" s="75"/>
      <c r="C180" s="69" t="s">
        <v>43</v>
      </c>
      <c r="D180" s="70" t="s">
        <v>813</v>
      </c>
      <c r="E180" s="71" t="s">
        <v>537</v>
      </c>
      <c r="F180" s="134">
        <f t="shared" si="19"/>
        <v>302</v>
      </c>
      <c r="G180" s="72">
        <f t="shared" si="20"/>
        <v>276</v>
      </c>
      <c r="H180" s="72">
        <f t="shared" si="21"/>
        <v>578</v>
      </c>
      <c r="I180" s="73">
        <v>57</v>
      </c>
      <c r="J180" s="73">
        <v>40</v>
      </c>
      <c r="K180" s="72">
        <f t="shared" si="27"/>
        <v>97</v>
      </c>
      <c r="L180" s="73">
        <v>39</v>
      </c>
      <c r="M180" s="73">
        <v>47</v>
      </c>
      <c r="N180" s="72">
        <f t="shared" si="22"/>
        <v>86</v>
      </c>
      <c r="O180" s="73">
        <v>55</v>
      </c>
      <c r="P180" s="73">
        <v>49</v>
      </c>
      <c r="Q180" s="72">
        <f t="shared" si="23"/>
        <v>104</v>
      </c>
      <c r="R180" s="73">
        <v>47</v>
      </c>
      <c r="S180" s="73">
        <v>57</v>
      </c>
      <c r="T180" s="72">
        <f t="shared" si="24"/>
        <v>104</v>
      </c>
      <c r="U180" s="73">
        <v>45</v>
      </c>
      <c r="V180" s="73">
        <v>41</v>
      </c>
      <c r="W180" s="72">
        <f t="shared" si="25"/>
        <v>86</v>
      </c>
      <c r="X180" s="73">
        <v>59</v>
      </c>
      <c r="Y180" s="73">
        <v>42</v>
      </c>
      <c r="Z180" s="74">
        <f t="shared" si="26"/>
        <v>101</v>
      </c>
    </row>
    <row r="181" spans="2:26" ht="12" customHeight="1">
      <c r="B181" s="75" t="s">
        <v>139</v>
      </c>
      <c r="C181" s="76" t="s">
        <v>44</v>
      </c>
      <c r="D181" s="77" t="s">
        <v>814</v>
      </c>
      <c r="E181" s="78" t="s">
        <v>538</v>
      </c>
      <c r="F181" s="99">
        <f t="shared" si="19"/>
        <v>67</v>
      </c>
      <c r="G181" s="79">
        <f t="shared" si="20"/>
        <v>85</v>
      </c>
      <c r="H181" s="79">
        <f t="shared" si="21"/>
        <v>152</v>
      </c>
      <c r="I181" s="80">
        <v>11</v>
      </c>
      <c r="J181" s="80">
        <v>17</v>
      </c>
      <c r="K181" s="79">
        <f t="shared" si="27"/>
        <v>28</v>
      </c>
      <c r="L181" s="80">
        <v>10</v>
      </c>
      <c r="M181" s="80">
        <v>10</v>
      </c>
      <c r="N181" s="79">
        <f t="shared" si="22"/>
        <v>20</v>
      </c>
      <c r="O181" s="80">
        <v>10</v>
      </c>
      <c r="P181" s="80">
        <v>21</v>
      </c>
      <c r="Q181" s="79">
        <f t="shared" si="23"/>
        <v>31</v>
      </c>
      <c r="R181" s="80">
        <v>10</v>
      </c>
      <c r="S181" s="80">
        <v>9</v>
      </c>
      <c r="T181" s="79">
        <f t="shared" si="24"/>
        <v>19</v>
      </c>
      <c r="U181" s="80">
        <v>14</v>
      </c>
      <c r="V181" s="80">
        <v>16</v>
      </c>
      <c r="W181" s="79">
        <f t="shared" si="25"/>
        <v>30</v>
      </c>
      <c r="X181" s="80">
        <v>12</v>
      </c>
      <c r="Y181" s="80">
        <v>12</v>
      </c>
      <c r="Z181" s="81">
        <f t="shared" si="26"/>
        <v>24</v>
      </c>
    </row>
    <row r="182" spans="2:26" ht="12" customHeight="1">
      <c r="B182" s="75"/>
      <c r="C182" s="76" t="s">
        <v>140</v>
      </c>
      <c r="D182" s="77" t="s">
        <v>815</v>
      </c>
      <c r="E182" s="78" t="s">
        <v>618</v>
      </c>
      <c r="F182" s="99">
        <f t="shared" si="19"/>
        <v>185</v>
      </c>
      <c r="G182" s="79">
        <f t="shared" si="20"/>
        <v>143</v>
      </c>
      <c r="H182" s="79">
        <f t="shared" si="21"/>
        <v>328</v>
      </c>
      <c r="I182" s="80">
        <v>43</v>
      </c>
      <c r="J182" s="80">
        <v>30</v>
      </c>
      <c r="K182" s="79">
        <f t="shared" si="27"/>
        <v>73</v>
      </c>
      <c r="L182" s="80">
        <v>25</v>
      </c>
      <c r="M182" s="80">
        <v>25</v>
      </c>
      <c r="N182" s="79">
        <f t="shared" si="22"/>
        <v>50</v>
      </c>
      <c r="O182" s="80">
        <v>30</v>
      </c>
      <c r="P182" s="80">
        <v>21</v>
      </c>
      <c r="Q182" s="79">
        <f t="shared" si="23"/>
        <v>51</v>
      </c>
      <c r="R182" s="80">
        <v>32</v>
      </c>
      <c r="S182" s="80">
        <v>20</v>
      </c>
      <c r="T182" s="79">
        <f t="shared" si="24"/>
        <v>52</v>
      </c>
      <c r="U182" s="80">
        <v>28</v>
      </c>
      <c r="V182" s="80">
        <v>28</v>
      </c>
      <c r="W182" s="79">
        <f t="shared" si="25"/>
        <v>56</v>
      </c>
      <c r="X182" s="80">
        <v>27</v>
      </c>
      <c r="Y182" s="80">
        <v>19</v>
      </c>
      <c r="Z182" s="81">
        <f t="shared" si="26"/>
        <v>46</v>
      </c>
    </row>
    <row r="183" spans="2:26" ht="12" customHeight="1">
      <c r="B183" s="75" t="s">
        <v>141</v>
      </c>
      <c r="C183" s="76" t="s">
        <v>142</v>
      </c>
      <c r="D183" s="77" t="s">
        <v>816</v>
      </c>
      <c r="E183" s="78" t="s">
        <v>619</v>
      </c>
      <c r="F183" s="99">
        <f t="shared" si="19"/>
        <v>370</v>
      </c>
      <c r="G183" s="79">
        <f t="shared" si="20"/>
        <v>368</v>
      </c>
      <c r="H183" s="79">
        <f t="shared" si="21"/>
        <v>738</v>
      </c>
      <c r="I183" s="80">
        <v>57</v>
      </c>
      <c r="J183" s="80">
        <v>62</v>
      </c>
      <c r="K183" s="79">
        <f t="shared" si="27"/>
        <v>119</v>
      </c>
      <c r="L183" s="80">
        <v>68</v>
      </c>
      <c r="M183" s="80">
        <v>75</v>
      </c>
      <c r="N183" s="79">
        <f t="shared" si="22"/>
        <v>143</v>
      </c>
      <c r="O183" s="80">
        <v>53</v>
      </c>
      <c r="P183" s="80">
        <v>69</v>
      </c>
      <c r="Q183" s="79">
        <f t="shared" si="23"/>
        <v>122</v>
      </c>
      <c r="R183" s="80">
        <v>61</v>
      </c>
      <c r="S183" s="80">
        <v>43</v>
      </c>
      <c r="T183" s="79">
        <f t="shared" si="24"/>
        <v>104</v>
      </c>
      <c r="U183" s="80">
        <v>63</v>
      </c>
      <c r="V183" s="80">
        <v>70</v>
      </c>
      <c r="W183" s="79">
        <f t="shared" si="25"/>
        <v>133</v>
      </c>
      <c r="X183" s="80">
        <v>68</v>
      </c>
      <c r="Y183" s="80">
        <v>49</v>
      </c>
      <c r="Z183" s="81">
        <f t="shared" si="26"/>
        <v>117</v>
      </c>
    </row>
    <row r="184" spans="2:26" ht="12" customHeight="1">
      <c r="B184" s="75"/>
      <c r="C184" s="82" t="s">
        <v>143</v>
      </c>
      <c r="D184" s="83" t="s">
        <v>817</v>
      </c>
      <c r="E184" s="84" t="s">
        <v>620</v>
      </c>
      <c r="F184" s="94">
        <f t="shared" si="19"/>
        <v>260</v>
      </c>
      <c r="G184" s="85">
        <f t="shared" si="20"/>
        <v>278</v>
      </c>
      <c r="H184" s="85">
        <f t="shared" si="21"/>
        <v>538</v>
      </c>
      <c r="I184" s="86">
        <v>42</v>
      </c>
      <c r="J184" s="86">
        <v>53</v>
      </c>
      <c r="K184" s="85">
        <f t="shared" si="27"/>
        <v>95</v>
      </c>
      <c r="L184" s="86">
        <v>42</v>
      </c>
      <c r="M184" s="86">
        <v>51</v>
      </c>
      <c r="N184" s="85">
        <f t="shared" si="22"/>
        <v>93</v>
      </c>
      <c r="O184" s="86">
        <v>32</v>
      </c>
      <c r="P184" s="86">
        <v>43</v>
      </c>
      <c r="Q184" s="85">
        <f t="shared" si="23"/>
        <v>75</v>
      </c>
      <c r="R184" s="86">
        <v>43</v>
      </c>
      <c r="S184" s="86">
        <v>45</v>
      </c>
      <c r="T184" s="85">
        <f t="shared" si="24"/>
        <v>88</v>
      </c>
      <c r="U184" s="86">
        <v>54</v>
      </c>
      <c r="V184" s="86">
        <v>42</v>
      </c>
      <c r="W184" s="85">
        <f t="shared" si="25"/>
        <v>96</v>
      </c>
      <c r="X184" s="86">
        <v>47</v>
      </c>
      <c r="Y184" s="86">
        <v>44</v>
      </c>
      <c r="Z184" s="87">
        <f t="shared" si="26"/>
        <v>91</v>
      </c>
    </row>
    <row r="185" spans="2:26" ht="12" customHeight="1" thickBot="1">
      <c r="B185" s="75" t="s">
        <v>29</v>
      </c>
      <c r="C185" s="142" t="s">
        <v>46</v>
      </c>
      <c r="D185" s="128" t="s">
        <v>818</v>
      </c>
      <c r="E185" s="129" t="s">
        <v>539</v>
      </c>
      <c r="F185" s="130">
        <f t="shared" si="19"/>
        <v>159</v>
      </c>
      <c r="G185" s="131">
        <f t="shared" si="20"/>
        <v>132</v>
      </c>
      <c r="H185" s="131">
        <f t="shared" si="21"/>
        <v>291</v>
      </c>
      <c r="I185" s="132">
        <v>25</v>
      </c>
      <c r="J185" s="132">
        <v>25</v>
      </c>
      <c r="K185" s="131">
        <f t="shared" si="27"/>
        <v>50</v>
      </c>
      <c r="L185" s="132">
        <v>31</v>
      </c>
      <c r="M185" s="132">
        <v>25</v>
      </c>
      <c r="N185" s="131">
        <f t="shared" si="22"/>
        <v>56</v>
      </c>
      <c r="O185" s="132">
        <v>21</v>
      </c>
      <c r="P185" s="132">
        <v>24</v>
      </c>
      <c r="Q185" s="131">
        <f t="shared" si="23"/>
        <v>45</v>
      </c>
      <c r="R185" s="132">
        <v>28</v>
      </c>
      <c r="S185" s="132">
        <v>19</v>
      </c>
      <c r="T185" s="131">
        <f t="shared" si="24"/>
        <v>47</v>
      </c>
      <c r="U185" s="132">
        <v>24</v>
      </c>
      <c r="V185" s="132">
        <v>19</v>
      </c>
      <c r="W185" s="131">
        <f t="shared" si="25"/>
        <v>43</v>
      </c>
      <c r="X185" s="132">
        <v>30</v>
      </c>
      <c r="Y185" s="132">
        <v>20</v>
      </c>
      <c r="Z185" s="133">
        <f t="shared" si="26"/>
        <v>50</v>
      </c>
    </row>
    <row r="186" spans="2:26" s="49" customFormat="1" ht="12" customHeight="1" thickBot="1" thickTop="1">
      <c r="B186" s="107"/>
      <c r="C186" s="108" t="s">
        <v>144</v>
      </c>
      <c r="D186" s="109"/>
      <c r="E186" s="110"/>
      <c r="F186" s="143">
        <f t="shared" si="19"/>
        <v>1343</v>
      </c>
      <c r="G186" s="110">
        <f t="shared" si="20"/>
        <v>1282</v>
      </c>
      <c r="H186" s="110">
        <f t="shared" si="21"/>
        <v>2625</v>
      </c>
      <c r="I186" s="110">
        <f>SUM(I180:I185)</f>
        <v>235</v>
      </c>
      <c r="J186" s="110">
        <f>SUM(J180:J185)</f>
        <v>227</v>
      </c>
      <c r="K186" s="110">
        <f t="shared" si="27"/>
        <v>462</v>
      </c>
      <c r="L186" s="110">
        <f>SUM(L180:L185)</f>
        <v>215</v>
      </c>
      <c r="M186" s="110">
        <f>SUM(M180:M185)</f>
        <v>233</v>
      </c>
      <c r="N186" s="110">
        <f t="shared" si="22"/>
        <v>448</v>
      </c>
      <c r="O186" s="110">
        <f>SUM(O180:O185)</f>
        <v>201</v>
      </c>
      <c r="P186" s="110">
        <f>SUM(P180:P185)</f>
        <v>227</v>
      </c>
      <c r="Q186" s="110">
        <f t="shared" si="23"/>
        <v>428</v>
      </c>
      <c r="R186" s="110">
        <f>SUM(R180:R185)</f>
        <v>221</v>
      </c>
      <c r="S186" s="110">
        <f>SUM(S180:S185)</f>
        <v>193</v>
      </c>
      <c r="T186" s="110">
        <f t="shared" si="24"/>
        <v>414</v>
      </c>
      <c r="U186" s="110">
        <f>SUM(U180:U185)</f>
        <v>228</v>
      </c>
      <c r="V186" s="110">
        <f>SUM(V180:V185)</f>
        <v>216</v>
      </c>
      <c r="W186" s="110">
        <f t="shared" si="25"/>
        <v>444</v>
      </c>
      <c r="X186" s="110">
        <f>SUM(X180:X185)</f>
        <v>243</v>
      </c>
      <c r="Y186" s="110">
        <f>SUM(Y180:Y185)</f>
        <v>186</v>
      </c>
      <c r="Z186" s="111">
        <f t="shared" si="26"/>
        <v>429</v>
      </c>
    </row>
    <row r="187" spans="2:26" ht="12" customHeight="1">
      <c r="B187" s="75"/>
      <c r="C187" s="69" t="s">
        <v>145</v>
      </c>
      <c r="D187" s="70" t="s">
        <v>819</v>
      </c>
      <c r="E187" s="71" t="s">
        <v>621</v>
      </c>
      <c r="F187" s="134">
        <f t="shared" si="19"/>
        <v>330</v>
      </c>
      <c r="G187" s="72">
        <f t="shared" si="20"/>
        <v>348</v>
      </c>
      <c r="H187" s="72">
        <f t="shared" si="21"/>
        <v>678</v>
      </c>
      <c r="I187" s="73">
        <v>56</v>
      </c>
      <c r="J187" s="73">
        <v>57</v>
      </c>
      <c r="K187" s="72">
        <f t="shared" si="27"/>
        <v>113</v>
      </c>
      <c r="L187" s="73">
        <v>54</v>
      </c>
      <c r="M187" s="73">
        <v>59</v>
      </c>
      <c r="N187" s="72">
        <f t="shared" si="22"/>
        <v>113</v>
      </c>
      <c r="O187" s="73">
        <v>57</v>
      </c>
      <c r="P187" s="73">
        <v>54</v>
      </c>
      <c r="Q187" s="72">
        <f t="shared" si="23"/>
        <v>111</v>
      </c>
      <c r="R187" s="73">
        <v>67</v>
      </c>
      <c r="S187" s="73">
        <v>58</v>
      </c>
      <c r="T187" s="72">
        <f t="shared" si="24"/>
        <v>125</v>
      </c>
      <c r="U187" s="73">
        <v>52</v>
      </c>
      <c r="V187" s="73">
        <v>61</v>
      </c>
      <c r="W187" s="72">
        <f t="shared" si="25"/>
        <v>113</v>
      </c>
      <c r="X187" s="73">
        <v>44</v>
      </c>
      <c r="Y187" s="73">
        <v>59</v>
      </c>
      <c r="Z187" s="74">
        <f t="shared" si="26"/>
        <v>103</v>
      </c>
    </row>
    <row r="188" spans="2:26" ht="12" customHeight="1">
      <c r="B188" s="75"/>
      <c r="C188" s="76" t="s">
        <v>146</v>
      </c>
      <c r="D188" s="77" t="s">
        <v>820</v>
      </c>
      <c r="E188" s="78" t="s">
        <v>622</v>
      </c>
      <c r="F188" s="99">
        <f t="shared" si="19"/>
        <v>323</v>
      </c>
      <c r="G188" s="79">
        <f t="shared" si="20"/>
        <v>327</v>
      </c>
      <c r="H188" s="79">
        <f t="shared" si="21"/>
        <v>650</v>
      </c>
      <c r="I188" s="80">
        <v>64</v>
      </c>
      <c r="J188" s="80">
        <v>56</v>
      </c>
      <c r="K188" s="79">
        <f t="shared" si="27"/>
        <v>120</v>
      </c>
      <c r="L188" s="80">
        <v>59</v>
      </c>
      <c r="M188" s="80">
        <v>59</v>
      </c>
      <c r="N188" s="79">
        <f t="shared" si="22"/>
        <v>118</v>
      </c>
      <c r="O188" s="80">
        <v>47</v>
      </c>
      <c r="P188" s="80">
        <v>61</v>
      </c>
      <c r="Q188" s="79">
        <f t="shared" si="23"/>
        <v>108</v>
      </c>
      <c r="R188" s="80">
        <v>54</v>
      </c>
      <c r="S188" s="80">
        <v>58</v>
      </c>
      <c r="T188" s="79">
        <f t="shared" si="24"/>
        <v>112</v>
      </c>
      <c r="U188" s="80">
        <v>56</v>
      </c>
      <c r="V188" s="80">
        <v>51</v>
      </c>
      <c r="W188" s="79">
        <f t="shared" si="25"/>
        <v>107</v>
      </c>
      <c r="X188" s="80">
        <v>43</v>
      </c>
      <c r="Y188" s="80">
        <v>42</v>
      </c>
      <c r="Z188" s="81">
        <f t="shared" si="26"/>
        <v>85</v>
      </c>
    </row>
    <row r="189" spans="2:26" ht="12" customHeight="1">
      <c r="B189" s="75" t="s">
        <v>147</v>
      </c>
      <c r="C189" s="76" t="s">
        <v>148</v>
      </c>
      <c r="D189" s="77" t="s">
        <v>821</v>
      </c>
      <c r="E189" s="78" t="s">
        <v>623</v>
      </c>
      <c r="F189" s="99">
        <f t="shared" si="19"/>
        <v>262</v>
      </c>
      <c r="G189" s="79">
        <f t="shared" si="20"/>
        <v>239</v>
      </c>
      <c r="H189" s="79">
        <f t="shared" si="21"/>
        <v>501</v>
      </c>
      <c r="I189" s="80">
        <v>29</v>
      </c>
      <c r="J189" s="80">
        <v>40</v>
      </c>
      <c r="K189" s="79">
        <f t="shared" si="27"/>
        <v>69</v>
      </c>
      <c r="L189" s="80">
        <v>45</v>
      </c>
      <c r="M189" s="80">
        <v>42</v>
      </c>
      <c r="N189" s="79">
        <f t="shared" si="22"/>
        <v>87</v>
      </c>
      <c r="O189" s="80">
        <v>57</v>
      </c>
      <c r="P189" s="80">
        <v>38</v>
      </c>
      <c r="Q189" s="79">
        <f t="shared" si="23"/>
        <v>95</v>
      </c>
      <c r="R189" s="80">
        <v>33</v>
      </c>
      <c r="S189" s="80">
        <v>38</v>
      </c>
      <c r="T189" s="79">
        <f t="shared" si="24"/>
        <v>71</v>
      </c>
      <c r="U189" s="80">
        <v>58</v>
      </c>
      <c r="V189" s="80">
        <v>43</v>
      </c>
      <c r="W189" s="79">
        <f t="shared" si="25"/>
        <v>101</v>
      </c>
      <c r="X189" s="80">
        <v>40</v>
      </c>
      <c r="Y189" s="80">
        <v>38</v>
      </c>
      <c r="Z189" s="81">
        <f t="shared" si="26"/>
        <v>78</v>
      </c>
    </row>
    <row r="190" spans="2:26" ht="12" customHeight="1">
      <c r="B190" s="75"/>
      <c r="C190" s="76" t="s">
        <v>149</v>
      </c>
      <c r="D190" s="77" t="s">
        <v>822</v>
      </c>
      <c r="E190" s="78" t="s">
        <v>624</v>
      </c>
      <c r="F190" s="99">
        <f t="shared" si="19"/>
        <v>275</v>
      </c>
      <c r="G190" s="79">
        <f t="shared" si="20"/>
        <v>297</v>
      </c>
      <c r="H190" s="79">
        <f t="shared" si="21"/>
        <v>572</v>
      </c>
      <c r="I190" s="80">
        <v>52</v>
      </c>
      <c r="J190" s="80">
        <v>53</v>
      </c>
      <c r="K190" s="79">
        <f t="shared" si="27"/>
        <v>105</v>
      </c>
      <c r="L190" s="80">
        <v>37</v>
      </c>
      <c r="M190" s="80">
        <v>57</v>
      </c>
      <c r="N190" s="79">
        <f t="shared" si="22"/>
        <v>94</v>
      </c>
      <c r="O190" s="80">
        <v>47</v>
      </c>
      <c r="P190" s="80">
        <v>55</v>
      </c>
      <c r="Q190" s="79">
        <f t="shared" si="23"/>
        <v>102</v>
      </c>
      <c r="R190" s="80">
        <v>53</v>
      </c>
      <c r="S190" s="80">
        <v>51</v>
      </c>
      <c r="T190" s="79">
        <f t="shared" si="24"/>
        <v>104</v>
      </c>
      <c r="U190" s="80">
        <v>49</v>
      </c>
      <c r="V190" s="80">
        <v>41</v>
      </c>
      <c r="W190" s="79">
        <f t="shared" si="25"/>
        <v>90</v>
      </c>
      <c r="X190" s="80">
        <v>37</v>
      </c>
      <c r="Y190" s="80">
        <v>40</v>
      </c>
      <c r="Z190" s="81">
        <f t="shared" si="26"/>
        <v>77</v>
      </c>
    </row>
    <row r="191" spans="2:26" ht="12" customHeight="1">
      <c r="B191" s="75"/>
      <c r="C191" s="135" t="s">
        <v>150</v>
      </c>
      <c r="D191" s="136" t="s">
        <v>823</v>
      </c>
      <c r="E191" s="137" t="s">
        <v>625</v>
      </c>
      <c r="F191" s="138">
        <f t="shared" si="19"/>
        <v>224</v>
      </c>
      <c r="G191" s="139">
        <f t="shared" si="20"/>
        <v>236</v>
      </c>
      <c r="H191" s="139">
        <f t="shared" si="21"/>
        <v>460</v>
      </c>
      <c r="I191" s="140">
        <v>44</v>
      </c>
      <c r="J191" s="140">
        <v>50</v>
      </c>
      <c r="K191" s="139">
        <f t="shared" si="27"/>
        <v>94</v>
      </c>
      <c r="L191" s="140">
        <v>36</v>
      </c>
      <c r="M191" s="140">
        <v>41</v>
      </c>
      <c r="N191" s="139">
        <f t="shared" si="22"/>
        <v>77</v>
      </c>
      <c r="O191" s="140">
        <v>40</v>
      </c>
      <c r="P191" s="140">
        <v>43</v>
      </c>
      <c r="Q191" s="139">
        <f t="shared" si="23"/>
        <v>83</v>
      </c>
      <c r="R191" s="140">
        <v>31</v>
      </c>
      <c r="S191" s="140">
        <v>40</v>
      </c>
      <c r="T191" s="139">
        <f t="shared" si="24"/>
        <v>71</v>
      </c>
      <c r="U191" s="140">
        <v>43</v>
      </c>
      <c r="V191" s="140">
        <v>25</v>
      </c>
      <c r="W191" s="139">
        <f t="shared" si="25"/>
        <v>68</v>
      </c>
      <c r="X191" s="140">
        <v>30</v>
      </c>
      <c r="Y191" s="140">
        <v>37</v>
      </c>
      <c r="Z191" s="141">
        <f t="shared" si="26"/>
        <v>67</v>
      </c>
    </row>
    <row r="192" spans="2:26" ht="12" customHeight="1">
      <c r="B192" s="75" t="s">
        <v>994</v>
      </c>
      <c r="C192" s="88" t="s">
        <v>151</v>
      </c>
      <c r="D192" s="89" t="s">
        <v>824</v>
      </c>
      <c r="E192" s="90" t="s">
        <v>626</v>
      </c>
      <c r="F192" s="98">
        <f t="shared" si="19"/>
        <v>110</v>
      </c>
      <c r="G192" s="91">
        <f t="shared" si="20"/>
        <v>95</v>
      </c>
      <c r="H192" s="91">
        <f t="shared" si="21"/>
        <v>205</v>
      </c>
      <c r="I192" s="92">
        <v>23</v>
      </c>
      <c r="J192" s="92">
        <v>13</v>
      </c>
      <c r="K192" s="91">
        <f t="shared" si="27"/>
        <v>36</v>
      </c>
      <c r="L192" s="92">
        <v>16</v>
      </c>
      <c r="M192" s="92">
        <v>18</v>
      </c>
      <c r="N192" s="91">
        <f t="shared" si="22"/>
        <v>34</v>
      </c>
      <c r="O192" s="92">
        <v>25</v>
      </c>
      <c r="P192" s="92">
        <v>21</v>
      </c>
      <c r="Q192" s="91">
        <f t="shared" si="23"/>
        <v>46</v>
      </c>
      <c r="R192" s="92">
        <v>15</v>
      </c>
      <c r="S192" s="92">
        <v>16</v>
      </c>
      <c r="T192" s="91">
        <f t="shared" si="24"/>
        <v>31</v>
      </c>
      <c r="U192" s="92">
        <v>18</v>
      </c>
      <c r="V192" s="92">
        <v>10</v>
      </c>
      <c r="W192" s="91">
        <f t="shared" si="25"/>
        <v>28</v>
      </c>
      <c r="X192" s="92">
        <v>13</v>
      </c>
      <c r="Y192" s="92">
        <v>17</v>
      </c>
      <c r="Z192" s="93">
        <f t="shared" si="26"/>
        <v>30</v>
      </c>
    </row>
    <row r="193" spans="2:26" ht="12" customHeight="1">
      <c r="B193" s="75"/>
      <c r="C193" s="76" t="s">
        <v>153</v>
      </c>
      <c r="D193" s="77" t="s">
        <v>825</v>
      </c>
      <c r="E193" s="78" t="s">
        <v>627</v>
      </c>
      <c r="F193" s="99">
        <f t="shared" si="19"/>
        <v>37</v>
      </c>
      <c r="G193" s="79">
        <f t="shared" si="20"/>
        <v>56</v>
      </c>
      <c r="H193" s="79">
        <f t="shared" si="21"/>
        <v>93</v>
      </c>
      <c r="I193" s="80">
        <v>6</v>
      </c>
      <c r="J193" s="80">
        <v>9</v>
      </c>
      <c r="K193" s="79">
        <f t="shared" si="27"/>
        <v>15</v>
      </c>
      <c r="L193" s="80">
        <v>11</v>
      </c>
      <c r="M193" s="80">
        <v>14</v>
      </c>
      <c r="N193" s="79">
        <f t="shared" si="22"/>
        <v>25</v>
      </c>
      <c r="O193" s="80">
        <v>4</v>
      </c>
      <c r="P193" s="80">
        <v>9</v>
      </c>
      <c r="Q193" s="79">
        <f t="shared" si="23"/>
        <v>13</v>
      </c>
      <c r="R193" s="80">
        <v>7</v>
      </c>
      <c r="S193" s="80">
        <v>10</v>
      </c>
      <c r="T193" s="79">
        <f t="shared" si="24"/>
        <v>17</v>
      </c>
      <c r="U193" s="80">
        <v>0</v>
      </c>
      <c r="V193" s="80">
        <v>6</v>
      </c>
      <c r="W193" s="79">
        <f t="shared" si="25"/>
        <v>6</v>
      </c>
      <c r="X193" s="80">
        <v>9</v>
      </c>
      <c r="Y193" s="80">
        <v>8</v>
      </c>
      <c r="Z193" s="81">
        <f t="shared" si="26"/>
        <v>17</v>
      </c>
    </row>
    <row r="194" spans="2:26" ht="12" customHeight="1">
      <c r="B194" s="75"/>
      <c r="C194" s="76" t="s">
        <v>154</v>
      </c>
      <c r="D194" s="77" t="s">
        <v>826</v>
      </c>
      <c r="E194" s="78" t="s">
        <v>628</v>
      </c>
      <c r="F194" s="99">
        <f t="shared" si="19"/>
        <v>98</v>
      </c>
      <c r="G194" s="79">
        <f t="shared" si="20"/>
        <v>90</v>
      </c>
      <c r="H194" s="79">
        <f t="shared" si="21"/>
        <v>188</v>
      </c>
      <c r="I194" s="80">
        <v>14</v>
      </c>
      <c r="J194" s="80">
        <v>18</v>
      </c>
      <c r="K194" s="79">
        <f t="shared" si="27"/>
        <v>32</v>
      </c>
      <c r="L194" s="80">
        <v>20</v>
      </c>
      <c r="M194" s="80">
        <v>18</v>
      </c>
      <c r="N194" s="79">
        <f t="shared" si="22"/>
        <v>38</v>
      </c>
      <c r="O194" s="80">
        <v>12</v>
      </c>
      <c r="P194" s="80">
        <v>10</v>
      </c>
      <c r="Q194" s="79">
        <f t="shared" si="23"/>
        <v>22</v>
      </c>
      <c r="R194" s="80">
        <v>18</v>
      </c>
      <c r="S194" s="80">
        <v>15</v>
      </c>
      <c r="T194" s="79">
        <f t="shared" si="24"/>
        <v>33</v>
      </c>
      <c r="U194" s="80">
        <v>19</v>
      </c>
      <c r="V194" s="80">
        <v>18</v>
      </c>
      <c r="W194" s="79">
        <f t="shared" si="25"/>
        <v>37</v>
      </c>
      <c r="X194" s="80">
        <v>15</v>
      </c>
      <c r="Y194" s="80">
        <v>11</v>
      </c>
      <c r="Z194" s="81">
        <f t="shared" si="26"/>
        <v>26</v>
      </c>
    </row>
    <row r="195" spans="2:26" ht="12" customHeight="1" thickBot="1">
      <c r="B195" s="75" t="s">
        <v>980</v>
      </c>
      <c r="C195" s="123" t="s">
        <v>995</v>
      </c>
      <c r="D195" s="77" t="s">
        <v>827</v>
      </c>
      <c r="E195" s="78" t="s">
        <v>629</v>
      </c>
      <c r="F195" s="99">
        <f t="shared" si="19"/>
        <v>36</v>
      </c>
      <c r="G195" s="79">
        <f t="shared" si="20"/>
        <v>21</v>
      </c>
      <c r="H195" s="79">
        <f t="shared" si="21"/>
        <v>57</v>
      </c>
      <c r="I195" s="80">
        <v>5</v>
      </c>
      <c r="J195" s="80">
        <v>6</v>
      </c>
      <c r="K195" s="79">
        <f t="shared" si="27"/>
        <v>11</v>
      </c>
      <c r="L195" s="80">
        <v>9</v>
      </c>
      <c r="M195" s="80">
        <v>3</v>
      </c>
      <c r="N195" s="79">
        <f t="shared" si="22"/>
        <v>12</v>
      </c>
      <c r="O195" s="80">
        <v>6</v>
      </c>
      <c r="P195" s="80">
        <v>3</v>
      </c>
      <c r="Q195" s="79">
        <f t="shared" si="23"/>
        <v>9</v>
      </c>
      <c r="R195" s="80">
        <v>6</v>
      </c>
      <c r="S195" s="80">
        <v>4</v>
      </c>
      <c r="T195" s="79">
        <f t="shared" si="24"/>
        <v>10</v>
      </c>
      <c r="U195" s="80">
        <v>5</v>
      </c>
      <c r="V195" s="80">
        <v>0</v>
      </c>
      <c r="W195" s="79">
        <f t="shared" si="25"/>
        <v>5</v>
      </c>
      <c r="X195" s="80">
        <v>5</v>
      </c>
      <c r="Y195" s="80">
        <v>5</v>
      </c>
      <c r="Z195" s="81">
        <f t="shared" si="26"/>
        <v>10</v>
      </c>
    </row>
    <row r="196" spans="2:26" ht="12" customHeight="1" thickBot="1" thickTop="1">
      <c r="B196" s="107"/>
      <c r="C196" s="108" t="s">
        <v>155</v>
      </c>
      <c r="D196" s="109"/>
      <c r="E196" s="110"/>
      <c r="F196" s="143">
        <f t="shared" si="19"/>
        <v>1695</v>
      </c>
      <c r="G196" s="110">
        <f t="shared" si="20"/>
        <v>1709</v>
      </c>
      <c r="H196" s="110">
        <f t="shared" si="21"/>
        <v>3404</v>
      </c>
      <c r="I196" s="110">
        <f>SUM(I187:I195)</f>
        <v>293</v>
      </c>
      <c r="J196" s="110">
        <f>SUM(J187:J195)</f>
        <v>302</v>
      </c>
      <c r="K196" s="110">
        <f t="shared" si="27"/>
        <v>595</v>
      </c>
      <c r="L196" s="110">
        <f>SUM(L187:L195)</f>
        <v>287</v>
      </c>
      <c r="M196" s="110">
        <f>SUM(M187:M195)</f>
        <v>311</v>
      </c>
      <c r="N196" s="110">
        <f t="shared" si="22"/>
        <v>598</v>
      </c>
      <c r="O196" s="110">
        <f>SUM(O187:O195)</f>
        <v>295</v>
      </c>
      <c r="P196" s="110">
        <f>SUM(P187:P195)</f>
        <v>294</v>
      </c>
      <c r="Q196" s="110">
        <f t="shared" si="23"/>
        <v>589</v>
      </c>
      <c r="R196" s="110">
        <f>SUM(R187:R195)</f>
        <v>284</v>
      </c>
      <c r="S196" s="110">
        <f>SUM(S187:S195)</f>
        <v>290</v>
      </c>
      <c r="T196" s="110">
        <f t="shared" si="24"/>
        <v>574</v>
      </c>
      <c r="U196" s="110">
        <f>SUM(U187:U195)</f>
        <v>300</v>
      </c>
      <c r="V196" s="110">
        <f>SUM(V187:V195)</f>
        <v>255</v>
      </c>
      <c r="W196" s="110">
        <f t="shared" si="25"/>
        <v>555</v>
      </c>
      <c r="X196" s="110">
        <f>SUM(X187:X195)</f>
        <v>236</v>
      </c>
      <c r="Y196" s="110">
        <f>SUM(Y187:Y195)</f>
        <v>257</v>
      </c>
      <c r="Z196" s="111">
        <f t="shared" si="26"/>
        <v>493</v>
      </c>
    </row>
    <row r="197" spans="2:26" ht="12" customHeight="1">
      <c r="B197" s="75"/>
      <c r="C197" s="69" t="s">
        <v>156</v>
      </c>
      <c r="D197" s="70" t="s">
        <v>828</v>
      </c>
      <c r="E197" s="71" t="s">
        <v>630</v>
      </c>
      <c r="F197" s="134">
        <f t="shared" si="19"/>
        <v>353</v>
      </c>
      <c r="G197" s="72">
        <f t="shared" si="20"/>
        <v>298</v>
      </c>
      <c r="H197" s="72">
        <f t="shared" si="21"/>
        <v>651</v>
      </c>
      <c r="I197" s="73">
        <v>59</v>
      </c>
      <c r="J197" s="73">
        <v>44</v>
      </c>
      <c r="K197" s="72">
        <f t="shared" si="27"/>
        <v>103</v>
      </c>
      <c r="L197" s="73">
        <v>44</v>
      </c>
      <c r="M197" s="73">
        <v>53</v>
      </c>
      <c r="N197" s="72">
        <f t="shared" si="22"/>
        <v>97</v>
      </c>
      <c r="O197" s="73">
        <v>75</v>
      </c>
      <c r="P197" s="73">
        <v>52</v>
      </c>
      <c r="Q197" s="72">
        <f t="shared" si="23"/>
        <v>127</v>
      </c>
      <c r="R197" s="73">
        <v>55</v>
      </c>
      <c r="S197" s="73">
        <v>45</v>
      </c>
      <c r="T197" s="72">
        <f t="shared" si="24"/>
        <v>100</v>
      </c>
      <c r="U197" s="73">
        <v>60</v>
      </c>
      <c r="V197" s="73">
        <v>55</v>
      </c>
      <c r="W197" s="72">
        <f t="shared" si="25"/>
        <v>115</v>
      </c>
      <c r="X197" s="73">
        <v>60</v>
      </c>
      <c r="Y197" s="73">
        <v>49</v>
      </c>
      <c r="Z197" s="74">
        <f t="shared" si="26"/>
        <v>109</v>
      </c>
    </row>
    <row r="198" spans="2:26" s="49" customFormat="1" ht="12" customHeight="1">
      <c r="B198" s="75" t="s">
        <v>157</v>
      </c>
      <c r="C198" s="76" t="s">
        <v>46</v>
      </c>
      <c r="D198" s="77" t="s">
        <v>829</v>
      </c>
      <c r="E198" s="78" t="s">
        <v>539</v>
      </c>
      <c r="F198" s="99">
        <f aca="true" t="shared" si="28" ref="F198:F261">SUM(I198,L198,O198,R198,U198,X198)</f>
        <v>217</v>
      </c>
      <c r="G198" s="79">
        <f aca="true" t="shared" si="29" ref="G198:G261">SUM(J198,M198,P198,S198,V198,Y198)</f>
        <v>174</v>
      </c>
      <c r="H198" s="79">
        <f aca="true" t="shared" si="30" ref="H198:H261">SUM(K198,N198,Q198,T198,W198,Z198)</f>
        <v>391</v>
      </c>
      <c r="I198" s="80">
        <v>38</v>
      </c>
      <c r="J198" s="80">
        <v>28</v>
      </c>
      <c r="K198" s="79">
        <f t="shared" si="27"/>
        <v>66</v>
      </c>
      <c r="L198" s="80">
        <v>39</v>
      </c>
      <c r="M198" s="80">
        <v>24</v>
      </c>
      <c r="N198" s="79">
        <f aca="true" t="shared" si="31" ref="N198:N261">SUM(L198:M198)</f>
        <v>63</v>
      </c>
      <c r="O198" s="80">
        <v>32</v>
      </c>
      <c r="P198" s="80">
        <v>30</v>
      </c>
      <c r="Q198" s="79">
        <f aca="true" t="shared" si="32" ref="Q198:Q261">SUM(O198:P198)</f>
        <v>62</v>
      </c>
      <c r="R198" s="80">
        <v>33</v>
      </c>
      <c r="S198" s="80">
        <v>34</v>
      </c>
      <c r="T198" s="79">
        <f aca="true" t="shared" si="33" ref="T198:T261">SUM(R198:S198)</f>
        <v>67</v>
      </c>
      <c r="U198" s="80">
        <v>35</v>
      </c>
      <c r="V198" s="80">
        <v>33</v>
      </c>
      <c r="W198" s="79">
        <f aca="true" t="shared" si="34" ref="W198:W261">SUM(U198:V198)</f>
        <v>68</v>
      </c>
      <c r="X198" s="80">
        <v>40</v>
      </c>
      <c r="Y198" s="80">
        <v>25</v>
      </c>
      <c r="Z198" s="81">
        <f aca="true" t="shared" si="35" ref="Z198:Z261">SUM(X198:Y198)</f>
        <v>65</v>
      </c>
    </row>
    <row r="199" spans="2:26" ht="12" customHeight="1">
      <c r="B199" s="75"/>
      <c r="C199" s="76" t="s">
        <v>158</v>
      </c>
      <c r="D199" s="77" t="s">
        <v>830</v>
      </c>
      <c r="E199" s="78" t="s">
        <v>631</v>
      </c>
      <c r="F199" s="99">
        <f t="shared" si="28"/>
        <v>36</v>
      </c>
      <c r="G199" s="79">
        <f t="shared" si="29"/>
        <v>32</v>
      </c>
      <c r="H199" s="79">
        <f t="shared" si="30"/>
        <v>68</v>
      </c>
      <c r="I199" s="80">
        <v>5</v>
      </c>
      <c r="J199" s="80">
        <v>5</v>
      </c>
      <c r="K199" s="79">
        <f t="shared" si="27"/>
        <v>10</v>
      </c>
      <c r="L199" s="80">
        <v>3</v>
      </c>
      <c r="M199" s="80">
        <v>8</v>
      </c>
      <c r="N199" s="79">
        <f t="shared" si="31"/>
        <v>11</v>
      </c>
      <c r="O199" s="80">
        <v>7</v>
      </c>
      <c r="P199" s="80">
        <v>8</v>
      </c>
      <c r="Q199" s="79">
        <f t="shared" si="32"/>
        <v>15</v>
      </c>
      <c r="R199" s="80">
        <v>6</v>
      </c>
      <c r="S199" s="80">
        <v>5</v>
      </c>
      <c r="T199" s="79">
        <f t="shared" si="33"/>
        <v>11</v>
      </c>
      <c r="U199" s="80">
        <v>9</v>
      </c>
      <c r="V199" s="80">
        <v>2</v>
      </c>
      <c r="W199" s="79">
        <f t="shared" si="34"/>
        <v>11</v>
      </c>
      <c r="X199" s="80">
        <v>6</v>
      </c>
      <c r="Y199" s="80">
        <v>4</v>
      </c>
      <c r="Z199" s="81">
        <f t="shared" si="35"/>
        <v>10</v>
      </c>
    </row>
    <row r="200" spans="2:26" ht="12" customHeight="1">
      <c r="B200" s="75"/>
      <c r="C200" s="76" t="s">
        <v>159</v>
      </c>
      <c r="D200" s="77" t="s">
        <v>831</v>
      </c>
      <c r="E200" s="78" t="s">
        <v>632</v>
      </c>
      <c r="F200" s="99">
        <f t="shared" si="28"/>
        <v>208</v>
      </c>
      <c r="G200" s="79">
        <f t="shared" si="29"/>
        <v>241</v>
      </c>
      <c r="H200" s="79">
        <f t="shared" si="30"/>
        <v>449</v>
      </c>
      <c r="I200" s="80">
        <v>38</v>
      </c>
      <c r="J200" s="80">
        <v>35</v>
      </c>
      <c r="K200" s="79">
        <f t="shared" si="27"/>
        <v>73</v>
      </c>
      <c r="L200" s="80">
        <v>30</v>
      </c>
      <c r="M200" s="80">
        <v>51</v>
      </c>
      <c r="N200" s="79">
        <f t="shared" si="31"/>
        <v>81</v>
      </c>
      <c r="O200" s="80">
        <v>37</v>
      </c>
      <c r="P200" s="80">
        <v>41</v>
      </c>
      <c r="Q200" s="79">
        <f t="shared" si="32"/>
        <v>78</v>
      </c>
      <c r="R200" s="80">
        <v>38</v>
      </c>
      <c r="S200" s="80">
        <v>43</v>
      </c>
      <c r="T200" s="79">
        <f t="shared" si="33"/>
        <v>81</v>
      </c>
      <c r="U200" s="80">
        <v>29</v>
      </c>
      <c r="V200" s="80">
        <v>34</v>
      </c>
      <c r="W200" s="79">
        <f t="shared" si="34"/>
        <v>63</v>
      </c>
      <c r="X200" s="80">
        <v>36</v>
      </c>
      <c r="Y200" s="80">
        <v>37</v>
      </c>
      <c r="Z200" s="81">
        <f t="shared" si="35"/>
        <v>73</v>
      </c>
    </row>
    <row r="201" spans="2:26" ht="12" customHeight="1">
      <c r="B201" s="75" t="s">
        <v>152</v>
      </c>
      <c r="C201" s="135" t="s">
        <v>160</v>
      </c>
      <c r="D201" s="136" t="s">
        <v>832</v>
      </c>
      <c r="E201" s="137" t="s">
        <v>633</v>
      </c>
      <c r="F201" s="138">
        <f t="shared" si="28"/>
        <v>299</v>
      </c>
      <c r="G201" s="139">
        <f t="shared" si="29"/>
        <v>263</v>
      </c>
      <c r="H201" s="139">
        <f t="shared" si="30"/>
        <v>562</v>
      </c>
      <c r="I201" s="140">
        <v>39</v>
      </c>
      <c r="J201" s="140">
        <v>48</v>
      </c>
      <c r="K201" s="139">
        <f t="shared" si="27"/>
        <v>87</v>
      </c>
      <c r="L201" s="140">
        <v>49</v>
      </c>
      <c r="M201" s="140">
        <v>42</v>
      </c>
      <c r="N201" s="139">
        <f t="shared" si="31"/>
        <v>91</v>
      </c>
      <c r="O201" s="140">
        <v>53</v>
      </c>
      <c r="P201" s="140">
        <v>41</v>
      </c>
      <c r="Q201" s="139">
        <f t="shared" si="32"/>
        <v>94</v>
      </c>
      <c r="R201" s="140">
        <v>43</v>
      </c>
      <c r="S201" s="140">
        <v>49</v>
      </c>
      <c r="T201" s="139">
        <f t="shared" si="33"/>
        <v>92</v>
      </c>
      <c r="U201" s="140">
        <v>68</v>
      </c>
      <c r="V201" s="140">
        <v>38</v>
      </c>
      <c r="W201" s="139">
        <f t="shared" si="34"/>
        <v>106</v>
      </c>
      <c r="X201" s="140">
        <v>47</v>
      </c>
      <c r="Y201" s="140">
        <v>45</v>
      </c>
      <c r="Z201" s="141">
        <f t="shared" si="35"/>
        <v>92</v>
      </c>
    </row>
    <row r="202" spans="2:26" ht="12" customHeight="1">
      <c r="B202" s="75"/>
      <c r="C202" s="88" t="s">
        <v>161</v>
      </c>
      <c r="D202" s="89" t="s">
        <v>833</v>
      </c>
      <c r="E202" s="90" t="s">
        <v>634</v>
      </c>
      <c r="F202" s="98">
        <f t="shared" si="28"/>
        <v>65</v>
      </c>
      <c r="G202" s="91">
        <f t="shared" si="29"/>
        <v>80</v>
      </c>
      <c r="H202" s="91">
        <f t="shared" si="30"/>
        <v>145</v>
      </c>
      <c r="I202" s="92">
        <v>12</v>
      </c>
      <c r="J202" s="92">
        <v>14</v>
      </c>
      <c r="K202" s="91">
        <f t="shared" si="27"/>
        <v>26</v>
      </c>
      <c r="L202" s="92">
        <v>10</v>
      </c>
      <c r="M202" s="92">
        <v>23</v>
      </c>
      <c r="N202" s="91">
        <f t="shared" si="31"/>
        <v>33</v>
      </c>
      <c r="O202" s="92">
        <v>5</v>
      </c>
      <c r="P202" s="92">
        <v>12</v>
      </c>
      <c r="Q202" s="91">
        <f t="shared" si="32"/>
        <v>17</v>
      </c>
      <c r="R202" s="92">
        <v>16</v>
      </c>
      <c r="S202" s="92">
        <v>10</v>
      </c>
      <c r="T202" s="91">
        <f t="shared" si="33"/>
        <v>26</v>
      </c>
      <c r="U202" s="92">
        <v>14</v>
      </c>
      <c r="V202" s="92">
        <v>12</v>
      </c>
      <c r="W202" s="91">
        <f t="shared" si="34"/>
        <v>26</v>
      </c>
      <c r="X202" s="92">
        <v>8</v>
      </c>
      <c r="Y202" s="92">
        <v>9</v>
      </c>
      <c r="Z202" s="93">
        <f t="shared" si="35"/>
        <v>17</v>
      </c>
    </row>
    <row r="203" spans="2:26" ht="12" customHeight="1">
      <c r="B203" s="75"/>
      <c r="C203" s="76" t="s">
        <v>149</v>
      </c>
      <c r="D203" s="77" t="s">
        <v>834</v>
      </c>
      <c r="E203" s="78" t="s">
        <v>624</v>
      </c>
      <c r="F203" s="99">
        <f t="shared" si="28"/>
        <v>103</v>
      </c>
      <c r="G203" s="79">
        <f t="shared" si="29"/>
        <v>82</v>
      </c>
      <c r="H203" s="79">
        <f t="shared" si="30"/>
        <v>185</v>
      </c>
      <c r="I203" s="80">
        <v>31</v>
      </c>
      <c r="J203" s="80">
        <v>17</v>
      </c>
      <c r="K203" s="79">
        <f t="shared" si="27"/>
        <v>48</v>
      </c>
      <c r="L203" s="80">
        <v>13</v>
      </c>
      <c r="M203" s="80">
        <v>17</v>
      </c>
      <c r="N203" s="79">
        <f t="shared" si="31"/>
        <v>30</v>
      </c>
      <c r="O203" s="80">
        <v>22</v>
      </c>
      <c r="P203" s="80">
        <v>15</v>
      </c>
      <c r="Q203" s="79">
        <f t="shared" si="32"/>
        <v>37</v>
      </c>
      <c r="R203" s="80">
        <v>16</v>
      </c>
      <c r="S203" s="80">
        <v>11</v>
      </c>
      <c r="T203" s="79">
        <f t="shared" si="33"/>
        <v>27</v>
      </c>
      <c r="U203" s="80">
        <v>9</v>
      </c>
      <c r="V203" s="80">
        <v>13</v>
      </c>
      <c r="W203" s="79">
        <f t="shared" si="34"/>
        <v>22</v>
      </c>
      <c r="X203" s="80">
        <v>12</v>
      </c>
      <c r="Y203" s="80">
        <v>9</v>
      </c>
      <c r="Z203" s="81">
        <f t="shared" si="35"/>
        <v>21</v>
      </c>
    </row>
    <row r="204" spans="2:26" ht="12" customHeight="1">
      <c r="B204" s="75" t="s">
        <v>29</v>
      </c>
      <c r="C204" s="76" t="s">
        <v>162</v>
      </c>
      <c r="D204" s="77" t="s">
        <v>835</v>
      </c>
      <c r="E204" s="78" t="s">
        <v>635</v>
      </c>
      <c r="F204" s="99">
        <f t="shared" si="28"/>
        <v>67</v>
      </c>
      <c r="G204" s="79">
        <f t="shared" si="29"/>
        <v>67</v>
      </c>
      <c r="H204" s="79">
        <f t="shared" si="30"/>
        <v>134</v>
      </c>
      <c r="I204" s="80">
        <v>6</v>
      </c>
      <c r="J204" s="80">
        <v>22</v>
      </c>
      <c r="K204" s="79">
        <f t="shared" si="27"/>
        <v>28</v>
      </c>
      <c r="L204" s="80">
        <v>18</v>
      </c>
      <c r="M204" s="80">
        <v>8</v>
      </c>
      <c r="N204" s="79">
        <f t="shared" si="31"/>
        <v>26</v>
      </c>
      <c r="O204" s="80">
        <v>13</v>
      </c>
      <c r="P204" s="80">
        <v>9</v>
      </c>
      <c r="Q204" s="79">
        <f t="shared" si="32"/>
        <v>22</v>
      </c>
      <c r="R204" s="80">
        <v>12</v>
      </c>
      <c r="S204" s="80">
        <v>12</v>
      </c>
      <c r="T204" s="79">
        <f t="shared" si="33"/>
        <v>24</v>
      </c>
      <c r="U204" s="80">
        <v>8</v>
      </c>
      <c r="V204" s="80">
        <v>8</v>
      </c>
      <c r="W204" s="79">
        <f t="shared" si="34"/>
        <v>16</v>
      </c>
      <c r="X204" s="80">
        <v>10</v>
      </c>
      <c r="Y204" s="80">
        <v>8</v>
      </c>
      <c r="Z204" s="81">
        <f t="shared" si="35"/>
        <v>18</v>
      </c>
    </row>
    <row r="205" spans="2:26" ht="12" customHeight="1" thickBot="1">
      <c r="B205" s="75"/>
      <c r="C205" s="100" t="s">
        <v>163</v>
      </c>
      <c r="D205" s="101" t="s">
        <v>836</v>
      </c>
      <c r="E205" s="102" t="s">
        <v>636</v>
      </c>
      <c r="F205" s="103">
        <f t="shared" si="28"/>
        <v>41</v>
      </c>
      <c r="G205" s="104">
        <f t="shared" si="29"/>
        <v>41</v>
      </c>
      <c r="H205" s="104">
        <f t="shared" si="30"/>
        <v>82</v>
      </c>
      <c r="I205" s="105">
        <v>14</v>
      </c>
      <c r="J205" s="105">
        <v>10</v>
      </c>
      <c r="K205" s="104">
        <f t="shared" si="27"/>
        <v>24</v>
      </c>
      <c r="L205" s="105">
        <v>6</v>
      </c>
      <c r="M205" s="105">
        <v>5</v>
      </c>
      <c r="N205" s="104">
        <f t="shared" si="31"/>
        <v>11</v>
      </c>
      <c r="O205" s="105">
        <v>6</v>
      </c>
      <c r="P205" s="105">
        <v>12</v>
      </c>
      <c r="Q205" s="104">
        <f t="shared" si="32"/>
        <v>18</v>
      </c>
      <c r="R205" s="105">
        <v>6</v>
      </c>
      <c r="S205" s="105">
        <v>3</v>
      </c>
      <c r="T205" s="104">
        <f t="shared" si="33"/>
        <v>9</v>
      </c>
      <c r="U205" s="105">
        <v>4</v>
      </c>
      <c r="V205" s="105">
        <v>3</v>
      </c>
      <c r="W205" s="104">
        <f t="shared" si="34"/>
        <v>7</v>
      </c>
      <c r="X205" s="105">
        <v>5</v>
      </c>
      <c r="Y205" s="105">
        <v>8</v>
      </c>
      <c r="Z205" s="106">
        <f t="shared" si="35"/>
        <v>13</v>
      </c>
    </row>
    <row r="206" spans="2:26" ht="12" customHeight="1" thickBot="1" thickTop="1">
      <c r="B206" s="107"/>
      <c r="C206" s="108" t="s">
        <v>164</v>
      </c>
      <c r="D206" s="109"/>
      <c r="E206" s="110"/>
      <c r="F206" s="143">
        <f t="shared" si="28"/>
        <v>1389</v>
      </c>
      <c r="G206" s="110">
        <f t="shared" si="29"/>
        <v>1278</v>
      </c>
      <c r="H206" s="110">
        <f t="shared" si="30"/>
        <v>2667</v>
      </c>
      <c r="I206" s="110">
        <f>SUM(I197:I205)</f>
        <v>242</v>
      </c>
      <c r="J206" s="110">
        <f>SUM(J197:J205)</f>
        <v>223</v>
      </c>
      <c r="K206" s="110">
        <f t="shared" si="27"/>
        <v>465</v>
      </c>
      <c r="L206" s="110">
        <f>SUM(L197:L205)</f>
        <v>212</v>
      </c>
      <c r="M206" s="110">
        <f>SUM(M197:M205)</f>
        <v>231</v>
      </c>
      <c r="N206" s="110">
        <f t="shared" si="31"/>
        <v>443</v>
      </c>
      <c r="O206" s="110">
        <f>SUM(O197:O205)</f>
        <v>250</v>
      </c>
      <c r="P206" s="110">
        <f>SUM(P197:P205)</f>
        <v>220</v>
      </c>
      <c r="Q206" s="110">
        <f t="shared" si="32"/>
        <v>470</v>
      </c>
      <c r="R206" s="110">
        <f>SUM(R197:R205)</f>
        <v>225</v>
      </c>
      <c r="S206" s="110">
        <f>SUM(S197:S205)</f>
        <v>212</v>
      </c>
      <c r="T206" s="110">
        <f t="shared" si="33"/>
        <v>437</v>
      </c>
      <c r="U206" s="110">
        <f>SUM(U197:U205)</f>
        <v>236</v>
      </c>
      <c r="V206" s="110">
        <f>SUM(V197:V205)</f>
        <v>198</v>
      </c>
      <c r="W206" s="110">
        <f t="shared" si="34"/>
        <v>434</v>
      </c>
      <c r="X206" s="110">
        <f>SUM(X197:X205)</f>
        <v>224</v>
      </c>
      <c r="Y206" s="110">
        <f>SUM(Y197:Y205)</f>
        <v>194</v>
      </c>
      <c r="Z206" s="111">
        <f t="shared" si="35"/>
        <v>418</v>
      </c>
    </row>
    <row r="207" spans="2:26" ht="12" customHeight="1">
      <c r="B207" s="75"/>
      <c r="C207" s="69" t="s">
        <v>165</v>
      </c>
      <c r="D207" s="70" t="s">
        <v>837</v>
      </c>
      <c r="E207" s="71" t="s">
        <v>637</v>
      </c>
      <c r="F207" s="134">
        <f t="shared" si="28"/>
        <v>317</v>
      </c>
      <c r="G207" s="72">
        <f t="shared" si="29"/>
        <v>284</v>
      </c>
      <c r="H207" s="72">
        <f t="shared" si="30"/>
        <v>601</v>
      </c>
      <c r="I207" s="73">
        <v>46</v>
      </c>
      <c r="J207" s="73">
        <v>63</v>
      </c>
      <c r="K207" s="72">
        <f t="shared" si="27"/>
        <v>109</v>
      </c>
      <c r="L207" s="73">
        <v>68</v>
      </c>
      <c r="M207" s="73">
        <v>52</v>
      </c>
      <c r="N207" s="72">
        <f t="shared" si="31"/>
        <v>120</v>
      </c>
      <c r="O207" s="73">
        <v>51</v>
      </c>
      <c r="P207" s="73">
        <v>54</v>
      </c>
      <c r="Q207" s="72">
        <f t="shared" si="32"/>
        <v>105</v>
      </c>
      <c r="R207" s="73">
        <v>42</v>
      </c>
      <c r="S207" s="73">
        <v>27</v>
      </c>
      <c r="T207" s="72">
        <f t="shared" si="33"/>
        <v>69</v>
      </c>
      <c r="U207" s="73">
        <v>62</v>
      </c>
      <c r="V207" s="73">
        <v>53</v>
      </c>
      <c r="W207" s="72">
        <f t="shared" si="34"/>
        <v>115</v>
      </c>
      <c r="X207" s="73">
        <v>48</v>
      </c>
      <c r="Y207" s="73">
        <v>35</v>
      </c>
      <c r="Z207" s="74">
        <f t="shared" si="35"/>
        <v>83</v>
      </c>
    </row>
    <row r="208" spans="2:26" s="49" customFormat="1" ht="12" customHeight="1">
      <c r="B208" s="75" t="s">
        <v>166</v>
      </c>
      <c r="C208" s="76" t="s">
        <v>167</v>
      </c>
      <c r="D208" s="77" t="s">
        <v>838</v>
      </c>
      <c r="E208" s="78" t="s">
        <v>638</v>
      </c>
      <c r="F208" s="99">
        <f t="shared" si="28"/>
        <v>490</v>
      </c>
      <c r="G208" s="79">
        <f t="shared" si="29"/>
        <v>436</v>
      </c>
      <c r="H208" s="79">
        <f t="shared" si="30"/>
        <v>926</v>
      </c>
      <c r="I208" s="80">
        <v>78</v>
      </c>
      <c r="J208" s="80">
        <v>71</v>
      </c>
      <c r="K208" s="79">
        <f t="shared" si="27"/>
        <v>149</v>
      </c>
      <c r="L208" s="80">
        <v>82</v>
      </c>
      <c r="M208" s="80">
        <v>70</v>
      </c>
      <c r="N208" s="79">
        <f t="shared" si="31"/>
        <v>152</v>
      </c>
      <c r="O208" s="80">
        <v>92</v>
      </c>
      <c r="P208" s="80">
        <v>70</v>
      </c>
      <c r="Q208" s="79">
        <f t="shared" si="32"/>
        <v>162</v>
      </c>
      <c r="R208" s="80">
        <v>83</v>
      </c>
      <c r="S208" s="80">
        <v>72</v>
      </c>
      <c r="T208" s="79">
        <f t="shared" si="33"/>
        <v>155</v>
      </c>
      <c r="U208" s="80">
        <v>78</v>
      </c>
      <c r="V208" s="80">
        <v>71</v>
      </c>
      <c r="W208" s="79">
        <f t="shared" si="34"/>
        <v>149</v>
      </c>
      <c r="X208" s="80">
        <v>77</v>
      </c>
      <c r="Y208" s="80">
        <v>82</v>
      </c>
      <c r="Z208" s="81">
        <f t="shared" si="35"/>
        <v>159</v>
      </c>
    </row>
    <row r="209" spans="2:26" ht="12" customHeight="1">
      <c r="B209" s="75"/>
      <c r="C209" s="76" t="s">
        <v>168</v>
      </c>
      <c r="D209" s="77" t="s">
        <v>839</v>
      </c>
      <c r="E209" s="78" t="s">
        <v>639</v>
      </c>
      <c r="F209" s="99">
        <f t="shared" si="28"/>
        <v>21</v>
      </c>
      <c r="G209" s="79">
        <f t="shared" si="29"/>
        <v>12</v>
      </c>
      <c r="H209" s="79">
        <f t="shared" si="30"/>
        <v>33</v>
      </c>
      <c r="I209" s="80">
        <v>6</v>
      </c>
      <c r="J209" s="80">
        <v>3</v>
      </c>
      <c r="K209" s="79">
        <f t="shared" si="27"/>
        <v>9</v>
      </c>
      <c r="L209" s="80">
        <v>5</v>
      </c>
      <c r="M209" s="80">
        <v>0</v>
      </c>
      <c r="N209" s="79">
        <f t="shared" si="31"/>
        <v>5</v>
      </c>
      <c r="O209" s="80">
        <v>7</v>
      </c>
      <c r="P209" s="80">
        <v>1</v>
      </c>
      <c r="Q209" s="79">
        <f t="shared" si="32"/>
        <v>8</v>
      </c>
      <c r="R209" s="80">
        <v>0</v>
      </c>
      <c r="S209" s="80">
        <v>0</v>
      </c>
      <c r="T209" s="79">
        <f t="shared" si="33"/>
        <v>0</v>
      </c>
      <c r="U209" s="80">
        <v>2</v>
      </c>
      <c r="V209" s="80">
        <v>5</v>
      </c>
      <c r="W209" s="79">
        <f t="shared" si="34"/>
        <v>7</v>
      </c>
      <c r="X209" s="80">
        <v>1</v>
      </c>
      <c r="Y209" s="80">
        <v>3</v>
      </c>
      <c r="Z209" s="81">
        <f t="shared" si="35"/>
        <v>4</v>
      </c>
    </row>
    <row r="210" spans="2:26" ht="12" customHeight="1">
      <c r="B210" s="75"/>
      <c r="C210" s="76" t="s">
        <v>169</v>
      </c>
      <c r="D210" s="77" t="s">
        <v>840</v>
      </c>
      <c r="E210" s="78" t="s">
        <v>640</v>
      </c>
      <c r="F210" s="99">
        <f t="shared" si="28"/>
        <v>116</v>
      </c>
      <c r="G210" s="79">
        <f t="shared" si="29"/>
        <v>133</v>
      </c>
      <c r="H210" s="79">
        <f t="shared" si="30"/>
        <v>249</v>
      </c>
      <c r="I210" s="80">
        <v>21</v>
      </c>
      <c r="J210" s="80">
        <v>30</v>
      </c>
      <c r="K210" s="79">
        <f t="shared" si="27"/>
        <v>51</v>
      </c>
      <c r="L210" s="80">
        <v>17</v>
      </c>
      <c r="M210" s="80">
        <v>23</v>
      </c>
      <c r="N210" s="79">
        <f t="shared" si="31"/>
        <v>40</v>
      </c>
      <c r="O210" s="80">
        <v>22</v>
      </c>
      <c r="P210" s="80">
        <v>20</v>
      </c>
      <c r="Q210" s="79">
        <f t="shared" si="32"/>
        <v>42</v>
      </c>
      <c r="R210" s="80">
        <v>14</v>
      </c>
      <c r="S210" s="80">
        <v>24</v>
      </c>
      <c r="T210" s="79">
        <f t="shared" si="33"/>
        <v>38</v>
      </c>
      <c r="U210" s="80">
        <v>21</v>
      </c>
      <c r="V210" s="80">
        <v>19</v>
      </c>
      <c r="W210" s="79">
        <f t="shared" si="34"/>
        <v>40</v>
      </c>
      <c r="X210" s="80">
        <v>21</v>
      </c>
      <c r="Y210" s="80">
        <v>17</v>
      </c>
      <c r="Z210" s="81">
        <f t="shared" si="35"/>
        <v>38</v>
      </c>
    </row>
    <row r="211" spans="2:26" ht="12" customHeight="1">
      <c r="B211" s="75" t="s">
        <v>170</v>
      </c>
      <c r="C211" s="135" t="s">
        <v>171</v>
      </c>
      <c r="D211" s="136" t="s">
        <v>841</v>
      </c>
      <c r="E211" s="137" t="s">
        <v>641</v>
      </c>
      <c r="F211" s="138">
        <f t="shared" si="28"/>
        <v>62</v>
      </c>
      <c r="G211" s="139">
        <f t="shared" si="29"/>
        <v>78</v>
      </c>
      <c r="H211" s="139">
        <f t="shared" si="30"/>
        <v>140</v>
      </c>
      <c r="I211" s="140">
        <v>18</v>
      </c>
      <c r="J211" s="140">
        <v>16</v>
      </c>
      <c r="K211" s="139">
        <f t="shared" si="27"/>
        <v>34</v>
      </c>
      <c r="L211" s="140">
        <v>9</v>
      </c>
      <c r="M211" s="140">
        <v>15</v>
      </c>
      <c r="N211" s="139">
        <f t="shared" si="31"/>
        <v>24</v>
      </c>
      <c r="O211" s="140">
        <v>13</v>
      </c>
      <c r="P211" s="140">
        <v>14</v>
      </c>
      <c r="Q211" s="139">
        <f t="shared" si="32"/>
        <v>27</v>
      </c>
      <c r="R211" s="140">
        <v>9</v>
      </c>
      <c r="S211" s="140">
        <v>13</v>
      </c>
      <c r="T211" s="139">
        <f t="shared" si="33"/>
        <v>22</v>
      </c>
      <c r="U211" s="140">
        <v>7</v>
      </c>
      <c r="V211" s="140">
        <v>9</v>
      </c>
      <c r="W211" s="139">
        <f t="shared" si="34"/>
        <v>16</v>
      </c>
      <c r="X211" s="140">
        <v>6</v>
      </c>
      <c r="Y211" s="140">
        <v>11</v>
      </c>
      <c r="Z211" s="141">
        <f t="shared" si="35"/>
        <v>17</v>
      </c>
    </row>
    <row r="212" spans="2:26" ht="12" customHeight="1">
      <c r="B212" s="75"/>
      <c r="C212" s="88" t="s">
        <v>172</v>
      </c>
      <c r="D212" s="89" t="s">
        <v>842</v>
      </c>
      <c r="E212" s="90" t="s">
        <v>642</v>
      </c>
      <c r="F212" s="98">
        <f t="shared" si="28"/>
        <v>151</v>
      </c>
      <c r="G212" s="91">
        <f t="shared" si="29"/>
        <v>158</v>
      </c>
      <c r="H212" s="91">
        <f t="shared" si="30"/>
        <v>309</v>
      </c>
      <c r="I212" s="92">
        <v>36</v>
      </c>
      <c r="J212" s="92">
        <v>25</v>
      </c>
      <c r="K212" s="91">
        <f t="shared" si="27"/>
        <v>61</v>
      </c>
      <c r="L212" s="92">
        <v>29</v>
      </c>
      <c r="M212" s="92">
        <v>29</v>
      </c>
      <c r="N212" s="91">
        <f t="shared" si="31"/>
        <v>58</v>
      </c>
      <c r="O212" s="92">
        <v>22</v>
      </c>
      <c r="P212" s="92">
        <v>28</v>
      </c>
      <c r="Q212" s="91">
        <f t="shared" si="32"/>
        <v>50</v>
      </c>
      <c r="R212" s="92">
        <v>23</v>
      </c>
      <c r="S212" s="92">
        <v>23</v>
      </c>
      <c r="T212" s="91">
        <f t="shared" si="33"/>
        <v>46</v>
      </c>
      <c r="U212" s="92">
        <v>21</v>
      </c>
      <c r="V212" s="92">
        <v>31</v>
      </c>
      <c r="W212" s="91">
        <f t="shared" si="34"/>
        <v>52</v>
      </c>
      <c r="X212" s="92">
        <v>20</v>
      </c>
      <c r="Y212" s="92">
        <v>22</v>
      </c>
      <c r="Z212" s="93">
        <f t="shared" si="35"/>
        <v>42</v>
      </c>
    </row>
    <row r="213" spans="2:26" ht="12" customHeight="1">
      <c r="B213" s="75"/>
      <c r="C213" s="76" t="s">
        <v>173</v>
      </c>
      <c r="D213" s="77" t="s">
        <v>843</v>
      </c>
      <c r="E213" s="78" t="s">
        <v>643</v>
      </c>
      <c r="F213" s="99">
        <f t="shared" si="28"/>
        <v>60</v>
      </c>
      <c r="G213" s="79">
        <f t="shared" si="29"/>
        <v>61</v>
      </c>
      <c r="H213" s="79">
        <f t="shared" si="30"/>
        <v>121</v>
      </c>
      <c r="I213" s="80">
        <v>11</v>
      </c>
      <c r="J213" s="80">
        <v>10</v>
      </c>
      <c r="K213" s="79">
        <f t="shared" si="27"/>
        <v>21</v>
      </c>
      <c r="L213" s="80">
        <v>15</v>
      </c>
      <c r="M213" s="80">
        <v>9</v>
      </c>
      <c r="N213" s="79">
        <f t="shared" si="31"/>
        <v>24</v>
      </c>
      <c r="O213" s="80">
        <v>8</v>
      </c>
      <c r="P213" s="80">
        <v>12</v>
      </c>
      <c r="Q213" s="79">
        <f t="shared" si="32"/>
        <v>20</v>
      </c>
      <c r="R213" s="80">
        <v>11</v>
      </c>
      <c r="S213" s="80">
        <v>12</v>
      </c>
      <c r="T213" s="79">
        <f t="shared" si="33"/>
        <v>23</v>
      </c>
      <c r="U213" s="80">
        <v>8</v>
      </c>
      <c r="V213" s="80">
        <v>6</v>
      </c>
      <c r="W213" s="79">
        <f t="shared" si="34"/>
        <v>14</v>
      </c>
      <c r="X213" s="80">
        <v>7</v>
      </c>
      <c r="Y213" s="80">
        <v>12</v>
      </c>
      <c r="Z213" s="81">
        <f t="shared" si="35"/>
        <v>19</v>
      </c>
    </row>
    <row r="214" spans="2:26" ht="12" customHeight="1">
      <c r="B214" s="75" t="s">
        <v>29</v>
      </c>
      <c r="C214" s="76" t="s">
        <v>174</v>
      </c>
      <c r="D214" s="77" t="s">
        <v>844</v>
      </c>
      <c r="E214" s="78" t="s">
        <v>644</v>
      </c>
      <c r="F214" s="99">
        <f t="shared" si="28"/>
        <v>32</v>
      </c>
      <c r="G214" s="79">
        <f t="shared" si="29"/>
        <v>21</v>
      </c>
      <c r="H214" s="79">
        <f t="shared" si="30"/>
        <v>53</v>
      </c>
      <c r="I214" s="80">
        <v>7</v>
      </c>
      <c r="J214" s="80">
        <v>4</v>
      </c>
      <c r="K214" s="79">
        <f t="shared" si="27"/>
        <v>11</v>
      </c>
      <c r="L214" s="80">
        <v>4</v>
      </c>
      <c r="M214" s="80">
        <v>6</v>
      </c>
      <c r="N214" s="79">
        <f t="shared" si="31"/>
        <v>10</v>
      </c>
      <c r="O214" s="80">
        <v>8</v>
      </c>
      <c r="P214" s="80">
        <v>2</v>
      </c>
      <c r="Q214" s="79">
        <f t="shared" si="32"/>
        <v>10</v>
      </c>
      <c r="R214" s="80">
        <v>4</v>
      </c>
      <c r="S214" s="80">
        <v>3</v>
      </c>
      <c r="T214" s="79">
        <f t="shared" si="33"/>
        <v>7</v>
      </c>
      <c r="U214" s="80">
        <v>5</v>
      </c>
      <c r="V214" s="80">
        <v>1</v>
      </c>
      <c r="W214" s="79">
        <f t="shared" si="34"/>
        <v>6</v>
      </c>
      <c r="X214" s="80">
        <v>4</v>
      </c>
      <c r="Y214" s="80">
        <v>5</v>
      </c>
      <c r="Z214" s="81">
        <f t="shared" si="35"/>
        <v>9</v>
      </c>
    </row>
    <row r="215" spans="2:26" ht="12" customHeight="1" thickBot="1">
      <c r="B215" s="75"/>
      <c r="C215" s="100" t="s">
        <v>175</v>
      </c>
      <c r="D215" s="101" t="s">
        <v>845</v>
      </c>
      <c r="E215" s="102" t="s">
        <v>645</v>
      </c>
      <c r="F215" s="103">
        <f t="shared" si="28"/>
        <v>4</v>
      </c>
      <c r="G215" s="104">
        <f t="shared" si="29"/>
        <v>4</v>
      </c>
      <c r="H215" s="104">
        <f t="shared" si="30"/>
        <v>8</v>
      </c>
      <c r="I215" s="105">
        <v>2</v>
      </c>
      <c r="J215" s="105">
        <v>0</v>
      </c>
      <c r="K215" s="104">
        <f t="shared" si="27"/>
        <v>2</v>
      </c>
      <c r="L215" s="105">
        <v>0</v>
      </c>
      <c r="M215" s="105">
        <v>0</v>
      </c>
      <c r="N215" s="104">
        <f t="shared" si="31"/>
        <v>0</v>
      </c>
      <c r="O215" s="105">
        <v>0</v>
      </c>
      <c r="P215" s="105">
        <v>1</v>
      </c>
      <c r="Q215" s="104">
        <f t="shared" si="32"/>
        <v>1</v>
      </c>
      <c r="R215" s="105">
        <v>2</v>
      </c>
      <c r="S215" s="105">
        <v>2</v>
      </c>
      <c r="T215" s="104">
        <f t="shared" si="33"/>
        <v>4</v>
      </c>
      <c r="U215" s="105">
        <v>0</v>
      </c>
      <c r="V215" s="105">
        <v>0</v>
      </c>
      <c r="W215" s="104">
        <f t="shared" si="34"/>
        <v>0</v>
      </c>
      <c r="X215" s="105">
        <v>0</v>
      </c>
      <c r="Y215" s="105">
        <v>1</v>
      </c>
      <c r="Z215" s="106">
        <f t="shared" si="35"/>
        <v>1</v>
      </c>
    </row>
    <row r="216" spans="2:26" ht="12" customHeight="1" thickBot="1" thickTop="1">
      <c r="B216" s="107"/>
      <c r="C216" s="108" t="s">
        <v>176</v>
      </c>
      <c r="D216" s="109"/>
      <c r="E216" s="110"/>
      <c r="F216" s="143">
        <f t="shared" si="28"/>
        <v>1253</v>
      </c>
      <c r="G216" s="110">
        <f t="shared" si="29"/>
        <v>1187</v>
      </c>
      <c r="H216" s="110">
        <f t="shared" si="30"/>
        <v>2440</v>
      </c>
      <c r="I216" s="110">
        <f>SUM(I207:I215)</f>
        <v>225</v>
      </c>
      <c r="J216" s="110">
        <f>SUM(J207:J215)</f>
        <v>222</v>
      </c>
      <c r="K216" s="110">
        <f t="shared" si="27"/>
        <v>447</v>
      </c>
      <c r="L216" s="110">
        <f>SUM(L207:L215)</f>
        <v>229</v>
      </c>
      <c r="M216" s="110">
        <f>SUM(M207:M215)</f>
        <v>204</v>
      </c>
      <c r="N216" s="110">
        <f t="shared" si="31"/>
        <v>433</v>
      </c>
      <c r="O216" s="110">
        <f>SUM(O207:O215)</f>
        <v>223</v>
      </c>
      <c r="P216" s="110">
        <f>SUM(P207:P215)</f>
        <v>202</v>
      </c>
      <c r="Q216" s="110">
        <f t="shared" si="32"/>
        <v>425</v>
      </c>
      <c r="R216" s="110">
        <f>SUM(R207:R215)</f>
        <v>188</v>
      </c>
      <c r="S216" s="110">
        <f>SUM(S207:S215)</f>
        <v>176</v>
      </c>
      <c r="T216" s="110">
        <f t="shared" si="33"/>
        <v>364</v>
      </c>
      <c r="U216" s="110">
        <f>SUM(U207:U215)</f>
        <v>204</v>
      </c>
      <c r="V216" s="110">
        <f>SUM(V207:V215)</f>
        <v>195</v>
      </c>
      <c r="W216" s="110">
        <f t="shared" si="34"/>
        <v>399</v>
      </c>
      <c r="X216" s="110">
        <f>SUM(X207:X215)</f>
        <v>184</v>
      </c>
      <c r="Y216" s="110">
        <f>SUM(Y207:Y215)</f>
        <v>188</v>
      </c>
      <c r="Z216" s="111">
        <f t="shared" si="35"/>
        <v>372</v>
      </c>
    </row>
    <row r="217" spans="2:26" ht="12" customHeight="1" thickBot="1">
      <c r="B217" s="248" t="s">
        <v>996</v>
      </c>
      <c r="C217" s="249"/>
      <c r="D217" s="144"/>
      <c r="E217" s="145"/>
      <c r="F217" s="146">
        <f t="shared" si="28"/>
        <v>42453</v>
      </c>
      <c r="G217" s="145">
        <f t="shared" si="29"/>
        <v>40307</v>
      </c>
      <c r="H217" s="145">
        <f t="shared" si="30"/>
        <v>82760</v>
      </c>
      <c r="I217" s="145">
        <f>SUM(I216,I206,I196,I186,I179,I167,I153,I126,I101,I85,I52)</f>
        <v>7313</v>
      </c>
      <c r="J217" s="145">
        <f>SUM(J216,J206,J196,J186,J179,J167,J153,J126,J101,J85,J52)</f>
        <v>6850</v>
      </c>
      <c r="K217" s="145">
        <f t="shared" si="27"/>
        <v>14163</v>
      </c>
      <c r="L217" s="145">
        <f>SUM(L216,L206,L196,L186,L179,L167,L153,L126,L101,L85,L52)</f>
        <v>7241</v>
      </c>
      <c r="M217" s="145">
        <f>SUM(M216,M206,M196,M186,M179,M167,M153,M126,M101,M85,M52)</f>
        <v>6875</v>
      </c>
      <c r="N217" s="145">
        <f t="shared" si="31"/>
        <v>14116</v>
      </c>
      <c r="O217" s="145">
        <f>SUM(O216,O206,O196,O186,O179,O167,O153,O126,O101,O85,O52)</f>
        <v>7198</v>
      </c>
      <c r="P217" s="145">
        <f>SUM(P216,P206,P196,P186,P179,P167,P153,P126,P101,P85,P52)</f>
        <v>7002</v>
      </c>
      <c r="Q217" s="145">
        <f t="shared" si="32"/>
        <v>14200</v>
      </c>
      <c r="R217" s="145">
        <f>SUM(R216,R206,R196,R186,R179,R167,R153,R126,R101,R85,R52)</f>
        <v>7009</v>
      </c>
      <c r="S217" s="145">
        <f>SUM(S216,S206,S196,S186,S179,S167,S153,S126,S101,S85,S52)</f>
        <v>6740</v>
      </c>
      <c r="T217" s="145">
        <f t="shared" si="33"/>
        <v>13749</v>
      </c>
      <c r="U217" s="145">
        <f>SUM(U216,U206,U196,U186,U179,U167,U153,U126,U101,U85,U52)</f>
        <v>6993</v>
      </c>
      <c r="V217" s="145">
        <f>SUM(V216,V206,V196,V186,V179,V167,V153,V126,V101,V85,V52)</f>
        <v>6490</v>
      </c>
      <c r="W217" s="145">
        <f t="shared" si="34"/>
        <v>13483</v>
      </c>
      <c r="X217" s="145">
        <f>SUM(X216,X206,X196,X186,X179,X167,X153,X126,X101,X85,X52)</f>
        <v>6699</v>
      </c>
      <c r="Y217" s="145">
        <f>SUM(Y216,Y206,Y196,Y186,Y179,Y167,Y153,Y126,Y101,Y85,Y52)</f>
        <v>6350</v>
      </c>
      <c r="Z217" s="147">
        <f t="shared" si="35"/>
        <v>13049</v>
      </c>
    </row>
    <row r="218" spans="2:26" s="49" customFormat="1" ht="12" customHeight="1">
      <c r="B218" s="75"/>
      <c r="C218" s="95" t="s">
        <v>177</v>
      </c>
      <c r="D218" s="96">
        <v>1101</v>
      </c>
      <c r="E218" s="97" t="s">
        <v>646</v>
      </c>
      <c r="F218" s="148">
        <f t="shared" si="28"/>
        <v>124</v>
      </c>
      <c r="G218" s="149">
        <f t="shared" si="29"/>
        <v>116</v>
      </c>
      <c r="H218" s="149">
        <f t="shared" si="30"/>
        <v>240</v>
      </c>
      <c r="I218" s="150">
        <v>21</v>
      </c>
      <c r="J218" s="150">
        <v>17</v>
      </c>
      <c r="K218" s="149">
        <f t="shared" si="27"/>
        <v>38</v>
      </c>
      <c r="L218" s="150">
        <v>17</v>
      </c>
      <c r="M218" s="150">
        <v>28</v>
      </c>
      <c r="N218" s="149">
        <f t="shared" si="31"/>
        <v>45</v>
      </c>
      <c r="O218" s="150">
        <v>32</v>
      </c>
      <c r="P218" s="150">
        <v>21</v>
      </c>
      <c r="Q218" s="149">
        <f t="shared" si="32"/>
        <v>53</v>
      </c>
      <c r="R218" s="150">
        <v>19</v>
      </c>
      <c r="S218" s="150">
        <v>15</v>
      </c>
      <c r="T218" s="149">
        <f t="shared" si="33"/>
        <v>34</v>
      </c>
      <c r="U218" s="150">
        <v>22</v>
      </c>
      <c r="V218" s="150">
        <v>20</v>
      </c>
      <c r="W218" s="149">
        <f t="shared" si="34"/>
        <v>42</v>
      </c>
      <c r="X218" s="150">
        <v>13</v>
      </c>
      <c r="Y218" s="150">
        <v>15</v>
      </c>
      <c r="Z218" s="151">
        <f t="shared" si="35"/>
        <v>28</v>
      </c>
    </row>
    <row r="219" spans="2:26" s="49" customFormat="1" ht="12" customHeight="1">
      <c r="B219" s="75"/>
      <c r="C219" s="152" t="s">
        <v>178</v>
      </c>
      <c r="D219" s="153">
        <v>1102</v>
      </c>
      <c r="E219" s="154" t="s">
        <v>647</v>
      </c>
      <c r="F219" s="155">
        <f t="shared" si="28"/>
        <v>93</v>
      </c>
      <c r="G219" s="156">
        <f t="shared" si="29"/>
        <v>100</v>
      </c>
      <c r="H219" s="156">
        <f t="shared" si="30"/>
        <v>193</v>
      </c>
      <c r="I219" s="157">
        <v>14</v>
      </c>
      <c r="J219" s="157">
        <v>11</v>
      </c>
      <c r="K219" s="156">
        <f t="shared" si="27"/>
        <v>25</v>
      </c>
      <c r="L219" s="157">
        <v>15</v>
      </c>
      <c r="M219" s="157">
        <v>20</v>
      </c>
      <c r="N219" s="156">
        <f t="shared" si="31"/>
        <v>35</v>
      </c>
      <c r="O219" s="157">
        <v>19</v>
      </c>
      <c r="P219" s="157">
        <v>12</v>
      </c>
      <c r="Q219" s="156">
        <f t="shared" si="32"/>
        <v>31</v>
      </c>
      <c r="R219" s="157">
        <v>13</v>
      </c>
      <c r="S219" s="157">
        <v>16</v>
      </c>
      <c r="T219" s="156">
        <f t="shared" si="33"/>
        <v>29</v>
      </c>
      <c r="U219" s="157">
        <v>12</v>
      </c>
      <c r="V219" s="157">
        <v>23</v>
      </c>
      <c r="W219" s="156">
        <f t="shared" si="34"/>
        <v>35</v>
      </c>
      <c r="X219" s="157">
        <v>20</v>
      </c>
      <c r="Y219" s="157">
        <v>18</v>
      </c>
      <c r="Z219" s="158">
        <f t="shared" si="35"/>
        <v>38</v>
      </c>
    </row>
    <row r="220" spans="2:26" ht="12" customHeight="1">
      <c r="B220" s="75"/>
      <c r="C220" s="159" t="s">
        <v>179</v>
      </c>
      <c r="D220" s="160"/>
      <c r="E220" s="161"/>
      <c r="F220" s="162">
        <f t="shared" si="28"/>
        <v>217</v>
      </c>
      <c r="G220" s="161">
        <f t="shared" si="29"/>
        <v>216</v>
      </c>
      <c r="H220" s="161">
        <f t="shared" si="30"/>
        <v>433</v>
      </c>
      <c r="I220" s="161">
        <f>SUM(I218:I219)</f>
        <v>35</v>
      </c>
      <c r="J220" s="161">
        <f>SUM(J218:J219)</f>
        <v>28</v>
      </c>
      <c r="K220" s="161">
        <f t="shared" si="27"/>
        <v>63</v>
      </c>
      <c r="L220" s="161">
        <f>SUM(L218:L219)</f>
        <v>32</v>
      </c>
      <c r="M220" s="161">
        <f>SUM(M218:M219)</f>
        <v>48</v>
      </c>
      <c r="N220" s="161">
        <f t="shared" si="31"/>
        <v>80</v>
      </c>
      <c r="O220" s="161">
        <f>SUM(O218:O219)</f>
        <v>51</v>
      </c>
      <c r="P220" s="161">
        <f>SUM(P218:P219)</f>
        <v>33</v>
      </c>
      <c r="Q220" s="161">
        <f t="shared" si="32"/>
        <v>84</v>
      </c>
      <c r="R220" s="161">
        <f>SUM(R218:R219)</f>
        <v>32</v>
      </c>
      <c r="S220" s="161">
        <f>SUM(S218:S219)</f>
        <v>31</v>
      </c>
      <c r="T220" s="161">
        <f t="shared" si="33"/>
        <v>63</v>
      </c>
      <c r="U220" s="161">
        <f>SUM(U218:U219)</f>
        <v>34</v>
      </c>
      <c r="V220" s="161">
        <f>SUM(V218:V219)</f>
        <v>43</v>
      </c>
      <c r="W220" s="161">
        <f t="shared" si="34"/>
        <v>77</v>
      </c>
      <c r="X220" s="161">
        <f>SUM(X218:X219)</f>
        <v>33</v>
      </c>
      <c r="Y220" s="161">
        <f>SUM(Y218:Y219)</f>
        <v>33</v>
      </c>
      <c r="Z220" s="163">
        <f t="shared" si="35"/>
        <v>66</v>
      </c>
    </row>
    <row r="221" spans="2:26" ht="12" customHeight="1">
      <c r="B221" s="75"/>
      <c r="C221" s="164" t="s">
        <v>180</v>
      </c>
      <c r="D221" s="165">
        <v>1111</v>
      </c>
      <c r="E221" s="166" t="s">
        <v>648</v>
      </c>
      <c r="F221" s="167">
        <f t="shared" si="28"/>
        <v>66</v>
      </c>
      <c r="G221" s="168">
        <f t="shared" si="29"/>
        <v>62</v>
      </c>
      <c r="H221" s="168">
        <f t="shared" si="30"/>
        <v>128</v>
      </c>
      <c r="I221" s="169">
        <v>13</v>
      </c>
      <c r="J221" s="169">
        <v>17</v>
      </c>
      <c r="K221" s="168">
        <f t="shared" si="27"/>
        <v>30</v>
      </c>
      <c r="L221" s="169">
        <v>13</v>
      </c>
      <c r="M221" s="169">
        <v>10</v>
      </c>
      <c r="N221" s="168">
        <f t="shared" si="31"/>
        <v>23</v>
      </c>
      <c r="O221" s="169">
        <v>16</v>
      </c>
      <c r="P221" s="169">
        <v>8</v>
      </c>
      <c r="Q221" s="168">
        <f t="shared" si="32"/>
        <v>24</v>
      </c>
      <c r="R221" s="169">
        <v>8</v>
      </c>
      <c r="S221" s="169">
        <v>10</v>
      </c>
      <c r="T221" s="168">
        <f t="shared" si="33"/>
        <v>18</v>
      </c>
      <c r="U221" s="169">
        <v>8</v>
      </c>
      <c r="V221" s="169">
        <v>13</v>
      </c>
      <c r="W221" s="168">
        <f t="shared" si="34"/>
        <v>21</v>
      </c>
      <c r="X221" s="169">
        <v>8</v>
      </c>
      <c r="Y221" s="169">
        <v>4</v>
      </c>
      <c r="Z221" s="170">
        <f t="shared" si="35"/>
        <v>12</v>
      </c>
    </row>
    <row r="222" spans="2:26" s="49" customFormat="1" ht="12" customHeight="1">
      <c r="B222" s="75"/>
      <c r="C222" s="76" t="s">
        <v>181</v>
      </c>
      <c r="D222" s="77">
        <v>1112</v>
      </c>
      <c r="E222" s="78" t="s">
        <v>649</v>
      </c>
      <c r="F222" s="99">
        <f t="shared" si="28"/>
        <v>11</v>
      </c>
      <c r="G222" s="79">
        <f t="shared" si="29"/>
        <v>5</v>
      </c>
      <c r="H222" s="79">
        <f t="shared" si="30"/>
        <v>16</v>
      </c>
      <c r="I222" s="80">
        <v>1</v>
      </c>
      <c r="J222" s="80">
        <v>0</v>
      </c>
      <c r="K222" s="79">
        <f t="shared" si="27"/>
        <v>1</v>
      </c>
      <c r="L222" s="80">
        <v>3</v>
      </c>
      <c r="M222" s="80">
        <v>2</v>
      </c>
      <c r="N222" s="79">
        <f t="shared" si="31"/>
        <v>5</v>
      </c>
      <c r="O222" s="80">
        <v>2</v>
      </c>
      <c r="P222" s="80">
        <v>2</v>
      </c>
      <c r="Q222" s="79">
        <f t="shared" si="32"/>
        <v>4</v>
      </c>
      <c r="R222" s="80">
        <v>1</v>
      </c>
      <c r="S222" s="80">
        <v>1</v>
      </c>
      <c r="T222" s="79">
        <f t="shared" si="33"/>
        <v>2</v>
      </c>
      <c r="U222" s="80">
        <v>2</v>
      </c>
      <c r="V222" s="80">
        <v>0</v>
      </c>
      <c r="W222" s="79">
        <f t="shared" si="34"/>
        <v>2</v>
      </c>
      <c r="X222" s="80">
        <v>2</v>
      </c>
      <c r="Y222" s="80">
        <v>0</v>
      </c>
      <c r="Z222" s="81">
        <f t="shared" si="35"/>
        <v>2</v>
      </c>
    </row>
    <row r="223" spans="2:26" ht="12" customHeight="1">
      <c r="B223" s="75"/>
      <c r="C223" s="76" t="s">
        <v>182</v>
      </c>
      <c r="D223" s="77">
        <v>1113</v>
      </c>
      <c r="E223" s="78" t="s">
        <v>650</v>
      </c>
      <c r="F223" s="99">
        <f t="shared" si="28"/>
        <v>46</v>
      </c>
      <c r="G223" s="79">
        <f t="shared" si="29"/>
        <v>42</v>
      </c>
      <c r="H223" s="79">
        <f t="shared" si="30"/>
        <v>88</v>
      </c>
      <c r="I223" s="80">
        <v>4</v>
      </c>
      <c r="J223" s="80">
        <v>8</v>
      </c>
      <c r="K223" s="79">
        <f t="shared" si="27"/>
        <v>12</v>
      </c>
      <c r="L223" s="80">
        <v>7</v>
      </c>
      <c r="M223" s="80">
        <v>10</v>
      </c>
      <c r="N223" s="79">
        <f t="shared" si="31"/>
        <v>17</v>
      </c>
      <c r="O223" s="80">
        <v>11</v>
      </c>
      <c r="P223" s="80">
        <v>6</v>
      </c>
      <c r="Q223" s="79">
        <f t="shared" si="32"/>
        <v>17</v>
      </c>
      <c r="R223" s="80">
        <v>10</v>
      </c>
      <c r="S223" s="80">
        <v>7</v>
      </c>
      <c r="T223" s="79">
        <f t="shared" si="33"/>
        <v>17</v>
      </c>
      <c r="U223" s="80">
        <v>5</v>
      </c>
      <c r="V223" s="80">
        <v>5</v>
      </c>
      <c r="W223" s="79">
        <f t="shared" si="34"/>
        <v>10</v>
      </c>
      <c r="X223" s="80">
        <v>9</v>
      </c>
      <c r="Y223" s="80">
        <v>6</v>
      </c>
      <c r="Z223" s="81">
        <f t="shared" si="35"/>
        <v>15</v>
      </c>
    </row>
    <row r="224" spans="2:26" ht="12" customHeight="1">
      <c r="B224" s="75" t="s">
        <v>972</v>
      </c>
      <c r="C224" s="76" t="s">
        <v>183</v>
      </c>
      <c r="D224" s="77">
        <v>1114</v>
      </c>
      <c r="E224" s="78" t="s">
        <v>651</v>
      </c>
      <c r="F224" s="99">
        <f t="shared" si="28"/>
        <v>84</v>
      </c>
      <c r="G224" s="79">
        <f t="shared" si="29"/>
        <v>96</v>
      </c>
      <c r="H224" s="79">
        <f t="shared" si="30"/>
        <v>180</v>
      </c>
      <c r="I224" s="80">
        <v>16</v>
      </c>
      <c r="J224" s="80">
        <v>18</v>
      </c>
      <c r="K224" s="79">
        <f t="shared" si="27"/>
        <v>34</v>
      </c>
      <c r="L224" s="80">
        <v>20</v>
      </c>
      <c r="M224" s="80">
        <v>16</v>
      </c>
      <c r="N224" s="79">
        <f t="shared" si="31"/>
        <v>36</v>
      </c>
      <c r="O224" s="80">
        <v>12</v>
      </c>
      <c r="P224" s="80">
        <v>15</v>
      </c>
      <c r="Q224" s="79">
        <f t="shared" si="32"/>
        <v>27</v>
      </c>
      <c r="R224" s="80">
        <v>10</v>
      </c>
      <c r="S224" s="80">
        <v>14</v>
      </c>
      <c r="T224" s="79">
        <f t="shared" si="33"/>
        <v>24</v>
      </c>
      <c r="U224" s="80">
        <v>14</v>
      </c>
      <c r="V224" s="80">
        <v>14</v>
      </c>
      <c r="W224" s="79">
        <f t="shared" si="34"/>
        <v>28</v>
      </c>
      <c r="X224" s="80">
        <v>12</v>
      </c>
      <c r="Y224" s="80">
        <v>19</v>
      </c>
      <c r="Z224" s="81">
        <f t="shared" si="35"/>
        <v>31</v>
      </c>
    </row>
    <row r="225" spans="2:26" ht="12" customHeight="1">
      <c r="B225" s="75"/>
      <c r="C225" s="152" t="s">
        <v>184</v>
      </c>
      <c r="D225" s="153">
        <v>1115</v>
      </c>
      <c r="E225" s="154" t="s">
        <v>652</v>
      </c>
      <c r="F225" s="155">
        <f t="shared" si="28"/>
        <v>37</v>
      </c>
      <c r="G225" s="156">
        <f t="shared" si="29"/>
        <v>25</v>
      </c>
      <c r="H225" s="156">
        <f t="shared" si="30"/>
        <v>62</v>
      </c>
      <c r="I225" s="157">
        <v>8</v>
      </c>
      <c r="J225" s="157">
        <v>7</v>
      </c>
      <c r="K225" s="156">
        <f t="shared" si="27"/>
        <v>15</v>
      </c>
      <c r="L225" s="157">
        <v>5</v>
      </c>
      <c r="M225" s="157">
        <v>3</v>
      </c>
      <c r="N225" s="156">
        <f t="shared" si="31"/>
        <v>8</v>
      </c>
      <c r="O225" s="157">
        <v>11</v>
      </c>
      <c r="P225" s="157">
        <v>7</v>
      </c>
      <c r="Q225" s="156">
        <f t="shared" si="32"/>
        <v>18</v>
      </c>
      <c r="R225" s="157">
        <v>3</v>
      </c>
      <c r="S225" s="157">
        <v>2</v>
      </c>
      <c r="T225" s="156">
        <f t="shared" si="33"/>
        <v>5</v>
      </c>
      <c r="U225" s="157">
        <v>2</v>
      </c>
      <c r="V225" s="157">
        <v>2</v>
      </c>
      <c r="W225" s="156">
        <f t="shared" si="34"/>
        <v>4</v>
      </c>
      <c r="X225" s="157">
        <v>8</v>
      </c>
      <c r="Y225" s="157">
        <v>4</v>
      </c>
      <c r="Z225" s="158">
        <f t="shared" si="35"/>
        <v>12</v>
      </c>
    </row>
    <row r="226" spans="2:26" ht="12" customHeight="1">
      <c r="B226" s="75"/>
      <c r="C226" s="159" t="s">
        <v>185</v>
      </c>
      <c r="D226" s="160"/>
      <c r="E226" s="161"/>
      <c r="F226" s="162">
        <f t="shared" si="28"/>
        <v>244</v>
      </c>
      <c r="G226" s="161">
        <f t="shared" si="29"/>
        <v>230</v>
      </c>
      <c r="H226" s="161">
        <f t="shared" si="30"/>
        <v>474</v>
      </c>
      <c r="I226" s="161">
        <f>SUM(I221:I225)</f>
        <v>42</v>
      </c>
      <c r="J226" s="161">
        <f>SUM(J221:J225)</f>
        <v>50</v>
      </c>
      <c r="K226" s="161">
        <f t="shared" si="27"/>
        <v>92</v>
      </c>
      <c r="L226" s="161">
        <f>SUM(L221:L225)</f>
        <v>48</v>
      </c>
      <c r="M226" s="161">
        <f>SUM(M221:M225)</f>
        <v>41</v>
      </c>
      <c r="N226" s="161">
        <f t="shared" si="31"/>
        <v>89</v>
      </c>
      <c r="O226" s="161">
        <f>SUM(O221:O225)</f>
        <v>52</v>
      </c>
      <c r="P226" s="161">
        <f>SUM(P221:P225)</f>
        <v>38</v>
      </c>
      <c r="Q226" s="161">
        <f t="shared" si="32"/>
        <v>90</v>
      </c>
      <c r="R226" s="161">
        <f>SUM(R221:R225)</f>
        <v>32</v>
      </c>
      <c r="S226" s="161">
        <f>SUM(S221:S225)</f>
        <v>34</v>
      </c>
      <c r="T226" s="161">
        <f t="shared" si="33"/>
        <v>66</v>
      </c>
      <c r="U226" s="161">
        <f>SUM(U221:U225)</f>
        <v>31</v>
      </c>
      <c r="V226" s="161">
        <f>SUM(V221:V225)</f>
        <v>34</v>
      </c>
      <c r="W226" s="161">
        <f t="shared" si="34"/>
        <v>65</v>
      </c>
      <c r="X226" s="161">
        <f>SUM(X221:X225)</f>
        <v>39</v>
      </c>
      <c r="Y226" s="161">
        <f>SUM(Y221:Y225)</f>
        <v>33</v>
      </c>
      <c r="Z226" s="163">
        <f t="shared" si="35"/>
        <v>72</v>
      </c>
    </row>
    <row r="227" spans="2:26" ht="12" customHeight="1">
      <c r="B227" s="75"/>
      <c r="C227" s="164" t="s">
        <v>186</v>
      </c>
      <c r="D227" s="165">
        <v>1121</v>
      </c>
      <c r="E227" s="166" t="s">
        <v>653</v>
      </c>
      <c r="F227" s="167">
        <f t="shared" si="28"/>
        <v>242</v>
      </c>
      <c r="G227" s="168">
        <f t="shared" si="29"/>
        <v>238</v>
      </c>
      <c r="H227" s="168">
        <f t="shared" si="30"/>
        <v>480</v>
      </c>
      <c r="I227" s="80">
        <v>38</v>
      </c>
      <c r="J227" s="80">
        <v>33</v>
      </c>
      <c r="K227" s="168">
        <f t="shared" si="27"/>
        <v>71</v>
      </c>
      <c r="L227" s="80">
        <v>36</v>
      </c>
      <c r="M227" s="80">
        <v>34</v>
      </c>
      <c r="N227" s="168">
        <f t="shared" si="31"/>
        <v>70</v>
      </c>
      <c r="O227" s="80">
        <v>33</v>
      </c>
      <c r="P227" s="80">
        <v>36</v>
      </c>
      <c r="Q227" s="168">
        <f t="shared" si="32"/>
        <v>69</v>
      </c>
      <c r="R227" s="80">
        <v>37</v>
      </c>
      <c r="S227" s="80">
        <v>38</v>
      </c>
      <c r="T227" s="168">
        <f t="shared" si="33"/>
        <v>75</v>
      </c>
      <c r="U227" s="80">
        <v>60</v>
      </c>
      <c r="V227" s="80">
        <v>60</v>
      </c>
      <c r="W227" s="168">
        <f t="shared" si="34"/>
        <v>120</v>
      </c>
      <c r="X227" s="169">
        <v>38</v>
      </c>
      <c r="Y227" s="169">
        <v>37</v>
      </c>
      <c r="Z227" s="170">
        <f t="shared" si="35"/>
        <v>75</v>
      </c>
    </row>
    <row r="228" spans="2:26" s="49" customFormat="1" ht="12" customHeight="1">
      <c r="B228" s="75"/>
      <c r="C228" s="76" t="s">
        <v>187</v>
      </c>
      <c r="D228" s="77">
        <v>1122</v>
      </c>
      <c r="E228" s="78" t="s">
        <v>654</v>
      </c>
      <c r="F228" s="99">
        <f t="shared" si="28"/>
        <v>92</v>
      </c>
      <c r="G228" s="79">
        <f t="shared" si="29"/>
        <v>71</v>
      </c>
      <c r="H228" s="79">
        <f t="shared" si="30"/>
        <v>163</v>
      </c>
      <c r="I228" s="80">
        <v>27</v>
      </c>
      <c r="J228" s="80">
        <v>14</v>
      </c>
      <c r="K228" s="79">
        <f t="shared" si="27"/>
        <v>41</v>
      </c>
      <c r="L228" s="80">
        <v>15</v>
      </c>
      <c r="M228" s="80">
        <v>9</v>
      </c>
      <c r="N228" s="79">
        <f t="shared" si="31"/>
        <v>24</v>
      </c>
      <c r="O228" s="80">
        <v>13</v>
      </c>
      <c r="P228" s="80">
        <v>17</v>
      </c>
      <c r="Q228" s="79">
        <f t="shared" si="32"/>
        <v>30</v>
      </c>
      <c r="R228" s="80">
        <v>12</v>
      </c>
      <c r="S228" s="80">
        <v>15</v>
      </c>
      <c r="T228" s="79">
        <f t="shared" si="33"/>
        <v>27</v>
      </c>
      <c r="U228" s="80">
        <v>16</v>
      </c>
      <c r="V228" s="80">
        <v>12</v>
      </c>
      <c r="W228" s="79">
        <f t="shared" si="34"/>
        <v>28</v>
      </c>
      <c r="X228" s="80">
        <v>9</v>
      </c>
      <c r="Y228" s="80">
        <v>4</v>
      </c>
      <c r="Z228" s="81">
        <f t="shared" si="35"/>
        <v>13</v>
      </c>
    </row>
    <row r="229" spans="2:26" ht="12" customHeight="1">
      <c r="B229" s="75"/>
      <c r="C229" s="76" t="s">
        <v>188</v>
      </c>
      <c r="D229" s="77">
        <v>1123</v>
      </c>
      <c r="E229" s="78" t="s">
        <v>655</v>
      </c>
      <c r="F229" s="99">
        <f t="shared" si="28"/>
        <v>279</v>
      </c>
      <c r="G229" s="79">
        <f t="shared" si="29"/>
        <v>240</v>
      </c>
      <c r="H229" s="79">
        <f t="shared" si="30"/>
        <v>519</v>
      </c>
      <c r="I229" s="80">
        <v>55</v>
      </c>
      <c r="J229" s="80">
        <v>36</v>
      </c>
      <c r="K229" s="79">
        <f t="shared" si="27"/>
        <v>91</v>
      </c>
      <c r="L229" s="80">
        <v>54</v>
      </c>
      <c r="M229" s="80">
        <v>41</v>
      </c>
      <c r="N229" s="79">
        <f t="shared" si="31"/>
        <v>95</v>
      </c>
      <c r="O229" s="80">
        <v>39</v>
      </c>
      <c r="P229" s="80">
        <v>43</v>
      </c>
      <c r="Q229" s="79">
        <f t="shared" si="32"/>
        <v>82</v>
      </c>
      <c r="R229" s="80">
        <v>50</v>
      </c>
      <c r="S229" s="80">
        <v>33</v>
      </c>
      <c r="T229" s="79">
        <f t="shared" si="33"/>
        <v>83</v>
      </c>
      <c r="U229" s="80">
        <v>38</v>
      </c>
      <c r="V229" s="80">
        <v>40</v>
      </c>
      <c r="W229" s="79">
        <f t="shared" si="34"/>
        <v>78</v>
      </c>
      <c r="X229" s="80">
        <v>43</v>
      </c>
      <c r="Y229" s="80">
        <v>47</v>
      </c>
      <c r="Z229" s="81">
        <f t="shared" si="35"/>
        <v>90</v>
      </c>
    </row>
    <row r="230" spans="2:26" ht="12" customHeight="1">
      <c r="B230" s="75" t="s">
        <v>997</v>
      </c>
      <c r="C230" s="76" t="s">
        <v>189</v>
      </c>
      <c r="D230" s="77">
        <v>1124</v>
      </c>
      <c r="E230" s="78" t="s">
        <v>656</v>
      </c>
      <c r="F230" s="99">
        <f t="shared" si="28"/>
        <v>76</v>
      </c>
      <c r="G230" s="79">
        <f t="shared" si="29"/>
        <v>65</v>
      </c>
      <c r="H230" s="79">
        <f t="shared" si="30"/>
        <v>141</v>
      </c>
      <c r="I230" s="80">
        <v>12</v>
      </c>
      <c r="J230" s="80">
        <v>22</v>
      </c>
      <c r="K230" s="79">
        <f t="shared" si="27"/>
        <v>34</v>
      </c>
      <c r="L230" s="80">
        <v>14</v>
      </c>
      <c r="M230" s="80">
        <v>7</v>
      </c>
      <c r="N230" s="79">
        <f t="shared" si="31"/>
        <v>21</v>
      </c>
      <c r="O230" s="80">
        <v>11</v>
      </c>
      <c r="P230" s="80">
        <v>7</v>
      </c>
      <c r="Q230" s="79">
        <f t="shared" si="32"/>
        <v>18</v>
      </c>
      <c r="R230" s="80">
        <v>13</v>
      </c>
      <c r="S230" s="80">
        <v>13</v>
      </c>
      <c r="T230" s="79">
        <f t="shared" si="33"/>
        <v>26</v>
      </c>
      <c r="U230" s="80">
        <v>10</v>
      </c>
      <c r="V230" s="80">
        <v>11</v>
      </c>
      <c r="W230" s="79">
        <f t="shared" si="34"/>
        <v>21</v>
      </c>
      <c r="X230" s="80">
        <v>16</v>
      </c>
      <c r="Y230" s="80">
        <v>5</v>
      </c>
      <c r="Z230" s="81">
        <f t="shared" si="35"/>
        <v>21</v>
      </c>
    </row>
    <row r="231" spans="2:26" ht="12" customHeight="1">
      <c r="B231" s="75"/>
      <c r="C231" s="171" t="s">
        <v>190</v>
      </c>
      <c r="D231" s="153">
        <v>1126</v>
      </c>
      <c r="E231" s="154" t="s">
        <v>657</v>
      </c>
      <c r="F231" s="155">
        <f t="shared" si="28"/>
        <v>0</v>
      </c>
      <c r="G231" s="156">
        <f t="shared" si="29"/>
        <v>0</v>
      </c>
      <c r="H231" s="156">
        <f t="shared" si="30"/>
        <v>0</v>
      </c>
      <c r="I231" s="157"/>
      <c r="J231" s="157"/>
      <c r="K231" s="156">
        <f t="shared" si="27"/>
        <v>0</v>
      </c>
      <c r="L231" s="157"/>
      <c r="M231" s="157"/>
      <c r="N231" s="156">
        <f t="shared" si="31"/>
        <v>0</v>
      </c>
      <c r="O231" s="157"/>
      <c r="P231" s="157"/>
      <c r="Q231" s="156">
        <f t="shared" si="32"/>
        <v>0</v>
      </c>
      <c r="R231" s="157"/>
      <c r="S231" s="157"/>
      <c r="T231" s="156">
        <f t="shared" si="33"/>
        <v>0</v>
      </c>
      <c r="U231" s="157"/>
      <c r="V231" s="157"/>
      <c r="W231" s="156">
        <f t="shared" si="34"/>
        <v>0</v>
      </c>
      <c r="X231" s="157"/>
      <c r="Y231" s="157"/>
      <c r="Z231" s="158">
        <f t="shared" si="35"/>
        <v>0</v>
      </c>
    </row>
    <row r="232" spans="2:26" ht="12" customHeight="1">
      <c r="B232" s="75"/>
      <c r="C232" s="159" t="s">
        <v>191</v>
      </c>
      <c r="D232" s="160"/>
      <c r="E232" s="161"/>
      <c r="F232" s="162">
        <f t="shared" si="28"/>
        <v>689</v>
      </c>
      <c r="G232" s="161">
        <f t="shared" si="29"/>
        <v>614</v>
      </c>
      <c r="H232" s="161">
        <f t="shared" si="30"/>
        <v>1303</v>
      </c>
      <c r="I232" s="161">
        <f>SUM(I227:I231)</f>
        <v>132</v>
      </c>
      <c r="J232" s="161">
        <f>SUM(J227:J231)</f>
        <v>105</v>
      </c>
      <c r="K232" s="161">
        <f t="shared" si="27"/>
        <v>237</v>
      </c>
      <c r="L232" s="161">
        <f>SUM(L227:L231)</f>
        <v>119</v>
      </c>
      <c r="M232" s="161">
        <f>SUM(M227:M231)</f>
        <v>91</v>
      </c>
      <c r="N232" s="161">
        <f t="shared" si="31"/>
        <v>210</v>
      </c>
      <c r="O232" s="161">
        <f>SUM(O227:O231)</f>
        <v>96</v>
      </c>
      <c r="P232" s="161">
        <f>SUM(P227:P231)</f>
        <v>103</v>
      </c>
      <c r="Q232" s="161">
        <f t="shared" si="32"/>
        <v>199</v>
      </c>
      <c r="R232" s="161">
        <f>SUM(R227:R231)</f>
        <v>112</v>
      </c>
      <c r="S232" s="161">
        <f>SUM(S227:S231)</f>
        <v>99</v>
      </c>
      <c r="T232" s="161">
        <f t="shared" si="33"/>
        <v>211</v>
      </c>
      <c r="U232" s="161">
        <f>SUM(U227:U231)</f>
        <v>124</v>
      </c>
      <c r="V232" s="161">
        <f>SUM(V227:V231)</f>
        <v>123</v>
      </c>
      <c r="W232" s="161">
        <f t="shared" si="34"/>
        <v>247</v>
      </c>
      <c r="X232" s="161">
        <f>SUM(X227:X231)</f>
        <v>106</v>
      </c>
      <c r="Y232" s="161">
        <f>SUM(Y227:Y231)</f>
        <v>93</v>
      </c>
      <c r="Z232" s="163">
        <f t="shared" si="35"/>
        <v>199</v>
      </c>
    </row>
    <row r="233" spans="2:26" ht="12" customHeight="1">
      <c r="B233" s="75"/>
      <c r="C233" s="164" t="s">
        <v>43</v>
      </c>
      <c r="D233" s="165">
        <v>1161</v>
      </c>
      <c r="E233" s="166" t="s">
        <v>506</v>
      </c>
      <c r="F233" s="167">
        <f t="shared" si="28"/>
        <v>58</v>
      </c>
      <c r="G233" s="168">
        <f t="shared" si="29"/>
        <v>50</v>
      </c>
      <c r="H233" s="168">
        <f t="shared" si="30"/>
        <v>108</v>
      </c>
      <c r="I233" s="169">
        <v>13</v>
      </c>
      <c r="J233" s="169">
        <v>9</v>
      </c>
      <c r="K233" s="168">
        <f t="shared" si="27"/>
        <v>22</v>
      </c>
      <c r="L233" s="169">
        <v>12</v>
      </c>
      <c r="M233" s="169">
        <v>12</v>
      </c>
      <c r="N233" s="168">
        <f t="shared" si="31"/>
        <v>24</v>
      </c>
      <c r="O233" s="169">
        <v>13</v>
      </c>
      <c r="P233" s="169">
        <v>11</v>
      </c>
      <c r="Q233" s="168">
        <f t="shared" si="32"/>
        <v>24</v>
      </c>
      <c r="R233" s="169">
        <v>8</v>
      </c>
      <c r="S233" s="169">
        <v>10</v>
      </c>
      <c r="T233" s="168">
        <f t="shared" si="33"/>
        <v>18</v>
      </c>
      <c r="U233" s="169">
        <v>4</v>
      </c>
      <c r="V233" s="169">
        <v>6</v>
      </c>
      <c r="W233" s="168">
        <f t="shared" si="34"/>
        <v>10</v>
      </c>
      <c r="X233" s="169">
        <v>8</v>
      </c>
      <c r="Y233" s="169">
        <v>2</v>
      </c>
      <c r="Z233" s="170">
        <f t="shared" si="35"/>
        <v>10</v>
      </c>
    </row>
    <row r="234" spans="2:26" s="49" customFormat="1" ht="12" customHeight="1">
      <c r="B234" s="75"/>
      <c r="C234" s="76" t="s">
        <v>9</v>
      </c>
      <c r="D234" s="77">
        <v>1162</v>
      </c>
      <c r="E234" s="78" t="s">
        <v>515</v>
      </c>
      <c r="F234" s="99">
        <f t="shared" si="28"/>
        <v>145</v>
      </c>
      <c r="G234" s="79">
        <f t="shared" si="29"/>
        <v>142</v>
      </c>
      <c r="H234" s="79">
        <f t="shared" si="30"/>
        <v>287</v>
      </c>
      <c r="I234" s="80">
        <v>28</v>
      </c>
      <c r="J234" s="80">
        <v>22</v>
      </c>
      <c r="K234" s="79">
        <f t="shared" si="27"/>
        <v>50</v>
      </c>
      <c r="L234" s="80">
        <v>25</v>
      </c>
      <c r="M234" s="80">
        <v>35</v>
      </c>
      <c r="N234" s="79">
        <f t="shared" si="31"/>
        <v>60</v>
      </c>
      <c r="O234" s="80">
        <v>26</v>
      </c>
      <c r="P234" s="80">
        <v>29</v>
      </c>
      <c r="Q234" s="79">
        <f t="shared" si="32"/>
        <v>55</v>
      </c>
      <c r="R234" s="80">
        <v>23</v>
      </c>
      <c r="S234" s="80">
        <v>17</v>
      </c>
      <c r="T234" s="79">
        <f t="shared" si="33"/>
        <v>40</v>
      </c>
      <c r="U234" s="80">
        <v>22</v>
      </c>
      <c r="V234" s="80">
        <v>25</v>
      </c>
      <c r="W234" s="79">
        <f t="shared" si="34"/>
        <v>47</v>
      </c>
      <c r="X234" s="80">
        <v>21</v>
      </c>
      <c r="Y234" s="80">
        <v>14</v>
      </c>
      <c r="Z234" s="81">
        <f t="shared" si="35"/>
        <v>35</v>
      </c>
    </row>
    <row r="235" spans="2:26" ht="12" customHeight="1">
      <c r="B235" s="75"/>
      <c r="C235" s="152" t="s">
        <v>45</v>
      </c>
      <c r="D235" s="153">
        <v>1163</v>
      </c>
      <c r="E235" s="154" t="s">
        <v>537</v>
      </c>
      <c r="F235" s="155">
        <f t="shared" si="28"/>
        <v>275</v>
      </c>
      <c r="G235" s="156">
        <f t="shared" si="29"/>
        <v>274</v>
      </c>
      <c r="H235" s="156">
        <f t="shared" si="30"/>
        <v>549</v>
      </c>
      <c r="I235" s="157">
        <v>51</v>
      </c>
      <c r="J235" s="157">
        <v>46</v>
      </c>
      <c r="K235" s="156">
        <f t="shared" si="27"/>
        <v>97</v>
      </c>
      <c r="L235" s="157">
        <v>56</v>
      </c>
      <c r="M235" s="157">
        <v>43</v>
      </c>
      <c r="N235" s="156">
        <f t="shared" si="31"/>
        <v>99</v>
      </c>
      <c r="O235" s="157">
        <v>45</v>
      </c>
      <c r="P235" s="157">
        <v>56</v>
      </c>
      <c r="Q235" s="156">
        <f t="shared" si="32"/>
        <v>101</v>
      </c>
      <c r="R235" s="157">
        <v>49</v>
      </c>
      <c r="S235" s="157">
        <v>41</v>
      </c>
      <c r="T235" s="156">
        <f t="shared" si="33"/>
        <v>90</v>
      </c>
      <c r="U235" s="157">
        <v>38</v>
      </c>
      <c r="V235" s="157">
        <v>36</v>
      </c>
      <c r="W235" s="156">
        <f t="shared" si="34"/>
        <v>74</v>
      </c>
      <c r="X235" s="157">
        <v>36</v>
      </c>
      <c r="Y235" s="157">
        <v>52</v>
      </c>
      <c r="Z235" s="158">
        <f t="shared" si="35"/>
        <v>88</v>
      </c>
    </row>
    <row r="236" spans="2:26" ht="12" customHeight="1">
      <c r="B236" s="75" t="s">
        <v>998</v>
      </c>
      <c r="C236" s="159" t="s">
        <v>200</v>
      </c>
      <c r="D236" s="160"/>
      <c r="E236" s="161"/>
      <c r="F236" s="162">
        <f t="shared" si="28"/>
        <v>478</v>
      </c>
      <c r="G236" s="161">
        <f t="shared" si="29"/>
        <v>466</v>
      </c>
      <c r="H236" s="161">
        <f t="shared" si="30"/>
        <v>944</v>
      </c>
      <c r="I236" s="161">
        <f>SUM(I233:I235)</f>
        <v>92</v>
      </c>
      <c r="J236" s="161">
        <f>SUM(J233:J235)</f>
        <v>77</v>
      </c>
      <c r="K236" s="161">
        <f t="shared" si="27"/>
        <v>169</v>
      </c>
      <c r="L236" s="161">
        <f>SUM(L233:L235)</f>
        <v>93</v>
      </c>
      <c r="M236" s="161">
        <f>SUM(M233:M235)</f>
        <v>90</v>
      </c>
      <c r="N236" s="161">
        <f t="shared" si="31"/>
        <v>183</v>
      </c>
      <c r="O236" s="161">
        <f>SUM(O233:O235)</f>
        <v>84</v>
      </c>
      <c r="P236" s="161">
        <f>SUM(P233:P235)</f>
        <v>96</v>
      </c>
      <c r="Q236" s="161">
        <f t="shared" si="32"/>
        <v>180</v>
      </c>
      <c r="R236" s="161">
        <f>SUM(R233:R235)</f>
        <v>80</v>
      </c>
      <c r="S236" s="161">
        <f>SUM(S233:S235)</f>
        <v>68</v>
      </c>
      <c r="T236" s="161">
        <f t="shared" si="33"/>
        <v>148</v>
      </c>
      <c r="U236" s="161">
        <f>SUM(U233:U235)</f>
        <v>64</v>
      </c>
      <c r="V236" s="161">
        <f>SUM(V233:V235)</f>
        <v>67</v>
      </c>
      <c r="W236" s="161">
        <f t="shared" si="34"/>
        <v>131</v>
      </c>
      <c r="X236" s="161">
        <f>SUM(X233:X235)</f>
        <v>65</v>
      </c>
      <c r="Y236" s="161">
        <f>SUM(Y233:Y235)</f>
        <v>68</v>
      </c>
      <c r="Z236" s="163">
        <f t="shared" si="35"/>
        <v>133</v>
      </c>
    </row>
    <row r="237" spans="2:26" ht="12" customHeight="1">
      <c r="B237" s="75"/>
      <c r="C237" s="172" t="s">
        <v>201</v>
      </c>
      <c r="D237" s="173">
        <v>1171</v>
      </c>
      <c r="E237" s="174" t="s">
        <v>664</v>
      </c>
      <c r="F237" s="175">
        <f t="shared" si="28"/>
        <v>36</v>
      </c>
      <c r="G237" s="176">
        <f t="shared" si="29"/>
        <v>34</v>
      </c>
      <c r="H237" s="176">
        <f t="shared" si="30"/>
        <v>70</v>
      </c>
      <c r="I237" s="177">
        <v>4</v>
      </c>
      <c r="J237" s="177">
        <v>9</v>
      </c>
      <c r="K237" s="176">
        <f t="shared" si="27"/>
        <v>13</v>
      </c>
      <c r="L237" s="177">
        <v>8</v>
      </c>
      <c r="M237" s="177">
        <v>4</v>
      </c>
      <c r="N237" s="176">
        <f t="shared" si="31"/>
        <v>12</v>
      </c>
      <c r="O237" s="177">
        <v>7</v>
      </c>
      <c r="P237" s="177">
        <v>10</v>
      </c>
      <c r="Q237" s="176">
        <f t="shared" si="32"/>
        <v>17</v>
      </c>
      <c r="R237" s="177">
        <v>7</v>
      </c>
      <c r="S237" s="177">
        <v>1</v>
      </c>
      <c r="T237" s="176">
        <f t="shared" si="33"/>
        <v>8</v>
      </c>
      <c r="U237" s="177">
        <v>6</v>
      </c>
      <c r="V237" s="177">
        <v>7</v>
      </c>
      <c r="W237" s="176">
        <f t="shared" si="34"/>
        <v>13</v>
      </c>
      <c r="X237" s="177">
        <v>4</v>
      </c>
      <c r="Y237" s="177">
        <v>3</v>
      </c>
      <c r="Z237" s="178">
        <f t="shared" si="35"/>
        <v>7</v>
      </c>
    </row>
    <row r="238" spans="2:26" s="49" customFormat="1" ht="12" customHeight="1">
      <c r="B238" s="75"/>
      <c r="C238" s="159" t="s">
        <v>202</v>
      </c>
      <c r="D238" s="160"/>
      <c r="E238" s="161"/>
      <c r="F238" s="162">
        <f t="shared" si="28"/>
        <v>36</v>
      </c>
      <c r="G238" s="161">
        <f t="shared" si="29"/>
        <v>34</v>
      </c>
      <c r="H238" s="161">
        <f t="shared" si="30"/>
        <v>70</v>
      </c>
      <c r="I238" s="161">
        <f>SUM(I237)</f>
        <v>4</v>
      </c>
      <c r="J238" s="161">
        <f>SUM(J237)</f>
        <v>9</v>
      </c>
      <c r="K238" s="161">
        <f t="shared" si="27"/>
        <v>13</v>
      </c>
      <c r="L238" s="161">
        <f>SUM(L237)</f>
        <v>8</v>
      </c>
      <c r="M238" s="161">
        <f>SUM(M237)</f>
        <v>4</v>
      </c>
      <c r="N238" s="161">
        <f t="shared" si="31"/>
        <v>12</v>
      </c>
      <c r="O238" s="161">
        <f>SUM(O237)</f>
        <v>7</v>
      </c>
      <c r="P238" s="161">
        <f>SUM(P237)</f>
        <v>10</v>
      </c>
      <c r="Q238" s="161">
        <f t="shared" si="32"/>
        <v>17</v>
      </c>
      <c r="R238" s="161">
        <f>SUM(R237)</f>
        <v>7</v>
      </c>
      <c r="S238" s="161">
        <f>SUM(S237)</f>
        <v>1</v>
      </c>
      <c r="T238" s="161">
        <f t="shared" si="33"/>
        <v>8</v>
      </c>
      <c r="U238" s="161">
        <f>SUM(U237)</f>
        <v>6</v>
      </c>
      <c r="V238" s="161">
        <f>SUM(V237)</f>
        <v>7</v>
      </c>
      <c r="W238" s="161">
        <f t="shared" si="34"/>
        <v>13</v>
      </c>
      <c r="X238" s="161">
        <f>SUM(X237)</f>
        <v>4</v>
      </c>
      <c r="Y238" s="161">
        <f>SUM(Y237)</f>
        <v>3</v>
      </c>
      <c r="Z238" s="163">
        <f t="shared" si="35"/>
        <v>7</v>
      </c>
    </row>
    <row r="239" spans="1:26" ht="12" customHeight="1">
      <c r="A239" s="46">
        <v>0</v>
      </c>
      <c r="B239" s="75"/>
      <c r="C239" s="172" t="s">
        <v>203</v>
      </c>
      <c r="D239" s="173">
        <v>1184</v>
      </c>
      <c r="E239" s="174" t="s">
        <v>999</v>
      </c>
      <c r="F239" s="175">
        <f t="shared" si="28"/>
        <v>38</v>
      </c>
      <c r="G239" s="176">
        <f t="shared" si="29"/>
        <v>51</v>
      </c>
      <c r="H239" s="176">
        <f t="shared" si="30"/>
        <v>89</v>
      </c>
      <c r="I239" s="177">
        <v>6</v>
      </c>
      <c r="J239" s="177">
        <v>10</v>
      </c>
      <c r="K239" s="176">
        <f t="shared" si="27"/>
        <v>16</v>
      </c>
      <c r="L239" s="177">
        <v>10</v>
      </c>
      <c r="M239" s="177">
        <v>7</v>
      </c>
      <c r="N239" s="176">
        <f t="shared" si="31"/>
        <v>17</v>
      </c>
      <c r="O239" s="177">
        <v>4</v>
      </c>
      <c r="P239" s="177">
        <v>9</v>
      </c>
      <c r="Q239" s="176">
        <f t="shared" si="32"/>
        <v>13</v>
      </c>
      <c r="R239" s="177">
        <v>5</v>
      </c>
      <c r="S239" s="177">
        <v>9</v>
      </c>
      <c r="T239" s="176">
        <f t="shared" si="33"/>
        <v>14</v>
      </c>
      <c r="U239" s="177">
        <v>8</v>
      </c>
      <c r="V239" s="177">
        <v>12</v>
      </c>
      <c r="W239" s="176">
        <f t="shared" si="34"/>
        <v>20</v>
      </c>
      <c r="X239" s="177">
        <v>5</v>
      </c>
      <c r="Y239" s="177">
        <v>4</v>
      </c>
      <c r="Z239" s="178">
        <f t="shared" si="35"/>
        <v>9</v>
      </c>
    </row>
    <row r="240" spans="2:26" s="49" customFormat="1" ht="12" customHeight="1" thickBot="1">
      <c r="B240" s="75"/>
      <c r="C240" s="179" t="s">
        <v>204</v>
      </c>
      <c r="D240" s="180"/>
      <c r="E240" s="181"/>
      <c r="F240" s="182">
        <f t="shared" si="28"/>
        <v>38</v>
      </c>
      <c r="G240" s="181">
        <f t="shared" si="29"/>
        <v>51</v>
      </c>
      <c r="H240" s="181">
        <f t="shared" si="30"/>
        <v>89</v>
      </c>
      <c r="I240" s="181">
        <f>SUM(I239)</f>
        <v>6</v>
      </c>
      <c r="J240" s="181">
        <f>SUM(J239)</f>
        <v>10</v>
      </c>
      <c r="K240" s="181">
        <f aca="true" t="shared" si="36" ref="K240:K265">SUM(I240:J240)</f>
        <v>16</v>
      </c>
      <c r="L240" s="181">
        <f>SUM(L239)</f>
        <v>10</v>
      </c>
      <c r="M240" s="181">
        <f>SUM(M239)</f>
        <v>7</v>
      </c>
      <c r="N240" s="181">
        <f t="shared" si="31"/>
        <v>17</v>
      </c>
      <c r="O240" s="181">
        <f>SUM(O239)</f>
        <v>4</v>
      </c>
      <c r="P240" s="181">
        <f>SUM(P239)</f>
        <v>9</v>
      </c>
      <c r="Q240" s="181">
        <f t="shared" si="32"/>
        <v>13</v>
      </c>
      <c r="R240" s="181">
        <f>SUM(R239)</f>
        <v>5</v>
      </c>
      <c r="S240" s="181">
        <f>SUM(S239)</f>
        <v>9</v>
      </c>
      <c r="T240" s="181">
        <f t="shared" si="33"/>
        <v>14</v>
      </c>
      <c r="U240" s="181">
        <f>SUM(U239)</f>
        <v>8</v>
      </c>
      <c r="V240" s="181">
        <f>SUM(V239)</f>
        <v>12</v>
      </c>
      <c r="W240" s="181">
        <f t="shared" si="34"/>
        <v>20</v>
      </c>
      <c r="X240" s="181">
        <f>SUM(X239)</f>
        <v>5</v>
      </c>
      <c r="Y240" s="181">
        <f>SUM(Y239)</f>
        <v>4</v>
      </c>
      <c r="Z240" s="183">
        <f t="shared" si="35"/>
        <v>9</v>
      </c>
    </row>
    <row r="241" spans="2:26" ht="12" customHeight="1" thickBot="1" thickTop="1">
      <c r="B241" s="107"/>
      <c r="C241" s="184" t="s">
        <v>205</v>
      </c>
      <c r="D241" s="185"/>
      <c r="E241" s="186"/>
      <c r="F241" s="187">
        <f t="shared" si="28"/>
        <v>1702</v>
      </c>
      <c r="G241" s="186">
        <f t="shared" si="29"/>
        <v>1611</v>
      </c>
      <c r="H241" s="186">
        <f t="shared" si="30"/>
        <v>3313</v>
      </c>
      <c r="I241" s="186">
        <f>SUM(I240,I238,I236,I232,I226,I220)</f>
        <v>311</v>
      </c>
      <c r="J241" s="186">
        <f>SUM(J240,J238,J236,J232,J226,J220)</f>
        <v>279</v>
      </c>
      <c r="K241" s="186">
        <f t="shared" si="36"/>
        <v>590</v>
      </c>
      <c r="L241" s="186">
        <f>SUM(L240,L238,L236,L232,L226,L220)</f>
        <v>310</v>
      </c>
      <c r="M241" s="186">
        <f>SUM(M240,M238,M236,M232,M226,M220)</f>
        <v>281</v>
      </c>
      <c r="N241" s="186">
        <f t="shared" si="31"/>
        <v>591</v>
      </c>
      <c r="O241" s="186">
        <f>SUM(O240,O238,O236,O232,O226,O220)</f>
        <v>294</v>
      </c>
      <c r="P241" s="186">
        <f>SUM(P240,P238,P236,P232,P226,P220)</f>
        <v>289</v>
      </c>
      <c r="Q241" s="186">
        <f t="shared" si="32"/>
        <v>583</v>
      </c>
      <c r="R241" s="186">
        <f>SUM(R240,R238,R236,R232,R226,R220)</f>
        <v>268</v>
      </c>
      <c r="S241" s="186">
        <f>SUM(S240,S238,S236,S232,S226,S220)</f>
        <v>242</v>
      </c>
      <c r="T241" s="186">
        <f t="shared" si="33"/>
        <v>510</v>
      </c>
      <c r="U241" s="186">
        <f>SUM(U240,U238,U236,U232,U226,U220)</f>
        <v>267</v>
      </c>
      <c r="V241" s="186">
        <f>SUM(V240,V238,V236,V232,V226,V220)</f>
        <v>286</v>
      </c>
      <c r="W241" s="186">
        <f t="shared" si="34"/>
        <v>553</v>
      </c>
      <c r="X241" s="186">
        <f>SUM(X240,X238,X236,X232,X226,X220)</f>
        <v>252</v>
      </c>
      <c r="Y241" s="186">
        <f>SUM(Y240,Y238,Y236,Y232,Y226,Y220)</f>
        <v>234</v>
      </c>
      <c r="Z241" s="188">
        <f t="shared" si="35"/>
        <v>486</v>
      </c>
    </row>
    <row r="242" spans="2:26" s="49" customFormat="1" ht="12" customHeight="1">
      <c r="B242" s="75"/>
      <c r="C242" s="69" t="s">
        <v>125</v>
      </c>
      <c r="D242" s="70">
        <v>1201</v>
      </c>
      <c r="E242" s="71" t="s">
        <v>607</v>
      </c>
      <c r="F242" s="134">
        <f t="shared" si="28"/>
        <v>88</v>
      </c>
      <c r="G242" s="72">
        <f t="shared" si="29"/>
        <v>75</v>
      </c>
      <c r="H242" s="72">
        <f t="shared" si="30"/>
        <v>163</v>
      </c>
      <c r="I242" s="73">
        <v>16</v>
      </c>
      <c r="J242" s="73">
        <v>17</v>
      </c>
      <c r="K242" s="72">
        <f t="shared" si="36"/>
        <v>33</v>
      </c>
      <c r="L242" s="73">
        <v>18</v>
      </c>
      <c r="M242" s="73">
        <v>14</v>
      </c>
      <c r="N242" s="72">
        <f t="shared" si="31"/>
        <v>32</v>
      </c>
      <c r="O242" s="73">
        <v>13</v>
      </c>
      <c r="P242" s="73">
        <v>13</v>
      </c>
      <c r="Q242" s="72">
        <f t="shared" si="32"/>
        <v>26</v>
      </c>
      <c r="R242" s="73">
        <v>14</v>
      </c>
      <c r="S242" s="73">
        <v>12</v>
      </c>
      <c r="T242" s="72">
        <f t="shared" si="33"/>
        <v>26</v>
      </c>
      <c r="U242" s="73">
        <v>16</v>
      </c>
      <c r="V242" s="73">
        <v>9</v>
      </c>
      <c r="W242" s="72">
        <f t="shared" si="34"/>
        <v>25</v>
      </c>
      <c r="X242" s="73">
        <v>11</v>
      </c>
      <c r="Y242" s="73">
        <v>10</v>
      </c>
      <c r="Z242" s="74">
        <f t="shared" si="35"/>
        <v>21</v>
      </c>
    </row>
    <row r="243" spans="2:26" s="49" customFormat="1" ht="12" customHeight="1">
      <c r="B243" s="75"/>
      <c r="C243" s="76" t="s">
        <v>126</v>
      </c>
      <c r="D243" s="77">
        <v>1202</v>
      </c>
      <c r="E243" s="78" t="s">
        <v>608</v>
      </c>
      <c r="F243" s="99">
        <f t="shared" si="28"/>
        <v>46</v>
      </c>
      <c r="G243" s="79">
        <f t="shared" si="29"/>
        <v>32</v>
      </c>
      <c r="H243" s="79">
        <f t="shared" si="30"/>
        <v>78</v>
      </c>
      <c r="I243" s="80">
        <v>11</v>
      </c>
      <c r="J243" s="80"/>
      <c r="K243" s="79">
        <f t="shared" si="36"/>
        <v>11</v>
      </c>
      <c r="L243" s="80">
        <v>5</v>
      </c>
      <c r="M243" s="80">
        <v>9</v>
      </c>
      <c r="N243" s="79">
        <f t="shared" si="31"/>
        <v>14</v>
      </c>
      <c r="O243" s="80">
        <v>10</v>
      </c>
      <c r="P243" s="80">
        <v>4</v>
      </c>
      <c r="Q243" s="79">
        <f t="shared" si="32"/>
        <v>14</v>
      </c>
      <c r="R243" s="80">
        <v>6</v>
      </c>
      <c r="S243" s="80">
        <v>7</v>
      </c>
      <c r="T243" s="79">
        <f t="shared" si="33"/>
        <v>13</v>
      </c>
      <c r="U243" s="80">
        <v>4</v>
      </c>
      <c r="V243" s="80">
        <v>6</v>
      </c>
      <c r="W243" s="79">
        <f t="shared" si="34"/>
        <v>10</v>
      </c>
      <c r="X243" s="80">
        <v>10</v>
      </c>
      <c r="Y243" s="80">
        <v>6</v>
      </c>
      <c r="Z243" s="81">
        <f t="shared" si="35"/>
        <v>16</v>
      </c>
    </row>
    <row r="244" spans="2:26" ht="12" customHeight="1">
      <c r="B244" s="75"/>
      <c r="C244" s="76" t="s">
        <v>128</v>
      </c>
      <c r="D244" s="77">
        <v>1203</v>
      </c>
      <c r="E244" s="78" t="s">
        <v>609</v>
      </c>
      <c r="F244" s="99">
        <f t="shared" si="28"/>
        <v>48</v>
      </c>
      <c r="G244" s="79">
        <f t="shared" si="29"/>
        <v>40</v>
      </c>
      <c r="H244" s="79">
        <f t="shared" si="30"/>
        <v>88</v>
      </c>
      <c r="I244" s="80">
        <v>8</v>
      </c>
      <c r="J244" s="80">
        <v>12</v>
      </c>
      <c r="K244" s="79">
        <f t="shared" si="36"/>
        <v>20</v>
      </c>
      <c r="L244" s="80">
        <v>11</v>
      </c>
      <c r="M244" s="80">
        <v>10</v>
      </c>
      <c r="N244" s="79">
        <f t="shared" si="31"/>
        <v>21</v>
      </c>
      <c r="O244" s="80">
        <v>11</v>
      </c>
      <c r="P244" s="80">
        <v>3</v>
      </c>
      <c r="Q244" s="79">
        <f t="shared" si="32"/>
        <v>14</v>
      </c>
      <c r="R244" s="80">
        <v>5</v>
      </c>
      <c r="S244" s="80">
        <v>6</v>
      </c>
      <c r="T244" s="79">
        <f t="shared" si="33"/>
        <v>11</v>
      </c>
      <c r="U244" s="80">
        <v>2</v>
      </c>
      <c r="V244" s="80">
        <v>5</v>
      </c>
      <c r="W244" s="79">
        <f t="shared" si="34"/>
        <v>7</v>
      </c>
      <c r="X244" s="80">
        <v>11</v>
      </c>
      <c r="Y244" s="80">
        <v>4</v>
      </c>
      <c r="Z244" s="81">
        <f t="shared" si="35"/>
        <v>15</v>
      </c>
    </row>
    <row r="245" spans="2:26" ht="12" customHeight="1">
      <c r="B245" s="75"/>
      <c r="C245" s="189" t="s">
        <v>129</v>
      </c>
      <c r="D245" s="77">
        <v>1204</v>
      </c>
      <c r="E245" s="78" t="s">
        <v>610</v>
      </c>
      <c r="F245" s="99">
        <f t="shared" si="28"/>
        <v>0</v>
      </c>
      <c r="G245" s="79">
        <f t="shared" si="29"/>
        <v>0</v>
      </c>
      <c r="H245" s="79">
        <f t="shared" si="30"/>
        <v>0</v>
      </c>
      <c r="I245" s="80"/>
      <c r="J245" s="80"/>
      <c r="K245" s="79">
        <f t="shared" si="36"/>
        <v>0</v>
      </c>
      <c r="L245" s="80"/>
      <c r="M245" s="80"/>
      <c r="N245" s="79">
        <f t="shared" si="31"/>
        <v>0</v>
      </c>
      <c r="O245" s="80"/>
      <c r="P245" s="80"/>
      <c r="Q245" s="79">
        <f t="shared" si="32"/>
        <v>0</v>
      </c>
      <c r="R245" s="80"/>
      <c r="S245" s="80"/>
      <c r="T245" s="79">
        <f t="shared" si="33"/>
        <v>0</v>
      </c>
      <c r="U245" s="80"/>
      <c r="V245" s="80"/>
      <c r="W245" s="79">
        <f t="shared" si="34"/>
        <v>0</v>
      </c>
      <c r="X245" s="80"/>
      <c r="Y245" s="80"/>
      <c r="Z245" s="81">
        <f t="shared" si="35"/>
        <v>0</v>
      </c>
    </row>
    <row r="246" spans="2:26" ht="12" customHeight="1">
      <c r="B246" s="75"/>
      <c r="C246" s="82" t="s">
        <v>130</v>
      </c>
      <c r="D246" s="83">
        <v>1205</v>
      </c>
      <c r="E246" s="84" t="s">
        <v>611</v>
      </c>
      <c r="F246" s="94">
        <f t="shared" si="28"/>
        <v>103</v>
      </c>
      <c r="G246" s="85">
        <f t="shared" si="29"/>
        <v>96</v>
      </c>
      <c r="H246" s="85">
        <f t="shared" si="30"/>
        <v>199</v>
      </c>
      <c r="I246" s="86">
        <v>18</v>
      </c>
      <c r="J246" s="86">
        <v>22</v>
      </c>
      <c r="K246" s="85">
        <f t="shared" si="36"/>
        <v>40</v>
      </c>
      <c r="L246" s="86">
        <v>14</v>
      </c>
      <c r="M246" s="80">
        <v>14</v>
      </c>
      <c r="N246" s="85">
        <f t="shared" si="31"/>
        <v>28</v>
      </c>
      <c r="O246" s="80">
        <v>16</v>
      </c>
      <c r="P246" s="86">
        <v>17</v>
      </c>
      <c r="Q246" s="85">
        <f t="shared" si="32"/>
        <v>33</v>
      </c>
      <c r="R246" s="86">
        <v>17</v>
      </c>
      <c r="S246" s="86">
        <v>13</v>
      </c>
      <c r="T246" s="85">
        <f t="shared" si="33"/>
        <v>30</v>
      </c>
      <c r="U246" s="86">
        <v>19</v>
      </c>
      <c r="V246" s="86">
        <v>15</v>
      </c>
      <c r="W246" s="85">
        <f t="shared" si="34"/>
        <v>34</v>
      </c>
      <c r="X246" s="86">
        <v>19</v>
      </c>
      <c r="Y246" s="86">
        <v>15</v>
      </c>
      <c r="Z246" s="87">
        <f t="shared" si="35"/>
        <v>34</v>
      </c>
    </row>
    <row r="247" spans="2:26" ht="12" customHeight="1">
      <c r="B247" s="75"/>
      <c r="C247" s="119" t="s">
        <v>132</v>
      </c>
      <c r="D247" s="114">
        <v>1206</v>
      </c>
      <c r="E247" s="115" t="s">
        <v>612</v>
      </c>
      <c r="F247" s="120">
        <f t="shared" si="28"/>
        <v>140</v>
      </c>
      <c r="G247" s="116">
        <f t="shared" si="29"/>
        <v>145</v>
      </c>
      <c r="H247" s="116">
        <f t="shared" si="30"/>
        <v>285</v>
      </c>
      <c r="I247" s="117">
        <v>15</v>
      </c>
      <c r="J247" s="117">
        <v>22</v>
      </c>
      <c r="K247" s="116">
        <f t="shared" si="36"/>
        <v>37</v>
      </c>
      <c r="L247" s="117">
        <v>24</v>
      </c>
      <c r="M247" s="86">
        <v>27</v>
      </c>
      <c r="N247" s="116">
        <f t="shared" si="31"/>
        <v>51</v>
      </c>
      <c r="O247" s="86">
        <v>25</v>
      </c>
      <c r="P247" s="117">
        <v>22</v>
      </c>
      <c r="Q247" s="116">
        <f t="shared" si="32"/>
        <v>47</v>
      </c>
      <c r="R247" s="117">
        <v>23</v>
      </c>
      <c r="S247" s="117">
        <v>26</v>
      </c>
      <c r="T247" s="116">
        <f t="shared" si="33"/>
        <v>49</v>
      </c>
      <c r="U247" s="117">
        <v>23</v>
      </c>
      <c r="V247" s="117">
        <v>24</v>
      </c>
      <c r="W247" s="116">
        <f t="shared" si="34"/>
        <v>47</v>
      </c>
      <c r="X247" s="117">
        <v>30</v>
      </c>
      <c r="Y247" s="117">
        <v>24</v>
      </c>
      <c r="Z247" s="118">
        <f t="shared" si="35"/>
        <v>54</v>
      </c>
    </row>
    <row r="248" spans="2:26" ht="12" customHeight="1">
      <c r="B248" s="75"/>
      <c r="C248" s="76" t="s">
        <v>133</v>
      </c>
      <c r="D248" s="77">
        <v>1208</v>
      </c>
      <c r="E248" s="78" t="s">
        <v>613</v>
      </c>
      <c r="F248" s="99">
        <f t="shared" si="28"/>
        <v>112</v>
      </c>
      <c r="G248" s="79">
        <f t="shared" si="29"/>
        <v>119</v>
      </c>
      <c r="H248" s="79">
        <f t="shared" si="30"/>
        <v>231</v>
      </c>
      <c r="I248" s="80">
        <v>15</v>
      </c>
      <c r="J248" s="80">
        <v>23</v>
      </c>
      <c r="K248" s="79">
        <f t="shared" si="36"/>
        <v>38</v>
      </c>
      <c r="L248" s="80">
        <v>19</v>
      </c>
      <c r="M248" s="117">
        <v>15</v>
      </c>
      <c r="N248" s="79">
        <f t="shared" si="31"/>
        <v>34</v>
      </c>
      <c r="O248" s="117">
        <v>20</v>
      </c>
      <c r="P248" s="80">
        <v>15</v>
      </c>
      <c r="Q248" s="79">
        <f t="shared" si="32"/>
        <v>35</v>
      </c>
      <c r="R248" s="80">
        <v>16</v>
      </c>
      <c r="S248" s="80">
        <v>17</v>
      </c>
      <c r="T248" s="79">
        <f t="shared" si="33"/>
        <v>33</v>
      </c>
      <c r="U248" s="80">
        <v>22</v>
      </c>
      <c r="V248" s="80">
        <v>25</v>
      </c>
      <c r="W248" s="79">
        <f t="shared" si="34"/>
        <v>47</v>
      </c>
      <c r="X248" s="80">
        <v>20</v>
      </c>
      <c r="Y248" s="80">
        <v>24</v>
      </c>
      <c r="Z248" s="81">
        <f t="shared" si="35"/>
        <v>44</v>
      </c>
    </row>
    <row r="249" spans="2:26" ht="12" customHeight="1" thickBot="1">
      <c r="B249" s="75" t="s">
        <v>206</v>
      </c>
      <c r="C249" s="100" t="s">
        <v>134</v>
      </c>
      <c r="D249" s="101">
        <v>1209</v>
      </c>
      <c r="E249" s="102" t="s">
        <v>614</v>
      </c>
      <c r="F249" s="103">
        <f t="shared" si="28"/>
        <v>21</v>
      </c>
      <c r="G249" s="104">
        <f t="shared" si="29"/>
        <v>19</v>
      </c>
      <c r="H249" s="104">
        <f t="shared" si="30"/>
        <v>40</v>
      </c>
      <c r="I249" s="105">
        <v>6</v>
      </c>
      <c r="J249" s="105">
        <v>1</v>
      </c>
      <c r="K249" s="104">
        <f t="shared" si="36"/>
        <v>7</v>
      </c>
      <c r="L249" s="105">
        <v>4</v>
      </c>
      <c r="M249" s="80">
        <v>1</v>
      </c>
      <c r="N249" s="104">
        <f t="shared" si="31"/>
        <v>5</v>
      </c>
      <c r="O249" s="80">
        <v>3</v>
      </c>
      <c r="P249" s="105">
        <v>6</v>
      </c>
      <c r="Q249" s="104">
        <f t="shared" si="32"/>
        <v>9</v>
      </c>
      <c r="R249" s="105">
        <v>4</v>
      </c>
      <c r="S249" s="105">
        <v>3</v>
      </c>
      <c r="T249" s="104">
        <f t="shared" si="33"/>
        <v>7</v>
      </c>
      <c r="U249" s="105">
        <v>2</v>
      </c>
      <c r="V249" s="105">
        <v>4</v>
      </c>
      <c r="W249" s="104">
        <f t="shared" si="34"/>
        <v>6</v>
      </c>
      <c r="X249" s="105">
        <v>2</v>
      </c>
      <c r="Y249" s="105">
        <v>4</v>
      </c>
      <c r="Z249" s="106">
        <f t="shared" si="35"/>
        <v>6</v>
      </c>
    </row>
    <row r="250" spans="2:26" ht="12" customHeight="1" thickTop="1">
      <c r="B250" s="75"/>
      <c r="C250" s="190" t="s">
        <v>207</v>
      </c>
      <c r="D250" s="191"/>
      <c r="E250" s="192"/>
      <c r="F250" s="193">
        <f t="shared" si="28"/>
        <v>558</v>
      </c>
      <c r="G250" s="192">
        <f t="shared" si="29"/>
        <v>526</v>
      </c>
      <c r="H250" s="192">
        <f t="shared" si="30"/>
        <v>1084</v>
      </c>
      <c r="I250" s="192">
        <f>SUM(I242:I249)</f>
        <v>89</v>
      </c>
      <c r="J250" s="192">
        <f>SUM(J242:J249)</f>
        <v>97</v>
      </c>
      <c r="K250" s="192">
        <f t="shared" si="36"/>
        <v>186</v>
      </c>
      <c r="L250" s="192">
        <f>SUM(L242:L249)</f>
        <v>95</v>
      </c>
      <c r="M250" s="192">
        <f>SUM(M242:M249)</f>
        <v>90</v>
      </c>
      <c r="N250" s="192">
        <f t="shared" si="31"/>
        <v>185</v>
      </c>
      <c r="O250" s="192">
        <f>SUM(O242:O249)</f>
        <v>98</v>
      </c>
      <c r="P250" s="192">
        <f>SUM(P242:P249)</f>
        <v>80</v>
      </c>
      <c r="Q250" s="192">
        <f t="shared" si="32"/>
        <v>178</v>
      </c>
      <c r="R250" s="192">
        <f>SUM(R242:R249)</f>
        <v>85</v>
      </c>
      <c r="S250" s="192">
        <f>SUM(S242:S249)</f>
        <v>84</v>
      </c>
      <c r="T250" s="192">
        <f t="shared" si="33"/>
        <v>169</v>
      </c>
      <c r="U250" s="192">
        <f>SUM(U242:U249)</f>
        <v>88</v>
      </c>
      <c r="V250" s="192">
        <f>SUM(V242:V249)</f>
        <v>88</v>
      </c>
      <c r="W250" s="192">
        <f t="shared" si="34"/>
        <v>176</v>
      </c>
      <c r="X250" s="192">
        <f>SUM(X242:X249)</f>
        <v>103</v>
      </c>
      <c r="Y250" s="192">
        <f>SUM(Y242:Y249)</f>
        <v>87</v>
      </c>
      <c r="Z250" s="194">
        <f t="shared" si="35"/>
        <v>190</v>
      </c>
    </row>
    <row r="251" spans="2:26" ht="12" customHeight="1">
      <c r="B251" s="75"/>
      <c r="C251" s="164" t="s">
        <v>45</v>
      </c>
      <c r="D251" s="165">
        <v>1211</v>
      </c>
      <c r="E251" s="166" t="s">
        <v>515</v>
      </c>
      <c r="F251" s="167">
        <f t="shared" si="28"/>
        <v>41</v>
      </c>
      <c r="G251" s="168">
        <f t="shared" si="29"/>
        <v>25</v>
      </c>
      <c r="H251" s="168">
        <f t="shared" si="30"/>
        <v>66</v>
      </c>
      <c r="I251" s="169">
        <v>6</v>
      </c>
      <c r="J251" s="169">
        <v>5</v>
      </c>
      <c r="K251" s="168">
        <f t="shared" si="36"/>
        <v>11</v>
      </c>
      <c r="L251" s="169">
        <v>15</v>
      </c>
      <c r="M251" s="169">
        <v>7</v>
      </c>
      <c r="N251" s="168">
        <f t="shared" si="31"/>
        <v>22</v>
      </c>
      <c r="O251" s="169">
        <v>7</v>
      </c>
      <c r="P251" s="169">
        <v>2</v>
      </c>
      <c r="Q251" s="168">
        <f t="shared" si="32"/>
        <v>9</v>
      </c>
      <c r="R251" s="169">
        <v>6</v>
      </c>
      <c r="S251" s="169">
        <v>1</v>
      </c>
      <c r="T251" s="168">
        <f t="shared" si="33"/>
        <v>7</v>
      </c>
      <c r="U251" s="169">
        <v>4</v>
      </c>
      <c r="V251" s="169">
        <v>4</v>
      </c>
      <c r="W251" s="168">
        <f t="shared" si="34"/>
        <v>8</v>
      </c>
      <c r="X251" s="169">
        <v>3</v>
      </c>
      <c r="Y251" s="169">
        <v>6</v>
      </c>
      <c r="Z251" s="170">
        <f t="shared" si="35"/>
        <v>9</v>
      </c>
    </row>
    <row r="252" spans="2:26" s="49" customFormat="1" ht="12" customHeight="1">
      <c r="B252" s="75"/>
      <c r="C252" s="76" t="s">
        <v>9</v>
      </c>
      <c r="D252" s="77">
        <v>1212</v>
      </c>
      <c r="E252" s="78" t="s">
        <v>506</v>
      </c>
      <c r="F252" s="99">
        <f t="shared" si="28"/>
        <v>36</v>
      </c>
      <c r="G252" s="79">
        <f t="shared" si="29"/>
        <v>33</v>
      </c>
      <c r="H252" s="79">
        <f t="shared" si="30"/>
        <v>69</v>
      </c>
      <c r="I252" s="80">
        <v>12</v>
      </c>
      <c r="J252" s="80">
        <v>7</v>
      </c>
      <c r="K252" s="79">
        <f t="shared" si="36"/>
        <v>19</v>
      </c>
      <c r="L252" s="80">
        <v>6</v>
      </c>
      <c r="M252" s="80">
        <v>3</v>
      </c>
      <c r="N252" s="79">
        <f t="shared" si="31"/>
        <v>9</v>
      </c>
      <c r="O252" s="80">
        <v>5</v>
      </c>
      <c r="P252" s="80">
        <v>8</v>
      </c>
      <c r="Q252" s="79">
        <f t="shared" si="32"/>
        <v>13</v>
      </c>
      <c r="R252" s="80">
        <v>3</v>
      </c>
      <c r="S252" s="80">
        <v>5</v>
      </c>
      <c r="T252" s="79">
        <f t="shared" si="33"/>
        <v>8</v>
      </c>
      <c r="U252" s="80">
        <v>4</v>
      </c>
      <c r="V252" s="80">
        <v>4</v>
      </c>
      <c r="W252" s="79">
        <f t="shared" si="34"/>
        <v>8</v>
      </c>
      <c r="X252" s="80">
        <v>6</v>
      </c>
      <c r="Y252" s="80">
        <v>6</v>
      </c>
      <c r="Z252" s="81">
        <f t="shared" si="35"/>
        <v>12</v>
      </c>
    </row>
    <row r="253" spans="2:26" ht="12" customHeight="1" thickBot="1">
      <c r="B253" s="75"/>
      <c r="C253" s="100" t="s">
        <v>208</v>
      </c>
      <c r="D253" s="101">
        <v>1213</v>
      </c>
      <c r="E253" s="102" t="s">
        <v>665</v>
      </c>
      <c r="F253" s="103">
        <f t="shared" si="28"/>
        <v>14</v>
      </c>
      <c r="G253" s="104">
        <f t="shared" si="29"/>
        <v>7</v>
      </c>
      <c r="H253" s="104">
        <f t="shared" si="30"/>
        <v>21</v>
      </c>
      <c r="I253" s="105">
        <v>4</v>
      </c>
      <c r="J253" s="105">
        <v>1</v>
      </c>
      <c r="K253" s="104">
        <f t="shared" si="36"/>
        <v>5</v>
      </c>
      <c r="L253" s="105">
        <v>4</v>
      </c>
      <c r="M253" s="105"/>
      <c r="N253" s="104">
        <f t="shared" si="31"/>
        <v>4</v>
      </c>
      <c r="O253" s="105">
        <v>1</v>
      </c>
      <c r="P253" s="105">
        <v>1</v>
      </c>
      <c r="Q253" s="104">
        <f t="shared" si="32"/>
        <v>2</v>
      </c>
      <c r="R253" s="105">
        <v>3</v>
      </c>
      <c r="S253" s="105">
        <v>1</v>
      </c>
      <c r="T253" s="104">
        <f t="shared" si="33"/>
        <v>4</v>
      </c>
      <c r="U253" s="105">
        <v>1</v>
      </c>
      <c r="V253" s="105">
        <v>1</v>
      </c>
      <c r="W253" s="104">
        <f t="shared" si="34"/>
        <v>2</v>
      </c>
      <c r="X253" s="105">
        <v>1</v>
      </c>
      <c r="Y253" s="105">
        <v>3</v>
      </c>
      <c r="Z253" s="106">
        <f t="shared" si="35"/>
        <v>4</v>
      </c>
    </row>
    <row r="254" spans="2:26" ht="12" customHeight="1" thickTop="1">
      <c r="B254" s="75"/>
      <c r="C254" s="190" t="s">
        <v>209</v>
      </c>
      <c r="D254" s="191"/>
      <c r="E254" s="192"/>
      <c r="F254" s="193">
        <f t="shared" si="28"/>
        <v>91</v>
      </c>
      <c r="G254" s="192">
        <f t="shared" si="29"/>
        <v>65</v>
      </c>
      <c r="H254" s="192">
        <f t="shared" si="30"/>
        <v>156</v>
      </c>
      <c r="I254" s="192">
        <f>SUM(I251:I253)</f>
        <v>22</v>
      </c>
      <c r="J254" s="192">
        <f>SUM(J251:J253)</f>
        <v>13</v>
      </c>
      <c r="K254" s="192">
        <f t="shared" si="36"/>
        <v>35</v>
      </c>
      <c r="L254" s="192">
        <f>SUM(L251:L253)</f>
        <v>25</v>
      </c>
      <c r="M254" s="192">
        <f>SUM(M251:M253)</f>
        <v>10</v>
      </c>
      <c r="N254" s="192">
        <f t="shared" si="31"/>
        <v>35</v>
      </c>
      <c r="O254" s="192">
        <f>SUM(O251:O253)</f>
        <v>13</v>
      </c>
      <c r="P254" s="192">
        <f>SUM(P251:P253)</f>
        <v>11</v>
      </c>
      <c r="Q254" s="192">
        <f t="shared" si="32"/>
        <v>24</v>
      </c>
      <c r="R254" s="192">
        <f>SUM(R251:R253)</f>
        <v>12</v>
      </c>
      <c r="S254" s="192">
        <f>SUM(S251:S253)</f>
        <v>7</v>
      </c>
      <c r="T254" s="192">
        <f t="shared" si="33"/>
        <v>19</v>
      </c>
      <c r="U254" s="192">
        <f>SUM(U251:U253)</f>
        <v>9</v>
      </c>
      <c r="V254" s="192">
        <f>SUM(V251:V253)</f>
        <v>9</v>
      </c>
      <c r="W254" s="192">
        <f t="shared" si="34"/>
        <v>18</v>
      </c>
      <c r="X254" s="192">
        <f>SUM(X251:X253)</f>
        <v>10</v>
      </c>
      <c r="Y254" s="192">
        <f>SUM(Y251:Y253)</f>
        <v>15</v>
      </c>
      <c r="Z254" s="194">
        <f t="shared" si="35"/>
        <v>25</v>
      </c>
    </row>
    <row r="255" spans="2:26" ht="12" customHeight="1">
      <c r="B255" s="75" t="s">
        <v>210</v>
      </c>
      <c r="C255" s="164" t="s">
        <v>211</v>
      </c>
      <c r="D255" s="165">
        <v>1221</v>
      </c>
      <c r="E255" s="166" t="s">
        <v>666</v>
      </c>
      <c r="F255" s="167">
        <f t="shared" si="28"/>
        <v>281</v>
      </c>
      <c r="G255" s="168">
        <f t="shared" si="29"/>
        <v>223</v>
      </c>
      <c r="H255" s="168">
        <f t="shared" si="30"/>
        <v>504</v>
      </c>
      <c r="I255" s="169">
        <v>48</v>
      </c>
      <c r="J255" s="169">
        <v>33</v>
      </c>
      <c r="K255" s="168">
        <f t="shared" si="36"/>
        <v>81</v>
      </c>
      <c r="L255" s="169">
        <v>44</v>
      </c>
      <c r="M255" s="169">
        <v>36</v>
      </c>
      <c r="N255" s="168">
        <f t="shared" si="31"/>
        <v>80</v>
      </c>
      <c r="O255" s="169">
        <v>46</v>
      </c>
      <c r="P255" s="169">
        <v>40</v>
      </c>
      <c r="Q255" s="168">
        <f t="shared" si="32"/>
        <v>86</v>
      </c>
      <c r="R255" s="169">
        <v>49</v>
      </c>
      <c r="S255" s="169">
        <v>38</v>
      </c>
      <c r="T255" s="168">
        <f t="shared" si="33"/>
        <v>87</v>
      </c>
      <c r="U255" s="169">
        <v>47</v>
      </c>
      <c r="V255" s="169">
        <v>40</v>
      </c>
      <c r="W255" s="168">
        <f t="shared" si="34"/>
        <v>87</v>
      </c>
      <c r="X255" s="169">
        <v>47</v>
      </c>
      <c r="Y255" s="169">
        <v>36</v>
      </c>
      <c r="Z255" s="170">
        <f t="shared" si="35"/>
        <v>83</v>
      </c>
    </row>
    <row r="256" spans="2:26" s="49" customFormat="1" ht="12" customHeight="1">
      <c r="B256" s="75"/>
      <c r="C256" s="76" t="s">
        <v>212</v>
      </c>
      <c r="D256" s="77">
        <v>1222</v>
      </c>
      <c r="E256" s="78" t="s">
        <v>667</v>
      </c>
      <c r="F256" s="99">
        <f t="shared" si="28"/>
        <v>82</v>
      </c>
      <c r="G256" s="79">
        <f t="shared" si="29"/>
        <v>65</v>
      </c>
      <c r="H256" s="79">
        <f t="shared" si="30"/>
        <v>147</v>
      </c>
      <c r="I256" s="80">
        <v>15</v>
      </c>
      <c r="J256" s="80">
        <v>10</v>
      </c>
      <c r="K256" s="79">
        <f t="shared" si="36"/>
        <v>25</v>
      </c>
      <c r="L256" s="80">
        <v>14</v>
      </c>
      <c r="M256" s="80">
        <v>9</v>
      </c>
      <c r="N256" s="79">
        <f t="shared" si="31"/>
        <v>23</v>
      </c>
      <c r="O256" s="80">
        <v>16</v>
      </c>
      <c r="P256" s="80">
        <v>12</v>
      </c>
      <c r="Q256" s="79">
        <f t="shared" si="32"/>
        <v>28</v>
      </c>
      <c r="R256" s="80">
        <v>14</v>
      </c>
      <c r="S256" s="80">
        <v>12</v>
      </c>
      <c r="T256" s="79">
        <f t="shared" si="33"/>
        <v>26</v>
      </c>
      <c r="U256" s="80">
        <v>11</v>
      </c>
      <c r="V256" s="80">
        <v>8</v>
      </c>
      <c r="W256" s="79">
        <f t="shared" si="34"/>
        <v>19</v>
      </c>
      <c r="X256" s="80">
        <v>12</v>
      </c>
      <c r="Y256" s="80">
        <v>14</v>
      </c>
      <c r="Z256" s="81">
        <f t="shared" si="35"/>
        <v>26</v>
      </c>
    </row>
    <row r="257" spans="2:26" ht="12" customHeight="1">
      <c r="B257" s="75"/>
      <c r="C257" s="152" t="s">
        <v>45</v>
      </c>
      <c r="D257" s="153">
        <v>1223</v>
      </c>
      <c r="E257" s="154" t="s">
        <v>515</v>
      </c>
      <c r="F257" s="155">
        <f t="shared" si="28"/>
        <v>214</v>
      </c>
      <c r="G257" s="156">
        <f t="shared" si="29"/>
        <v>197</v>
      </c>
      <c r="H257" s="156">
        <f t="shared" si="30"/>
        <v>411</v>
      </c>
      <c r="I257" s="157">
        <v>35</v>
      </c>
      <c r="J257" s="157">
        <v>35</v>
      </c>
      <c r="K257" s="156">
        <f t="shared" si="36"/>
        <v>70</v>
      </c>
      <c r="L257" s="157">
        <v>37</v>
      </c>
      <c r="M257" s="157">
        <v>32</v>
      </c>
      <c r="N257" s="156">
        <f t="shared" si="31"/>
        <v>69</v>
      </c>
      <c r="O257" s="157">
        <v>35</v>
      </c>
      <c r="P257" s="157">
        <v>29</v>
      </c>
      <c r="Q257" s="156">
        <f t="shared" si="32"/>
        <v>64</v>
      </c>
      <c r="R257" s="157">
        <v>35</v>
      </c>
      <c r="S257" s="157">
        <v>38</v>
      </c>
      <c r="T257" s="156">
        <f t="shared" si="33"/>
        <v>73</v>
      </c>
      <c r="U257" s="157">
        <v>39</v>
      </c>
      <c r="V257" s="157">
        <v>32</v>
      </c>
      <c r="W257" s="156">
        <f t="shared" si="34"/>
        <v>71</v>
      </c>
      <c r="X257" s="157">
        <v>33</v>
      </c>
      <c r="Y257" s="157">
        <v>31</v>
      </c>
      <c r="Z257" s="158">
        <f t="shared" si="35"/>
        <v>64</v>
      </c>
    </row>
    <row r="258" spans="2:26" ht="12" customHeight="1">
      <c r="B258" s="75"/>
      <c r="C258" s="159" t="s">
        <v>213</v>
      </c>
      <c r="D258" s="160"/>
      <c r="E258" s="161"/>
      <c r="F258" s="162">
        <f t="shared" si="28"/>
        <v>577</v>
      </c>
      <c r="G258" s="161">
        <f t="shared" si="29"/>
        <v>485</v>
      </c>
      <c r="H258" s="161">
        <f t="shared" si="30"/>
        <v>1062</v>
      </c>
      <c r="I258" s="161">
        <f>SUM(I255:I257)</f>
        <v>98</v>
      </c>
      <c r="J258" s="161">
        <f>SUM(J255:J257)</f>
        <v>78</v>
      </c>
      <c r="K258" s="161">
        <f t="shared" si="36"/>
        <v>176</v>
      </c>
      <c r="L258" s="161">
        <f>SUM(L255:L257)</f>
        <v>95</v>
      </c>
      <c r="M258" s="161">
        <f>SUM(M255:M257)</f>
        <v>77</v>
      </c>
      <c r="N258" s="161">
        <f t="shared" si="31"/>
        <v>172</v>
      </c>
      <c r="O258" s="161">
        <f>SUM(O255:O257)</f>
        <v>97</v>
      </c>
      <c r="P258" s="161">
        <f>SUM(P255:P257)</f>
        <v>81</v>
      </c>
      <c r="Q258" s="161">
        <f t="shared" si="32"/>
        <v>178</v>
      </c>
      <c r="R258" s="161">
        <f>SUM(R255:R257)</f>
        <v>98</v>
      </c>
      <c r="S258" s="161">
        <f>SUM(S255:S257)</f>
        <v>88</v>
      </c>
      <c r="T258" s="161">
        <f t="shared" si="33"/>
        <v>186</v>
      </c>
      <c r="U258" s="161">
        <f>SUM(U255:U257)</f>
        <v>97</v>
      </c>
      <c r="V258" s="161">
        <f>SUM(V255:V257)</f>
        <v>80</v>
      </c>
      <c r="W258" s="161">
        <f t="shared" si="34"/>
        <v>177</v>
      </c>
      <c r="X258" s="161">
        <f>SUM(X255:X257)</f>
        <v>92</v>
      </c>
      <c r="Y258" s="161">
        <f>SUM(Y255:Y257)</f>
        <v>81</v>
      </c>
      <c r="Z258" s="163">
        <f t="shared" si="35"/>
        <v>173</v>
      </c>
    </row>
    <row r="259" spans="2:26" ht="12" customHeight="1">
      <c r="B259" s="75"/>
      <c r="C259" s="164" t="s">
        <v>214</v>
      </c>
      <c r="D259" s="165">
        <v>1231</v>
      </c>
      <c r="E259" s="166" t="s">
        <v>668</v>
      </c>
      <c r="F259" s="167">
        <f t="shared" si="28"/>
        <v>124</v>
      </c>
      <c r="G259" s="168">
        <f t="shared" si="29"/>
        <v>122</v>
      </c>
      <c r="H259" s="168">
        <f t="shared" si="30"/>
        <v>246</v>
      </c>
      <c r="I259" s="169">
        <v>24</v>
      </c>
      <c r="J259" s="169">
        <v>27</v>
      </c>
      <c r="K259" s="168">
        <f t="shared" si="36"/>
        <v>51</v>
      </c>
      <c r="L259" s="169">
        <v>17</v>
      </c>
      <c r="M259" s="169">
        <v>20</v>
      </c>
      <c r="N259" s="168">
        <f t="shared" si="31"/>
        <v>37</v>
      </c>
      <c r="O259" s="169">
        <v>17</v>
      </c>
      <c r="P259" s="169">
        <v>21</v>
      </c>
      <c r="Q259" s="168">
        <f t="shared" si="32"/>
        <v>38</v>
      </c>
      <c r="R259" s="169">
        <v>24</v>
      </c>
      <c r="S259" s="169">
        <v>19</v>
      </c>
      <c r="T259" s="168">
        <f t="shared" si="33"/>
        <v>43</v>
      </c>
      <c r="U259" s="169">
        <v>21</v>
      </c>
      <c r="V259" s="169">
        <v>18</v>
      </c>
      <c r="W259" s="168">
        <f t="shared" si="34"/>
        <v>39</v>
      </c>
      <c r="X259" s="169">
        <v>21</v>
      </c>
      <c r="Y259" s="169">
        <v>17</v>
      </c>
      <c r="Z259" s="170">
        <f t="shared" si="35"/>
        <v>38</v>
      </c>
    </row>
    <row r="260" spans="2:26" s="49" customFormat="1" ht="12" customHeight="1">
      <c r="B260" s="75"/>
      <c r="C260" s="76" t="s">
        <v>215</v>
      </c>
      <c r="D260" s="77">
        <v>1232</v>
      </c>
      <c r="E260" s="78" t="s">
        <v>669</v>
      </c>
      <c r="F260" s="99">
        <f t="shared" si="28"/>
        <v>164</v>
      </c>
      <c r="G260" s="79">
        <f t="shared" si="29"/>
        <v>176</v>
      </c>
      <c r="H260" s="79">
        <f t="shared" si="30"/>
        <v>340</v>
      </c>
      <c r="I260" s="80">
        <v>25</v>
      </c>
      <c r="J260" s="80">
        <v>29</v>
      </c>
      <c r="K260" s="79">
        <f t="shared" si="36"/>
        <v>54</v>
      </c>
      <c r="L260" s="80">
        <v>27</v>
      </c>
      <c r="M260" s="80">
        <v>37</v>
      </c>
      <c r="N260" s="79">
        <f t="shared" si="31"/>
        <v>64</v>
      </c>
      <c r="O260" s="80">
        <v>23</v>
      </c>
      <c r="P260" s="80">
        <v>26</v>
      </c>
      <c r="Q260" s="79">
        <f t="shared" si="32"/>
        <v>49</v>
      </c>
      <c r="R260" s="80">
        <v>32</v>
      </c>
      <c r="S260" s="80">
        <v>25</v>
      </c>
      <c r="T260" s="79">
        <f t="shared" si="33"/>
        <v>57</v>
      </c>
      <c r="U260" s="80">
        <v>29</v>
      </c>
      <c r="V260" s="80">
        <v>44</v>
      </c>
      <c r="W260" s="79">
        <f t="shared" si="34"/>
        <v>73</v>
      </c>
      <c r="X260" s="80">
        <v>28</v>
      </c>
      <c r="Y260" s="80">
        <v>15</v>
      </c>
      <c r="Z260" s="81">
        <f t="shared" si="35"/>
        <v>43</v>
      </c>
    </row>
    <row r="261" spans="2:26" ht="12" customHeight="1">
      <c r="B261" s="75" t="s">
        <v>199</v>
      </c>
      <c r="C261" s="76" t="s">
        <v>216</v>
      </c>
      <c r="D261" s="77">
        <v>1233</v>
      </c>
      <c r="E261" s="78" t="s">
        <v>670</v>
      </c>
      <c r="F261" s="99">
        <f t="shared" si="28"/>
        <v>598</v>
      </c>
      <c r="G261" s="79">
        <f t="shared" si="29"/>
        <v>537</v>
      </c>
      <c r="H261" s="79">
        <f t="shared" si="30"/>
        <v>1135</v>
      </c>
      <c r="I261" s="80">
        <v>80</v>
      </c>
      <c r="J261" s="80">
        <v>64</v>
      </c>
      <c r="K261" s="79">
        <f t="shared" si="36"/>
        <v>144</v>
      </c>
      <c r="L261" s="80">
        <v>85</v>
      </c>
      <c r="M261" s="80">
        <v>107</v>
      </c>
      <c r="N261" s="79">
        <f t="shared" si="31"/>
        <v>192</v>
      </c>
      <c r="O261" s="80">
        <v>100</v>
      </c>
      <c r="P261" s="80">
        <v>78</v>
      </c>
      <c r="Q261" s="79">
        <f t="shared" si="32"/>
        <v>178</v>
      </c>
      <c r="R261" s="80">
        <v>105</v>
      </c>
      <c r="S261" s="80">
        <v>82</v>
      </c>
      <c r="T261" s="79">
        <f t="shared" si="33"/>
        <v>187</v>
      </c>
      <c r="U261" s="80">
        <v>117</v>
      </c>
      <c r="V261" s="80">
        <v>103</v>
      </c>
      <c r="W261" s="79">
        <f t="shared" si="34"/>
        <v>220</v>
      </c>
      <c r="X261" s="80">
        <v>111</v>
      </c>
      <c r="Y261" s="80">
        <v>103</v>
      </c>
      <c r="Z261" s="81">
        <f t="shared" si="35"/>
        <v>214</v>
      </c>
    </row>
    <row r="262" spans="2:26" ht="12" customHeight="1">
      <c r="B262" s="75"/>
      <c r="C262" s="76" t="s">
        <v>217</v>
      </c>
      <c r="D262" s="77">
        <v>1234</v>
      </c>
      <c r="E262" s="78" t="s">
        <v>671</v>
      </c>
      <c r="F262" s="99">
        <f aca="true" t="shared" si="37" ref="F262:F325">SUM(I262,L262,O262,R262,U262,X262)</f>
        <v>93</v>
      </c>
      <c r="G262" s="79">
        <f aca="true" t="shared" si="38" ref="G262:G325">SUM(J262,M262,P262,S262,V262,Y262)</f>
        <v>111</v>
      </c>
      <c r="H262" s="79">
        <f aca="true" t="shared" si="39" ref="H262:H325">SUM(K262,N262,Q262,T262,W262,Z262)</f>
        <v>204</v>
      </c>
      <c r="I262" s="80">
        <v>16</v>
      </c>
      <c r="J262" s="80">
        <v>20</v>
      </c>
      <c r="K262" s="79">
        <f t="shared" si="36"/>
        <v>36</v>
      </c>
      <c r="L262" s="80">
        <v>18</v>
      </c>
      <c r="M262" s="80">
        <v>28</v>
      </c>
      <c r="N262" s="79">
        <f aca="true" t="shared" si="40" ref="N262:N325">SUM(L262:M262)</f>
        <v>46</v>
      </c>
      <c r="O262" s="80">
        <v>18</v>
      </c>
      <c r="P262" s="80">
        <v>15</v>
      </c>
      <c r="Q262" s="79">
        <f aca="true" t="shared" si="41" ref="Q262:Q325">SUM(O262:P262)</f>
        <v>33</v>
      </c>
      <c r="R262" s="80">
        <v>15</v>
      </c>
      <c r="S262" s="80">
        <v>17</v>
      </c>
      <c r="T262" s="79">
        <f aca="true" t="shared" si="42" ref="T262:T325">SUM(R262:S262)</f>
        <v>32</v>
      </c>
      <c r="U262" s="80">
        <v>15</v>
      </c>
      <c r="V262" s="80">
        <v>10</v>
      </c>
      <c r="W262" s="79">
        <f aca="true" t="shared" si="43" ref="W262:W325">SUM(U262:V262)</f>
        <v>25</v>
      </c>
      <c r="X262" s="80">
        <v>11</v>
      </c>
      <c r="Y262" s="80">
        <v>21</v>
      </c>
      <c r="Z262" s="81">
        <f aca="true" t="shared" si="44" ref="Z262:Z325">SUM(X262:Y262)</f>
        <v>32</v>
      </c>
    </row>
    <row r="263" spans="2:26" ht="12" customHeight="1">
      <c r="B263" s="75"/>
      <c r="C263" s="152" t="s">
        <v>218</v>
      </c>
      <c r="D263" s="153">
        <v>1235</v>
      </c>
      <c r="E263" s="154" t="s">
        <v>672</v>
      </c>
      <c r="F263" s="155">
        <f t="shared" si="37"/>
        <v>211</v>
      </c>
      <c r="G263" s="156">
        <f t="shared" si="38"/>
        <v>193</v>
      </c>
      <c r="H263" s="156">
        <f t="shared" si="39"/>
        <v>404</v>
      </c>
      <c r="I263" s="157">
        <v>31</v>
      </c>
      <c r="J263" s="157">
        <v>35</v>
      </c>
      <c r="K263" s="156">
        <f t="shared" si="36"/>
        <v>66</v>
      </c>
      <c r="L263" s="157">
        <v>32</v>
      </c>
      <c r="M263" s="157">
        <v>25</v>
      </c>
      <c r="N263" s="156">
        <f t="shared" si="40"/>
        <v>57</v>
      </c>
      <c r="O263" s="157">
        <v>33</v>
      </c>
      <c r="P263" s="157">
        <v>38</v>
      </c>
      <c r="Q263" s="156">
        <f t="shared" si="41"/>
        <v>71</v>
      </c>
      <c r="R263" s="157">
        <v>36</v>
      </c>
      <c r="S263" s="157">
        <v>28</v>
      </c>
      <c r="T263" s="156">
        <f t="shared" si="42"/>
        <v>64</v>
      </c>
      <c r="U263" s="157">
        <v>37</v>
      </c>
      <c r="V263" s="157">
        <v>33</v>
      </c>
      <c r="W263" s="156">
        <f t="shared" si="43"/>
        <v>70</v>
      </c>
      <c r="X263" s="157">
        <v>42</v>
      </c>
      <c r="Y263" s="157">
        <v>34</v>
      </c>
      <c r="Z263" s="158">
        <f t="shared" si="44"/>
        <v>76</v>
      </c>
    </row>
    <row r="264" spans="2:26" ht="12" customHeight="1" thickBot="1">
      <c r="B264" s="75"/>
      <c r="C264" s="179" t="s">
        <v>219</v>
      </c>
      <c r="D264" s="180"/>
      <c r="E264" s="181"/>
      <c r="F264" s="182">
        <f t="shared" si="37"/>
        <v>1190</v>
      </c>
      <c r="G264" s="181">
        <f t="shared" si="38"/>
        <v>1139</v>
      </c>
      <c r="H264" s="181">
        <f t="shared" si="39"/>
        <v>2329</v>
      </c>
      <c r="I264" s="181">
        <f>SUM(I259:I263)</f>
        <v>176</v>
      </c>
      <c r="J264" s="181">
        <f>SUM(J259:J263)</f>
        <v>175</v>
      </c>
      <c r="K264" s="181">
        <f t="shared" si="36"/>
        <v>351</v>
      </c>
      <c r="L264" s="181">
        <f>SUM(L259:L263)</f>
        <v>179</v>
      </c>
      <c r="M264" s="181">
        <f>SUM(M259:M263)</f>
        <v>217</v>
      </c>
      <c r="N264" s="181">
        <f t="shared" si="40"/>
        <v>396</v>
      </c>
      <c r="O264" s="181">
        <f>SUM(O259:O263)</f>
        <v>191</v>
      </c>
      <c r="P264" s="181">
        <f>SUM(P259:P263)</f>
        <v>178</v>
      </c>
      <c r="Q264" s="181">
        <f t="shared" si="41"/>
        <v>369</v>
      </c>
      <c r="R264" s="181">
        <f>SUM(R259:R263)</f>
        <v>212</v>
      </c>
      <c r="S264" s="181">
        <f>SUM(S259:S263)</f>
        <v>171</v>
      </c>
      <c r="T264" s="181">
        <f t="shared" si="42"/>
        <v>383</v>
      </c>
      <c r="U264" s="181">
        <f>SUM(U259:U263)</f>
        <v>219</v>
      </c>
      <c r="V264" s="181">
        <f>SUM(V259:V263)</f>
        <v>208</v>
      </c>
      <c r="W264" s="181">
        <f t="shared" si="43"/>
        <v>427</v>
      </c>
      <c r="X264" s="181">
        <f>SUM(X259:X263)</f>
        <v>213</v>
      </c>
      <c r="Y264" s="181">
        <f>SUM(Y259:Y263)</f>
        <v>190</v>
      </c>
      <c r="Z264" s="183">
        <f t="shared" si="44"/>
        <v>403</v>
      </c>
    </row>
    <row r="265" spans="2:26" ht="12" customHeight="1" thickBot="1" thickTop="1">
      <c r="B265" s="107"/>
      <c r="C265" s="184" t="s">
        <v>220</v>
      </c>
      <c r="D265" s="185"/>
      <c r="E265" s="186"/>
      <c r="F265" s="187">
        <f t="shared" si="37"/>
        <v>2416</v>
      </c>
      <c r="G265" s="186">
        <f t="shared" si="38"/>
        <v>2215</v>
      </c>
      <c r="H265" s="186">
        <f t="shared" si="39"/>
        <v>4631</v>
      </c>
      <c r="I265" s="186">
        <f>SUM(I264,I258,I254,I250)</f>
        <v>385</v>
      </c>
      <c r="J265" s="186">
        <f>SUM(J264,J258,J254,J250)</f>
        <v>363</v>
      </c>
      <c r="K265" s="186">
        <f t="shared" si="36"/>
        <v>748</v>
      </c>
      <c r="L265" s="186">
        <f>SUM(L264,L258,L254,L250)</f>
        <v>394</v>
      </c>
      <c r="M265" s="186">
        <f>SUM(M264,M258,M254,M250)</f>
        <v>394</v>
      </c>
      <c r="N265" s="186">
        <f t="shared" si="40"/>
        <v>788</v>
      </c>
      <c r="O265" s="186">
        <f>SUM(O264,O258,O254,O250)</f>
        <v>399</v>
      </c>
      <c r="P265" s="186">
        <f>SUM(P264,P258,P254,P250)</f>
        <v>350</v>
      </c>
      <c r="Q265" s="186">
        <f t="shared" si="41"/>
        <v>749</v>
      </c>
      <c r="R265" s="186">
        <f>SUM(R264,R258,R254,R250)</f>
        <v>407</v>
      </c>
      <c r="S265" s="186">
        <f>SUM(S264,S258,S254,S250)</f>
        <v>350</v>
      </c>
      <c r="T265" s="186">
        <f t="shared" si="42"/>
        <v>757</v>
      </c>
      <c r="U265" s="186">
        <f>SUM(U264,U258,U254,U250)</f>
        <v>413</v>
      </c>
      <c r="V265" s="186">
        <f>SUM(V264,V258,V254,V250)</f>
        <v>385</v>
      </c>
      <c r="W265" s="186">
        <f t="shared" si="43"/>
        <v>798</v>
      </c>
      <c r="X265" s="186">
        <f>SUM(X264,X258,X254,X250)</f>
        <v>418</v>
      </c>
      <c r="Y265" s="186">
        <f>SUM(Y264,Y258,Y254,Y250)</f>
        <v>373</v>
      </c>
      <c r="Z265" s="188">
        <f t="shared" si="44"/>
        <v>791</v>
      </c>
    </row>
    <row r="266" spans="2:26" s="49" customFormat="1" ht="12" customHeight="1">
      <c r="B266" s="75"/>
      <c r="C266" s="69" t="s">
        <v>221</v>
      </c>
      <c r="D266" s="70">
        <v>1302</v>
      </c>
      <c r="E266" s="71" t="s">
        <v>674</v>
      </c>
      <c r="F266" s="134">
        <f t="shared" si="37"/>
        <v>26</v>
      </c>
      <c r="G266" s="72">
        <f t="shared" si="38"/>
        <v>20</v>
      </c>
      <c r="H266" s="72">
        <f t="shared" si="39"/>
        <v>46</v>
      </c>
      <c r="I266" s="73">
        <v>4</v>
      </c>
      <c r="J266" s="73">
        <v>5</v>
      </c>
      <c r="K266" s="72">
        <v>9</v>
      </c>
      <c r="L266" s="73">
        <v>7</v>
      </c>
      <c r="M266" s="73">
        <v>2</v>
      </c>
      <c r="N266" s="72">
        <f t="shared" si="40"/>
        <v>9</v>
      </c>
      <c r="O266" s="73">
        <v>4</v>
      </c>
      <c r="P266" s="73">
        <v>8</v>
      </c>
      <c r="Q266" s="72">
        <f t="shared" si="41"/>
        <v>12</v>
      </c>
      <c r="R266" s="73">
        <v>2</v>
      </c>
      <c r="S266" s="73">
        <v>1</v>
      </c>
      <c r="T266" s="72">
        <f t="shared" si="42"/>
        <v>3</v>
      </c>
      <c r="U266" s="73">
        <v>7</v>
      </c>
      <c r="V266" s="73">
        <v>1</v>
      </c>
      <c r="W266" s="72">
        <f t="shared" si="43"/>
        <v>8</v>
      </c>
      <c r="X266" s="73">
        <v>2</v>
      </c>
      <c r="Y266" s="73">
        <v>3</v>
      </c>
      <c r="Z266" s="74">
        <f t="shared" si="44"/>
        <v>5</v>
      </c>
    </row>
    <row r="267" spans="2:26" s="49" customFormat="1" ht="12" customHeight="1">
      <c r="B267" s="75"/>
      <c r="C267" s="76" t="s">
        <v>222</v>
      </c>
      <c r="D267" s="77">
        <v>1303</v>
      </c>
      <c r="E267" s="78" t="s">
        <v>675</v>
      </c>
      <c r="F267" s="99">
        <f t="shared" si="37"/>
        <v>119</v>
      </c>
      <c r="G267" s="79">
        <f t="shared" si="38"/>
        <v>132</v>
      </c>
      <c r="H267" s="79">
        <f t="shared" si="39"/>
        <v>251</v>
      </c>
      <c r="I267" s="80">
        <v>22</v>
      </c>
      <c r="J267" s="80">
        <v>26</v>
      </c>
      <c r="K267" s="79">
        <f aca="true" t="shared" si="45" ref="K267:K298">SUM(I267:J267)</f>
        <v>48</v>
      </c>
      <c r="L267" s="80">
        <v>25</v>
      </c>
      <c r="M267" s="80">
        <v>28</v>
      </c>
      <c r="N267" s="79">
        <f t="shared" si="40"/>
        <v>53</v>
      </c>
      <c r="O267" s="80">
        <v>23</v>
      </c>
      <c r="P267" s="80">
        <v>20</v>
      </c>
      <c r="Q267" s="79">
        <f t="shared" si="41"/>
        <v>43</v>
      </c>
      <c r="R267" s="80">
        <v>15</v>
      </c>
      <c r="S267" s="80">
        <v>20</v>
      </c>
      <c r="T267" s="79">
        <f t="shared" si="42"/>
        <v>35</v>
      </c>
      <c r="U267" s="80">
        <v>14</v>
      </c>
      <c r="V267" s="80">
        <v>21</v>
      </c>
      <c r="W267" s="79">
        <f t="shared" si="43"/>
        <v>35</v>
      </c>
      <c r="X267" s="80">
        <v>20</v>
      </c>
      <c r="Y267" s="80">
        <v>17</v>
      </c>
      <c r="Z267" s="81">
        <f t="shared" si="44"/>
        <v>37</v>
      </c>
    </row>
    <row r="268" spans="2:26" ht="12" customHeight="1">
      <c r="B268" s="75" t="s">
        <v>223</v>
      </c>
      <c r="C268" s="152" t="s">
        <v>224</v>
      </c>
      <c r="D268" s="153">
        <v>1301</v>
      </c>
      <c r="E268" s="154" t="s">
        <v>673</v>
      </c>
      <c r="F268" s="155">
        <f t="shared" si="37"/>
        <v>146</v>
      </c>
      <c r="G268" s="156">
        <f t="shared" si="38"/>
        <v>149</v>
      </c>
      <c r="H268" s="156">
        <f t="shared" si="39"/>
        <v>295</v>
      </c>
      <c r="I268" s="157">
        <v>23</v>
      </c>
      <c r="J268" s="157">
        <v>28</v>
      </c>
      <c r="K268" s="156">
        <f t="shared" si="45"/>
        <v>51</v>
      </c>
      <c r="L268" s="157">
        <v>32</v>
      </c>
      <c r="M268" s="157">
        <v>18</v>
      </c>
      <c r="N268" s="156">
        <f t="shared" si="40"/>
        <v>50</v>
      </c>
      <c r="O268" s="157">
        <v>23</v>
      </c>
      <c r="P268" s="157">
        <v>43</v>
      </c>
      <c r="Q268" s="156">
        <f t="shared" si="41"/>
        <v>66</v>
      </c>
      <c r="R268" s="157">
        <v>19</v>
      </c>
      <c r="S268" s="157">
        <v>24</v>
      </c>
      <c r="T268" s="156">
        <f t="shared" si="42"/>
        <v>43</v>
      </c>
      <c r="U268" s="157">
        <v>28</v>
      </c>
      <c r="V268" s="157">
        <v>18</v>
      </c>
      <c r="W268" s="156">
        <f t="shared" si="43"/>
        <v>46</v>
      </c>
      <c r="X268" s="157">
        <v>21</v>
      </c>
      <c r="Y268" s="157">
        <v>18</v>
      </c>
      <c r="Z268" s="158">
        <f t="shared" si="44"/>
        <v>39</v>
      </c>
    </row>
    <row r="269" spans="2:26" ht="12" customHeight="1">
      <c r="B269" s="75"/>
      <c r="C269" s="159" t="s">
        <v>225</v>
      </c>
      <c r="D269" s="160"/>
      <c r="E269" s="161"/>
      <c r="F269" s="162">
        <f t="shared" si="37"/>
        <v>291</v>
      </c>
      <c r="G269" s="161">
        <f t="shared" si="38"/>
        <v>301</v>
      </c>
      <c r="H269" s="161">
        <f t="shared" si="39"/>
        <v>592</v>
      </c>
      <c r="I269" s="161">
        <f>SUM(I266:I268)</f>
        <v>49</v>
      </c>
      <c r="J269" s="161">
        <f>SUM(J266:J268)</f>
        <v>59</v>
      </c>
      <c r="K269" s="161">
        <f t="shared" si="45"/>
        <v>108</v>
      </c>
      <c r="L269" s="161">
        <f>SUM(L266:L268)</f>
        <v>64</v>
      </c>
      <c r="M269" s="161">
        <f>SUM(M266:M268)</f>
        <v>48</v>
      </c>
      <c r="N269" s="161">
        <f t="shared" si="40"/>
        <v>112</v>
      </c>
      <c r="O269" s="161">
        <f>SUM(O266:O268)</f>
        <v>50</v>
      </c>
      <c r="P269" s="161">
        <f>SUM(P266:P268)</f>
        <v>71</v>
      </c>
      <c r="Q269" s="161">
        <f t="shared" si="41"/>
        <v>121</v>
      </c>
      <c r="R269" s="161">
        <f>SUM(R266:R268)</f>
        <v>36</v>
      </c>
      <c r="S269" s="161">
        <f>SUM(S266:S268)</f>
        <v>45</v>
      </c>
      <c r="T269" s="161">
        <f t="shared" si="42"/>
        <v>81</v>
      </c>
      <c r="U269" s="161">
        <f>SUM(U266:U268)</f>
        <v>49</v>
      </c>
      <c r="V269" s="161">
        <f>SUM(V266:V268)</f>
        <v>40</v>
      </c>
      <c r="W269" s="161">
        <f t="shared" si="43"/>
        <v>89</v>
      </c>
      <c r="X269" s="161">
        <f>SUM(X266:X268)</f>
        <v>43</v>
      </c>
      <c r="Y269" s="161">
        <f>SUM(Y266:Y268)</f>
        <v>38</v>
      </c>
      <c r="Z269" s="163">
        <f t="shared" si="44"/>
        <v>81</v>
      </c>
    </row>
    <row r="270" spans="2:26" ht="12" customHeight="1">
      <c r="B270" s="75"/>
      <c r="C270" s="172" t="s">
        <v>226</v>
      </c>
      <c r="D270" s="173">
        <v>1311</v>
      </c>
      <c r="E270" s="174" t="s">
        <v>846</v>
      </c>
      <c r="F270" s="175">
        <f t="shared" si="37"/>
        <v>37</v>
      </c>
      <c r="G270" s="176">
        <f t="shared" si="38"/>
        <v>39</v>
      </c>
      <c r="H270" s="176">
        <f t="shared" si="39"/>
        <v>76</v>
      </c>
      <c r="I270" s="177">
        <v>12</v>
      </c>
      <c r="J270" s="177">
        <v>8</v>
      </c>
      <c r="K270" s="176">
        <f t="shared" si="45"/>
        <v>20</v>
      </c>
      <c r="L270" s="177">
        <v>7</v>
      </c>
      <c r="M270" s="177">
        <v>5</v>
      </c>
      <c r="N270" s="176">
        <f t="shared" si="40"/>
        <v>12</v>
      </c>
      <c r="O270" s="177">
        <v>5</v>
      </c>
      <c r="P270" s="177">
        <v>9</v>
      </c>
      <c r="Q270" s="176">
        <f t="shared" si="41"/>
        <v>14</v>
      </c>
      <c r="R270" s="177">
        <v>3</v>
      </c>
      <c r="S270" s="177">
        <v>6</v>
      </c>
      <c r="T270" s="176">
        <f t="shared" si="42"/>
        <v>9</v>
      </c>
      <c r="U270" s="177">
        <v>4</v>
      </c>
      <c r="V270" s="177">
        <v>7</v>
      </c>
      <c r="W270" s="176">
        <f t="shared" si="43"/>
        <v>11</v>
      </c>
      <c r="X270" s="177">
        <v>6</v>
      </c>
      <c r="Y270" s="177">
        <v>4</v>
      </c>
      <c r="Z270" s="178">
        <f t="shared" si="44"/>
        <v>10</v>
      </c>
    </row>
    <row r="271" spans="2:26" s="49" customFormat="1" ht="12" customHeight="1">
      <c r="B271" s="75" t="s">
        <v>206</v>
      </c>
      <c r="C271" s="159" t="s">
        <v>227</v>
      </c>
      <c r="D271" s="160"/>
      <c r="E271" s="161"/>
      <c r="F271" s="162">
        <f t="shared" si="37"/>
        <v>37</v>
      </c>
      <c r="G271" s="161">
        <f t="shared" si="38"/>
        <v>39</v>
      </c>
      <c r="H271" s="161">
        <f t="shared" si="39"/>
        <v>76</v>
      </c>
      <c r="I271" s="161">
        <f>SUM(I270)</f>
        <v>12</v>
      </c>
      <c r="J271" s="161">
        <f>SUM(J270)</f>
        <v>8</v>
      </c>
      <c r="K271" s="161">
        <f t="shared" si="45"/>
        <v>20</v>
      </c>
      <c r="L271" s="161">
        <f>SUM(L270)</f>
        <v>7</v>
      </c>
      <c r="M271" s="161">
        <f>SUM(M270)</f>
        <v>5</v>
      </c>
      <c r="N271" s="161">
        <f t="shared" si="40"/>
        <v>12</v>
      </c>
      <c r="O271" s="161">
        <f>SUM(O270)</f>
        <v>5</v>
      </c>
      <c r="P271" s="161">
        <f>SUM(P270)</f>
        <v>9</v>
      </c>
      <c r="Q271" s="161">
        <f t="shared" si="41"/>
        <v>14</v>
      </c>
      <c r="R271" s="161">
        <f>SUM(R270)</f>
        <v>3</v>
      </c>
      <c r="S271" s="161">
        <f>SUM(S270)</f>
        <v>6</v>
      </c>
      <c r="T271" s="161">
        <f t="shared" si="42"/>
        <v>9</v>
      </c>
      <c r="U271" s="161">
        <f>SUM(U270)</f>
        <v>4</v>
      </c>
      <c r="V271" s="161">
        <f>SUM(V270)</f>
        <v>7</v>
      </c>
      <c r="W271" s="161">
        <f t="shared" si="43"/>
        <v>11</v>
      </c>
      <c r="X271" s="161">
        <f>SUM(X270)</f>
        <v>6</v>
      </c>
      <c r="Y271" s="161">
        <f>SUM(Y270)</f>
        <v>4</v>
      </c>
      <c r="Z271" s="163">
        <f t="shared" si="44"/>
        <v>10</v>
      </c>
    </row>
    <row r="272" spans="2:26" ht="12" customHeight="1">
      <c r="B272" s="75"/>
      <c r="C272" s="172" t="s">
        <v>228</v>
      </c>
      <c r="D272" s="173">
        <v>1321</v>
      </c>
      <c r="E272" s="174" t="s">
        <v>847</v>
      </c>
      <c r="F272" s="175">
        <f t="shared" si="37"/>
        <v>70</v>
      </c>
      <c r="G272" s="176">
        <f t="shared" si="38"/>
        <v>62</v>
      </c>
      <c r="H272" s="176">
        <f t="shared" si="39"/>
        <v>132</v>
      </c>
      <c r="I272" s="177">
        <v>11</v>
      </c>
      <c r="J272" s="177">
        <v>7</v>
      </c>
      <c r="K272" s="176">
        <f t="shared" si="45"/>
        <v>18</v>
      </c>
      <c r="L272" s="177">
        <v>12</v>
      </c>
      <c r="M272" s="177">
        <v>12</v>
      </c>
      <c r="N272" s="176">
        <f t="shared" si="40"/>
        <v>24</v>
      </c>
      <c r="O272" s="177">
        <v>13</v>
      </c>
      <c r="P272" s="177">
        <v>13</v>
      </c>
      <c r="Q272" s="176">
        <f t="shared" si="41"/>
        <v>26</v>
      </c>
      <c r="R272" s="177">
        <v>16</v>
      </c>
      <c r="S272" s="177">
        <v>7</v>
      </c>
      <c r="T272" s="176">
        <f t="shared" si="42"/>
        <v>23</v>
      </c>
      <c r="U272" s="177">
        <v>11</v>
      </c>
      <c r="V272" s="177">
        <v>14</v>
      </c>
      <c r="W272" s="176">
        <f t="shared" si="43"/>
        <v>25</v>
      </c>
      <c r="X272" s="177">
        <v>7</v>
      </c>
      <c r="Y272" s="177">
        <v>9</v>
      </c>
      <c r="Z272" s="178">
        <f t="shared" si="44"/>
        <v>16</v>
      </c>
    </row>
    <row r="273" spans="2:26" s="49" customFormat="1" ht="12" customHeight="1">
      <c r="B273" s="75"/>
      <c r="C273" s="159" t="s">
        <v>229</v>
      </c>
      <c r="D273" s="160"/>
      <c r="E273" s="161"/>
      <c r="F273" s="162">
        <f t="shared" si="37"/>
        <v>70</v>
      </c>
      <c r="G273" s="161">
        <f t="shared" si="38"/>
        <v>62</v>
      </c>
      <c r="H273" s="161">
        <f t="shared" si="39"/>
        <v>132</v>
      </c>
      <c r="I273" s="161">
        <f>SUM(I272)</f>
        <v>11</v>
      </c>
      <c r="J273" s="161">
        <f>SUM(J272)</f>
        <v>7</v>
      </c>
      <c r="K273" s="161">
        <f t="shared" si="45"/>
        <v>18</v>
      </c>
      <c r="L273" s="161">
        <f>SUM(L272)</f>
        <v>12</v>
      </c>
      <c r="M273" s="161">
        <f>SUM(M272)</f>
        <v>12</v>
      </c>
      <c r="N273" s="161">
        <f t="shared" si="40"/>
        <v>24</v>
      </c>
      <c r="O273" s="161">
        <f>SUM(O272)</f>
        <v>13</v>
      </c>
      <c r="P273" s="161">
        <f>SUM(P272)</f>
        <v>13</v>
      </c>
      <c r="Q273" s="161">
        <f t="shared" si="41"/>
        <v>26</v>
      </c>
      <c r="R273" s="161">
        <f>SUM(R272)</f>
        <v>16</v>
      </c>
      <c r="S273" s="161">
        <f>SUM(S272)</f>
        <v>7</v>
      </c>
      <c r="T273" s="161">
        <f t="shared" si="42"/>
        <v>23</v>
      </c>
      <c r="U273" s="161">
        <f>SUM(U272)</f>
        <v>11</v>
      </c>
      <c r="V273" s="161">
        <f>SUM(V272)</f>
        <v>14</v>
      </c>
      <c r="W273" s="161">
        <f t="shared" si="43"/>
        <v>25</v>
      </c>
      <c r="X273" s="161">
        <f>SUM(X272)</f>
        <v>7</v>
      </c>
      <c r="Y273" s="161">
        <f>SUM(Y272)</f>
        <v>9</v>
      </c>
      <c r="Z273" s="163">
        <f t="shared" si="44"/>
        <v>16</v>
      </c>
    </row>
    <row r="274" spans="2:26" ht="12" customHeight="1">
      <c r="B274" s="75" t="s">
        <v>210</v>
      </c>
      <c r="C274" s="164" t="s">
        <v>43</v>
      </c>
      <c r="D274" s="165">
        <v>1331</v>
      </c>
      <c r="E274" s="166" t="s">
        <v>537</v>
      </c>
      <c r="F274" s="167">
        <f t="shared" si="37"/>
        <v>209</v>
      </c>
      <c r="G274" s="168">
        <f t="shared" si="38"/>
        <v>192</v>
      </c>
      <c r="H274" s="168">
        <f t="shared" si="39"/>
        <v>401</v>
      </c>
      <c r="I274" s="169">
        <v>39</v>
      </c>
      <c r="J274" s="169">
        <v>33</v>
      </c>
      <c r="K274" s="168">
        <f t="shared" si="45"/>
        <v>72</v>
      </c>
      <c r="L274" s="169">
        <v>35</v>
      </c>
      <c r="M274" s="169">
        <v>28</v>
      </c>
      <c r="N274" s="168">
        <f t="shared" si="40"/>
        <v>63</v>
      </c>
      <c r="O274" s="169">
        <v>42</v>
      </c>
      <c r="P274" s="169">
        <v>31</v>
      </c>
      <c r="Q274" s="168">
        <f t="shared" si="41"/>
        <v>73</v>
      </c>
      <c r="R274" s="169">
        <v>29</v>
      </c>
      <c r="S274" s="169">
        <v>34</v>
      </c>
      <c r="T274" s="168">
        <f t="shared" si="42"/>
        <v>63</v>
      </c>
      <c r="U274" s="169">
        <v>29</v>
      </c>
      <c r="V274" s="169">
        <v>34</v>
      </c>
      <c r="W274" s="168">
        <f t="shared" si="43"/>
        <v>63</v>
      </c>
      <c r="X274" s="169">
        <v>35</v>
      </c>
      <c r="Y274" s="169">
        <v>32</v>
      </c>
      <c r="Z274" s="170">
        <f t="shared" si="44"/>
        <v>67</v>
      </c>
    </row>
    <row r="275" spans="2:26" s="49" customFormat="1" ht="12" customHeight="1">
      <c r="B275" s="75"/>
      <c r="C275" s="95" t="s">
        <v>44</v>
      </c>
      <c r="D275" s="96">
        <v>1332</v>
      </c>
      <c r="E275" s="97" t="s">
        <v>538</v>
      </c>
      <c r="F275" s="148">
        <f t="shared" si="37"/>
        <v>217</v>
      </c>
      <c r="G275" s="149">
        <f t="shared" si="38"/>
        <v>229</v>
      </c>
      <c r="H275" s="149">
        <f t="shared" si="39"/>
        <v>446</v>
      </c>
      <c r="I275" s="150">
        <v>44</v>
      </c>
      <c r="J275" s="150">
        <v>45</v>
      </c>
      <c r="K275" s="149">
        <f t="shared" si="45"/>
        <v>89</v>
      </c>
      <c r="L275" s="150">
        <v>39</v>
      </c>
      <c r="M275" s="150">
        <v>41</v>
      </c>
      <c r="N275" s="149">
        <f t="shared" si="40"/>
        <v>80</v>
      </c>
      <c r="O275" s="150">
        <v>44</v>
      </c>
      <c r="P275" s="150">
        <v>47</v>
      </c>
      <c r="Q275" s="149">
        <f t="shared" si="41"/>
        <v>91</v>
      </c>
      <c r="R275" s="150">
        <v>23</v>
      </c>
      <c r="S275" s="150">
        <v>38</v>
      </c>
      <c r="T275" s="149">
        <f t="shared" si="42"/>
        <v>61</v>
      </c>
      <c r="U275" s="150">
        <v>35</v>
      </c>
      <c r="V275" s="150">
        <v>28</v>
      </c>
      <c r="W275" s="149">
        <f t="shared" si="43"/>
        <v>63</v>
      </c>
      <c r="X275" s="150">
        <v>32</v>
      </c>
      <c r="Y275" s="150">
        <v>30</v>
      </c>
      <c r="Z275" s="151">
        <f t="shared" si="44"/>
        <v>62</v>
      </c>
    </row>
    <row r="276" spans="2:26" ht="12" customHeight="1">
      <c r="B276" s="75"/>
      <c r="C276" s="159" t="s">
        <v>230</v>
      </c>
      <c r="D276" s="160"/>
      <c r="E276" s="161"/>
      <c r="F276" s="162">
        <f t="shared" si="37"/>
        <v>426</v>
      </c>
      <c r="G276" s="161">
        <f t="shared" si="38"/>
        <v>421</v>
      </c>
      <c r="H276" s="161">
        <f t="shared" si="39"/>
        <v>847</v>
      </c>
      <c r="I276" s="161">
        <f>SUM(I274:I275)</f>
        <v>83</v>
      </c>
      <c r="J276" s="161">
        <f>SUM(J274:J275)</f>
        <v>78</v>
      </c>
      <c r="K276" s="161">
        <f t="shared" si="45"/>
        <v>161</v>
      </c>
      <c r="L276" s="161">
        <f>SUM(L274:L275)</f>
        <v>74</v>
      </c>
      <c r="M276" s="161">
        <f>SUM(M274:M275)</f>
        <v>69</v>
      </c>
      <c r="N276" s="161">
        <f t="shared" si="40"/>
        <v>143</v>
      </c>
      <c r="O276" s="161">
        <f>SUM(O274:O275)</f>
        <v>86</v>
      </c>
      <c r="P276" s="161">
        <f>SUM(P274:P275)</f>
        <v>78</v>
      </c>
      <c r="Q276" s="161">
        <f t="shared" si="41"/>
        <v>164</v>
      </c>
      <c r="R276" s="161">
        <f>SUM(R274:R275)</f>
        <v>52</v>
      </c>
      <c r="S276" s="161">
        <f>SUM(S274:S275)</f>
        <v>72</v>
      </c>
      <c r="T276" s="161">
        <f t="shared" si="42"/>
        <v>124</v>
      </c>
      <c r="U276" s="161">
        <f>SUM(U274:U275)</f>
        <v>64</v>
      </c>
      <c r="V276" s="161">
        <f>SUM(V274:V275)</f>
        <v>62</v>
      </c>
      <c r="W276" s="161">
        <f t="shared" si="43"/>
        <v>126</v>
      </c>
      <c r="X276" s="161">
        <f>SUM(X274:X275)</f>
        <v>67</v>
      </c>
      <c r="Y276" s="161">
        <f>SUM(Y274:Y275)</f>
        <v>62</v>
      </c>
      <c r="Z276" s="163">
        <f t="shared" si="44"/>
        <v>129</v>
      </c>
    </row>
    <row r="277" spans="2:26" ht="12" customHeight="1">
      <c r="B277" s="75" t="s">
        <v>199</v>
      </c>
      <c r="C277" s="95" t="s">
        <v>231</v>
      </c>
      <c r="D277" s="96">
        <v>1341</v>
      </c>
      <c r="E277" s="97" t="s">
        <v>848</v>
      </c>
      <c r="F277" s="148">
        <f t="shared" si="37"/>
        <v>273</v>
      </c>
      <c r="G277" s="149">
        <f t="shared" si="38"/>
        <v>273</v>
      </c>
      <c r="H277" s="149">
        <f t="shared" si="39"/>
        <v>546</v>
      </c>
      <c r="I277" s="150">
        <v>48</v>
      </c>
      <c r="J277" s="150">
        <v>39</v>
      </c>
      <c r="K277" s="149">
        <f t="shared" si="45"/>
        <v>87</v>
      </c>
      <c r="L277" s="150">
        <v>37</v>
      </c>
      <c r="M277" s="150">
        <v>56</v>
      </c>
      <c r="N277" s="149">
        <f t="shared" si="40"/>
        <v>93</v>
      </c>
      <c r="O277" s="150">
        <v>50</v>
      </c>
      <c r="P277" s="150">
        <v>44</v>
      </c>
      <c r="Q277" s="149">
        <f t="shared" si="41"/>
        <v>94</v>
      </c>
      <c r="R277" s="150">
        <v>42</v>
      </c>
      <c r="S277" s="150">
        <v>45</v>
      </c>
      <c r="T277" s="149">
        <f t="shared" si="42"/>
        <v>87</v>
      </c>
      <c r="U277" s="150">
        <v>47</v>
      </c>
      <c r="V277" s="150">
        <v>49</v>
      </c>
      <c r="W277" s="149">
        <f t="shared" si="43"/>
        <v>96</v>
      </c>
      <c r="X277" s="150">
        <v>49</v>
      </c>
      <c r="Y277" s="150">
        <v>40</v>
      </c>
      <c r="Z277" s="151">
        <f t="shared" si="44"/>
        <v>89</v>
      </c>
    </row>
    <row r="278" spans="2:26" s="49" customFormat="1" ht="12" customHeight="1">
      <c r="B278" s="75"/>
      <c r="C278" s="135" t="s">
        <v>232</v>
      </c>
      <c r="D278" s="136">
        <v>1342</v>
      </c>
      <c r="E278" s="137" t="s">
        <v>849</v>
      </c>
      <c r="F278" s="138">
        <f t="shared" si="37"/>
        <v>343</v>
      </c>
      <c r="G278" s="139">
        <f t="shared" si="38"/>
        <v>364</v>
      </c>
      <c r="H278" s="139">
        <f t="shared" si="39"/>
        <v>707</v>
      </c>
      <c r="I278" s="140">
        <v>47</v>
      </c>
      <c r="J278" s="140">
        <v>56</v>
      </c>
      <c r="K278" s="139">
        <f t="shared" si="45"/>
        <v>103</v>
      </c>
      <c r="L278" s="140">
        <v>64</v>
      </c>
      <c r="M278" s="140">
        <v>71</v>
      </c>
      <c r="N278" s="139">
        <f t="shared" si="40"/>
        <v>135</v>
      </c>
      <c r="O278" s="140">
        <v>53</v>
      </c>
      <c r="P278" s="140">
        <v>52</v>
      </c>
      <c r="Q278" s="139">
        <f t="shared" si="41"/>
        <v>105</v>
      </c>
      <c r="R278" s="140">
        <v>72</v>
      </c>
      <c r="S278" s="140">
        <v>67</v>
      </c>
      <c r="T278" s="139">
        <f t="shared" si="42"/>
        <v>139</v>
      </c>
      <c r="U278" s="140">
        <v>49</v>
      </c>
      <c r="V278" s="140">
        <v>54</v>
      </c>
      <c r="W278" s="139">
        <f t="shared" si="43"/>
        <v>103</v>
      </c>
      <c r="X278" s="140">
        <v>58</v>
      </c>
      <c r="Y278" s="140">
        <v>64</v>
      </c>
      <c r="Z278" s="141">
        <f t="shared" si="44"/>
        <v>122</v>
      </c>
    </row>
    <row r="279" spans="2:26" ht="12" customHeight="1" thickBot="1">
      <c r="B279" s="75"/>
      <c r="C279" s="179" t="s">
        <v>233</v>
      </c>
      <c r="D279" s="180"/>
      <c r="E279" s="181"/>
      <c r="F279" s="182">
        <f t="shared" si="37"/>
        <v>616</v>
      </c>
      <c r="G279" s="181">
        <f t="shared" si="38"/>
        <v>637</v>
      </c>
      <c r="H279" s="181">
        <f t="shared" si="39"/>
        <v>1253</v>
      </c>
      <c r="I279" s="181">
        <f>SUM(I277:I278)</f>
        <v>95</v>
      </c>
      <c r="J279" s="181">
        <f>SUM(J277:J278)</f>
        <v>95</v>
      </c>
      <c r="K279" s="181">
        <f t="shared" si="45"/>
        <v>190</v>
      </c>
      <c r="L279" s="181">
        <f>SUM(L277:L278)</f>
        <v>101</v>
      </c>
      <c r="M279" s="181">
        <f>SUM(M277:M278)</f>
        <v>127</v>
      </c>
      <c r="N279" s="181">
        <f t="shared" si="40"/>
        <v>228</v>
      </c>
      <c r="O279" s="181">
        <f>SUM(O277:O278)</f>
        <v>103</v>
      </c>
      <c r="P279" s="181">
        <f>SUM(P277:P278)</f>
        <v>96</v>
      </c>
      <c r="Q279" s="181">
        <f t="shared" si="41"/>
        <v>199</v>
      </c>
      <c r="R279" s="181">
        <f>SUM(R277:R278)</f>
        <v>114</v>
      </c>
      <c r="S279" s="181">
        <f>SUM(S277:S278)</f>
        <v>112</v>
      </c>
      <c r="T279" s="181">
        <f t="shared" si="42"/>
        <v>226</v>
      </c>
      <c r="U279" s="181">
        <f>SUM(U277:U278)</f>
        <v>96</v>
      </c>
      <c r="V279" s="181">
        <f>SUM(V277:V278)</f>
        <v>103</v>
      </c>
      <c r="W279" s="181">
        <f t="shared" si="43"/>
        <v>199</v>
      </c>
      <c r="X279" s="181">
        <f>SUM(X277:X278)</f>
        <v>107</v>
      </c>
      <c r="Y279" s="181">
        <f>SUM(Y277:Y278)</f>
        <v>104</v>
      </c>
      <c r="Z279" s="183">
        <f t="shared" si="44"/>
        <v>211</v>
      </c>
    </row>
    <row r="280" spans="2:26" ht="12" customHeight="1" thickBot="1" thickTop="1">
      <c r="B280" s="107"/>
      <c r="C280" s="184" t="s">
        <v>234</v>
      </c>
      <c r="D280" s="185"/>
      <c r="E280" s="186"/>
      <c r="F280" s="187">
        <f t="shared" si="37"/>
        <v>1440</v>
      </c>
      <c r="G280" s="186">
        <f t="shared" si="38"/>
        <v>1460</v>
      </c>
      <c r="H280" s="186">
        <f t="shared" si="39"/>
        <v>2900</v>
      </c>
      <c r="I280" s="186">
        <f>SUM(I279,I276,I273,I271,I269)</f>
        <v>250</v>
      </c>
      <c r="J280" s="186">
        <f>SUM(J279,J276,J273,J271,J269)</f>
        <v>247</v>
      </c>
      <c r="K280" s="186">
        <f t="shared" si="45"/>
        <v>497</v>
      </c>
      <c r="L280" s="186">
        <f>SUM(L279,L276,L273,L271,L269)</f>
        <v>258</v>
      </c>
      <c r="M280" s="186">
        <f>SUM(M279,M276,M273,M271,M269)</f>
        <v>261</v>
      </c>
      <c r="N280" s="186">
        <f t="shared" si="40"/>
        <v>519</v>
      </c>
      <c r="O280" s="186">
        <f>SUM(O279,O276,O273,O271,O269)</f>
        <v>257</v>
      </c>
      <c r="P280" s="186">
        <f>SUM(P279,P276,P273,P271,P269)</f>
        <v>267</v>
      </c>
      <c r="Q280" s="186">
        <f t="shared" si="41"/>
        <v>524</v>
      </c>
      <c r="R280" s="186">
        <f>SUM(R279,R276,R273,R271,R269)</f>
        <v>221</v>
      </c>
      <c r="S280" s="186">
        <f>SUM(S279,S276,S273,S271,S269)</f>
        <v>242</v>
      </c>
      <c r="T280" s="186">
        <f t="shared" si="42"/>
        <v>463</v>
      </c>
      <c r="U280" s="186">
        <f>SUM(U279,U276,U273,U271,U269)</f>
        <v>224</v>
      </c>
      <c r="V280" s="186">
        <f>SUM(V279,V276,V273,V271,V269)</f>
        <v>226</v>
      </c>
      <c r="W280" s="186">
        <f t="shared" si="43"/>
        <v>450</v>
      </c>
      <c r="X280" s="186">
        <f>SUM(X279,X276,X273,X271,X269)</f>
        <v>230</v>
      </c>
      <c r="Y280" s="186">
        <f>SUM(Y279,Y276,Y273,Y271,Y269)</f>
        <v>217</v>
      </c>
      <c r="Z280" s="188">
        <f t="shared" si="44"/>
        <v>447</v>
      </c>
    </row>
    <row r="281" spans="2:26" s="49" customFormat="1" ht="12" customHeight="1">
      <c r="B281" s="75"/>
      <c r="C281" s="69" t="s">
        <v>235</v>
      </c>
      <c r="D281" s="70">
        <v>1401</v>
      </c>
      <c r="E281" s="71" t="s">
        <v>850</v>
      </c>
      <c r="F281" s="134">
        <f t="shared" si="37"/>
        <v>221</v>
      </c>
      <c r="G281" s="72">
        <f t="shared" si="38"/>
        <v>202</v>
      </c>
      <c r="H281" s="72">
        <f t="shared" si="39"/>
        <v>423</v>
      </c>
      <c r="I281" s="73">
        <v>37</v>
      </c>
      <c r="J281" s="73">
        <v>35</v>
      </c>
      <c r="K281" s="72">
        <f t="shared" si="45"/>
        <v>72</v>
      </c>
      <c r="L281" s="73">
        <v>35</v>
      </c>
      <c r="M281" s="73">
        <v>30</v>
      </c>
      <c r="N281" s="72">
        <f t="shared" si="40"/>
        <v>65</v>
      </c>
      <c r="O281" s="73">
        <v>44</v>
      </c>
      <c r="P281" s="73">
        <v>28</v>
      </c>
      <c r="Q281" s="72">
        <f t="shared" si="41"/>
        <v>72</v>
      </c>
      <c r="R281" s="73">
        <v>37</v>
      </c>
      <c r="S281" s="73">
        <v>36</v>
      </c>
      <c r="T281" s="72">
        <f t="shared" si="42"/>
        <v>73</v>
      </c>
      <c r="U281" s="73">
        <v>38</v>
      </c>
      <c r="V281" s="73">
        <v>39</v>
      </c>
      <c r="W281" s="72">
        <f t="shared" si="43"/>
        <v>77</v>
      </c>
      <c r="X281" s="73">
        <v>30</v>
      </c>
      <c r="Y281" s="73">
        <v>34</v>
      </c>
      <c r="Z281" s="74">
        <f t="shared" si="44"/>
        <v>64</v>
      </c>
    </row>
    <row r="282" spans="2:26" s="49" customFormat="1" ht="12" customHeight="1">
      <c r="B282" s="75"/>
      <c r="C282" s="95" t="s">
        <v>236</v>
      </c>
      <c r="D282" s="96">
        <v>1402</v>
      </c>
      <c r="E282" s="97" t="s">
        <v>851</v>
      </c>
      <c r="F282" s="148">
        <f t="shared" si="37"/>
        <v>163</v>
      </c>
      <c r="G282" s="149">
        <f t="shared" si="38"/>
        <v>153</v>
      </c>
      <c r="H282" s="149">
        <f t="shared" si="39"/>
        <v>316</v>
      </c>
      <c r="I282" s="150">
        <v>29</v>
      </c>
      <c r="J282" s="150">
        <v>40</v>
      </c>
      <c r="K282" s="149">
        <f t="shared" si="45"/>
        <v>69</v>
      </c>
      <c r="L282" s="150">
        <v>22</v>
      </c>
      <c r="M282" s="150">
        <v>23</v>
      </c>
      <c r="N282" s="149">
        <f t="shared" si="40"/>
        <v>45</v>
      </c>
      <c r="O282" s="150">
        <v>31</v>
      </c>
      <c r="P282" s="150">
        <v>21</v>
      </c>
      <c r="Q282" s="149">
        <f t="shared" si="41"/>
        <v>52</v>
      </c>
      <c r="R282" s="150">
        <v>32</v>
      </c>
      <c r="S282" s="150">
        <v>19</v>
      </c>
      <c r="T282" s="149">
        <f t="shared" si="42"/>
        <v>51</v>
      </c>
      <c r="U282" s="150">
        <v>27</v>
      </c>
      <c r="V282" s="150">
        <v>22</v>
      </c>
      <c r="W282" s="149">
        <f t="shared" si="43"/>
        <v>49</v>
      </c>
      <c r="X282" s="150">
        <v>22</v>
      </c>
      <c r="Y282" s="150">
        <v>28</v>
      </c>
      <c r="Z282" s="151">
        <f t="shared" si="44"/>
        <v>50</v>
      </c>
    </row>
    <row r="283" spans="2:26" ht="12" customHeight="1">
      <c r="B283" s="75"/>
      <c r="C283" s="159" t="s">
        <v>237</v>
      </c>
      <c r="D283" s="160"/>
      <c r="E283" s="161"/>
      <c r="F283" s="162">
        <f t="shared" si="37"/>
        <v>384</v>
      </c>
      <c r="G283" s="161">
        <f t="shared" si="38"/>
        <v>355</v>
      </c>
      <c r="H283" s="161">
        <f t="shared" si="39"/>
        <v>739</v>
      </c>
      <c r="I283" s="161">
        <f>SUM(I281:I282)</f>
        <v>66</v>
      </c>
      <c r="J283" s="161">
        <f>SUM(J281:J282)</f>
        <v>75</v>
      </c>
      <c r="K283" s="161">
        <f t="shared" si="45"/>
        <v>141</v>
      </c>
      <c r="L283" s="161">
        <f>SUM(L281:L282)</f>
        <v>57</v>
      </c>
      <c r="M283" s="161">
        <f>SUM(M281:M282)</f>
        <v>53</v>
      </c>
      <c r="N283" s="161">
        <f t="shared" si="40"/>
        <v>110</v>
      </c>
      <c r="O283" s="161">
        <f>SUM(O281:O282)</f>
        <v>75</v>
      </c>
      <c r="P283" s="161">
        <f>SUM(P281:P282)</f>
        <v>49</v>
      </c>
      <c r="Q283" s="161">
        <f t="shared" si="41"/>
        <v>124</v>
      </c>
      <c r="R283" s="161">
        <f>SUM(R281:R282)</f>
        <v>69</v>
      </c>
      <c r="S283" s="161">
        <f>SUM(S281:S282)</f>
        <v>55</v>
      </c>
      <c r="T283" s="161">
        <f t="shared" si="42"/>
        <v>124</v>
      </c>
      <c r="U283" s="161">
        <f>SUM(U281:U282)</f>
        <v>65</v>
      </c>
      <c r="V283" s="161">
        <f>SUM(V281:V282)</f>
        <v>61</v>
      </c>
      <c r="W283" s="161">
        <f t="shared" si="43"/>
        <v>126</v>
      </c>
      <c r="X283" s="161">
        <f>SUM(X281:X282)</f>
        <v>52</v>
      </c>
      <c r="Y283" s="161">
        <f>SUM(Y281:Y282)</f>
        <v>62</v>
      </c>
      <c r="Z283" s="163">
        <f t="shared" si="44"/>
        <v>114</v>
      </c>
    </row>
    <row r="284" spans="2:26" ht="12" customHeight="1">
      <c r="B284" s="75" t="s">
        <v>194</v>
      </c>
      <c r="C284" s="164" t="s">
        <v>238</v>
      </c>
      <c r="D284" s="165">
        <v>1411</v>
      </c>
      <c r="E284" s="166" t="s">
        <v>852</v>
      </c>
      <c r="F284" s="167">
        <f t="shared" si="37"/>
        <v>51</v>
      </c>
      <c r="G284" s="168">
        <f t="shared" si="38"/>
        <v>49</v>
      </c>
      <c r="H284" s="168">
        <f t="shared" si="39"/>
        <v>100</v>
      </c>
      <c r="I284" s="169">
        <v>12</v>
      </c>
      <c r="J284" s="169">
        <v>9</v>
      </c>
      <c r="K284" s="168">
        <f t="shared" si="45"/>
        <v>21</v>
      </c>
      <c r="L284" s="169">
        <v>11</v>
      </c>
      <c r="M284" s="169">
        <v>8</v>
      </c>
      <c r="N284" s="168">
        <f t="shared" si="40"/>
        <v>19</v>
      </c>
      <c r="O284" s="169">
        <v>5</v>
      </c>
      <c r="P284" s="169">
        <v>6</v>
      </c>
      <c r="Q284" s="168">
        <f t="shared" si="41"/>
        <v>11</v>
      </c>
      <c r="R284" s="169">
        <v>11</v>
      </c>
      <c r="S284" s="169">
        <v>12</v>
      </c>
      <c r="T284" s="168">
        <f t="shared" si="42"/>
        <v>23</v>
      </c>
      <c r="U284" s="169">
        <v>9</v>
      </c>
      <c r="V284" s="169">
        <v>7</v>
      </c>
      <c r="W284" s="168">
        <f t="shared" si="43"/>
        <v>16</v>
      </c>
      <c r="X284" s="169">
        <v>3</v>
      </c>
      <c r="Y284" s="169">
        <v>7</v>
      </c>
      <c r="Z284" s="170">
        <f t="shared" si="44"/>
        <v>10</v>
      </c>
    </row>
    <row r="285" spans="2:26" s="49" customFormat="1" ht="12" customHeight="1">
      <c r="B285" s="75"/>
      <c r="C285" s="95" t="s">
        <v>239</v>
      </c>
      <c r="D285" s="96">
        <v>1418</v>
      </c>
      <c r="E285" s="97" t="s">
        <v>853</v>
      </c>
      <c r="F285" s="148">
        <f t="shared" si="37"/>
        <v>85</v>
      </c>
      <c r="G285" s="149">
        <f t="shared" si="38"/>
        <v>80</v>
      </c>
      <c r="H285" s="149">
        <f t="shared" si="39"/>
        <v>165</v>
      </c>
      <c r="I285" s="150">
        <v>20</v>
      </c>
      <c r="J285" s="150">
        <v>15</v>
      </c>
      <c r="K285" s="149">
        <f t="shared" si="45"/>
        <v>35</v>
      </c>
      <c r="L285" s="150">
        <v>13</v>
      </c>
      <c r="M285" s="150">
        <v>17</v>
      </c>
      <c r="N285" s="149">
        <f t="shared" si="40"/>
        <v>30</v>
      </c>
      <c r="O285" s="150">
        <v>15</v>
      </c>
      <c r="P285" s="150">
        <v>12</v>
      </c>
      <c r="Q285" s="149">
        <f t="shared" si="41"/>
        <v>27</v>
      </c>
      <c r="R285" s="150">
        <v>15</v>
      </c>
      <c r="S285" s="150">
        <v>9</v>
      </c>
      <c r="T285" s="149">
        <f t="shared" si="42"/>
        <v>24</v>
      </c>
      <c r="U285" s="150">
        <v>12</v>
      </c>
      <c r="V285" s="150">
        <v>16</v>
      </c>
      <c r="W285" s="149">
        <f t="shared" si="43"/>
        <v>28</v>
      </c>
      <c r="X285" s="150">
        <v>10</v>
      </c>
      <c r="Y285" s="150">
        <v>11</v>
      </c>
      <c r="Z285" s="151">
        <f t="shared" si="44"/>
        <v>21</v>
      </c>
    </row>
    <row r="286" spans="2:26" ht="12" customHeight="1">
      <c r="B286" s="75"/>
      <c r="C286" s="159" t="s">
        <v>240</v>
      </c>
      <c r="D286" s="160"/>
      <c r="E286" s="161"/>
      <c r="F286" s="162">
        <f t="shared" si="37"/>
        <v>136</v>
      </c>
      <c r="G286" s="161">
        <f t="shared" si="38"/>
        <v>129</v>
      </c>
      <c r="H286" s="161">
        <f t="shared" si="39"/>
        <v>265</v>
      </c>
      <c r="I286" s="161">
        <f>SUM(I284:I285)</f>
        <v>32</v>
      </c>
      <c r="J286" s="161">
        <f>SUM(J284:J285)</f>
        <v>24</v>
      </c>
      <c r="K286" s="161">
        <f t="shared" si="45"/>
        <v>56</v>
      </c>
      <c r="L286" s="161">
        <f>SUM(L284:L285)</f>
        <v>24</v>
      </c>
      <c r="M286" s="161">
        <f>SUM(M284:M285)</f>
        <v>25</v>
      </c>
      <c r="N286" s="161">
        <f t="shared" si="40"/>
        <v>49</v>
      </c>
      <c r="O286" s="161">
        <f>SUM(O284:O285)</f>
        <v>20</v>
      </c>
      <c r="P286" s="161">
        <f>SUM(P284:P285)</f>
        <v>18</v>
      </c>
      <c r="Q286" s="161">
        <f t="shared" si="41"/>
        <v>38</v>
      </c>
      <c r="R286" s="161">
        <f>SUM(R284:R285)</f>
        <v>26</v>
      </c>
      <c r="S286" s="161">
        <f>SUM(S284:S285)</f>
        <v>21</v>
      </c>
      <c r="T286" s="161">
        <f t="shared" si="42"/>
        <v>47</v>
      </c>
      <c r="U286" s="161">
        <f>SUM(U284:U285)</f>
        <v>21</v>
      </c>
      <c r="V286" s="161">
        <f>SUM(V284:V285)</f>
        <v>23</v>
      </c>
      <c r="W286" s="161">
        <f t="shared" si="43"/>
        <v>44</v>
      </c>
      <c r="X286" s="161">
        <f>SUM(X284:X285)</f>
        <v>13</v>
      </c>
      <c r="Y286" s="161">
        <f>SUM(Y284:Y285)</f>
        <v>18</v>
      </c>
      <c r="Z286" s="163">
        <f t="shared" si="44"/>
        <v>31</v>
      </c>
    </row>
    <row r="287" spans="2:26" ht="12" customHeight="1">
      <c r="B287" s="75"/>
      <c r="C287" s="164" t="s">
        <v>241</v>
      </c>
      <c r="D287" s="165">
        <v>1421</v>
      </c>
      <c r="E287" s="166" t="s">
        <v>854</v>
      </c>
      <c r="F287" s="167">
        <f t="shared" si="37"/>
        <v>256</v>
      </c>
      <c r="G287" s="168">
        <f t="shared" si="38"/>
        <v>234</v>
      </c>
      <c r="H287" s="168">
        <f t="shared" si="39"/>
        <v>490</v>
      </c>
      <c r="I287" s="169">
        <v>48</v>
      </c>
      <c r="J287" s="169">
        <v>42</v>
      </c>
      <c r="K287" s="168">
        <f t="shared" si="45"/>
        <v>90</v>
      </c>
      <c r="L287" s="169">
        <v>34</v>
      </c>
      <c r="M287" s="169">
        <v>37</v>
      </c>
      <c r="N287" s="168">
        <f t="shared" si="40"/>
        <v>71</v>
      </c>
      <c r="O287" s="169">
        <v>34</v>
      </c>
      <c r="P287" s="169">
        <v>42</v>
      </c>
      <c r="Q287" s="168">
        <f t="shared" si="41"/>
        <v>76</v>
      </c>
      <c r="R287" s="169">
        <v>44</v>
      </c>
      <c r="S287" s="169">
        <v>37</v>
      </c>
      <c r="T287" s="168">
        <f t="shared" si="42"/>
        <v>81</v>
      </c>
      <c r="U287" s="169">
        <v>44</v>
      </c>
      <c r="V287" s="169">
        <v>40</v>
      </c>
      <c r="W287" s="168">
        <f t="shared" si="43"/>
        <v>84</v>
      </c>
      <c r="X287" s="169">
        <v>52</v>
      </c>
      <c r="Y287" s="169">
        <v>36</v>
      </c>
      <c r="Z287" s="170">
        <f t="shared" si="44"/>
        <v>88</v>
      </c>
    </row>
    <row r="288" spans="2:26" s="49" customFormat="1" ht="12" customHeight="1">
      <c r="B288" s="75"/>
      <c r="C288" s="76" t="s">
        <v>242</v>
      </c>
      <c r="D288" s="77">
        <v>1429</v>
      </c>
      <c r="E288" s="78" t="s">
        <v>860</v>
      </c>
      <c r="F288" s="99">
        <f t="shared" si="37"/>
        <v>129</v>
      </c>
      <c r="G288" s="79">
        <f t="shared" si="38"/>
        <v>113</v>
      </c>
      <c r="H288" s="79">
        <f t="shared" si="39"/>
        <v>242</v>
      </c>
      <c r="I288" s="80">
        <v>19</v>
      </c>
      <c r="J288" s="80">
        <v>13</v>
      </c>
      <c r="K288" s="79">
        <f t="shared" si="45"/>
        <v>32</v>
      </c>
      <c r="L288" s="80">
        <v>18</v>
      </c>
      <c r="M288" s="80">
        <v>26</v>
      </c>
      <c r="N288" s="79">
        <f t="shared" si="40"/>
        <v>44</v>
      </c>
      <c r="O288" s="80">
        <v>15</v>
      </c>
      <c r="P288" s="80">
        <v>15</v>
      </c>
      <c r="Q288" s="79">
        <f t="shared" si="41"/>
        <v>30</v>
      </c>
      <c r="R288" s="80">
        <v>24</v>
      </c>
      <c r="S288" s="80">
        <v>23</v>
      </c>
      <c r="T288" s="79">
        <f t="shared" si="42"/>
        <v>47</v>
      </c>
      <c r="U288" s="80">
        <v>27</v>
      </c>
      <c r="V288" s="80">
        <v>23</v>
      </c>
      <c r="W288" s="79">
        <f t="shared" si="43"/>
        <v>50</v>
      </c>
      <c r="X288" s="80">
        <v>26</v>
      </c>
      <c r="Y288" s="80">
        <v>13</v>
      </c>
      <c r="Z288" s="81">
        <f t="shared" si="44"/>
        <v>39</v>
      </c>
    </row>
    <row r="289" spans="2:26" ht="12" customHeight="1">
      <c r="B289" s="75"/>
      <c r="C289" s="76" t="s">
        <v>243</v>
      </c>
      <c r="D289" s="77">
        <v>1423</v>
      </c>
      <c r="E289" s="78" t="s">
        <v>855</v>
      </c>
      <c r="F289" s="99">
        <f t="shared" si="37"/>
        <v>44</v>
      </c>
      <c r="G289" s="79">
        <f t="shared" si="38"/>
        <v>39</v>
      </c>
      <c r="H289" s="79">
        <f t="shared" si="39"/>
        <v>83</v>
      </c>
      <c r="I289" s="80">
        <v>7</v>
      </c>
      <c r="J289" s="80">
        <v>11</v>
      </c>
      <c r="K289" s="79">
        <f t="shared" si="45"/>
        <v>18</v>
      </c>
      <c r="L289" s="80">
        <v>6</v>
      </c>
      <c r="M289" s="80">
        <v>9</v>
      </c>
      <c r="N289" s="79">
        <f t="shared" si="40"/>
        <v>15</v>
      </c>
      <c r="O289" s="80">
        <v>6</v>
      </c>
      <c r="P289" s="80">
        <v>6</v>
      </c>
      <c r="Q289" s="79">
        <f t="shared" si="41"/>
        <v>12</v>
      </c>
      <c r="R289" s="80">
        <v>12</v>
      </c>
      <c r="S289" s="80">
        <v>7</v>
      </c>
      <c r="T289" s="79">
        <f t="shared" si="42"/>
        <v>19</v>
      </c>
      <c r="U289" s="80">
        <v>6</v>
      </c>
      <c r="V289" s="80">
        <v>3</v>
      </c>
      <c r="W289" s="79">
        <f t="shared" si="43"/>
        <v>9</v>
      </c>
      <c r="X289" s="80">
        <v>7</v>
      </c>
      <c r="Y289" s="80">
        <v>3</v>
      </c>
      <c r="Z289" s="81">
        <f t="shared" si="44"/>
        <v>10</v>
      </c>
    </row>
    <row r="290" spans="2:26" ht="12" customHeight="1">
      <c r="B290" s="75" t="s">
        <v>244</v>
      </c>
      <c r="C290" s="76" t="s">
        <v>245</v>
      </c>
      <c r="D290" s="77">
        <v>1425</v>
      </c>
      <c r="E290" s="78" t="s">
        <v>857</v>
      </c>
      <c r="F290" s="99">
        <f t="shared" si="37"/>
        <v>61</v>
      </c>
      <c r="G290" s="79">
        <f t="shared" si="38"/>
        <v>62</v>
      </c>
      <c r="H290" s="79">
        <f t="shared" si="39"/>
        <v>123</v>
      </c>
      <c r="I290" s="80">
        <v>9</v>
      </c>
      <c r="J290" s="80">
        <v>14</v>
      </c>
      <c r="K290" s="79">
        <f t="shared" si="45"/>
        <v>23</v>
      </c>
      <c r="L290" s="80">
        <v>11</v>
      </c>
      <c r="M290" s="80">
        <v>14</v>
      </c>
      <c r="N290" s="79">
        <f t="shared" si="40"/>
        <v>25</v>
      </c>
      <c r="O290" s="80">
        <v>8</v>
      </c>
      <c r="P290" s="80">
        <v>13</v>
      </c>
      <c r="Q290" s="79">
        <f t="shared" si="41"/>
        <v>21</v>
      </c>
      <c r="R290" s="80">
        <v>10</v>
      </c>
      <c r="S290" s="80">
        <v>5</v>
      </c>
      <c r="T290" s="79">
        <f t="shared" si="42"/>
        <v>15</v>
      </c>
      <c r="U290" s="80">
        <v>14</v>
      </c>
      <c r="V290" s="80">
        <v>8</v>
      </c>
      <c r="W290" s="79">
        <f t="shared" si="43"/>
        <v>22</v>
      </c>
      <c r="X290" s="80">
        <v>9</v>
      </c>
      <c r="Y290" s="80">
        <v>8</v>
      </c>
      <c r="Z290" s="81">
        <f t="shared" si="44"/>
        <v>17</v>
      </c>
    </row>
    <row r="291" spans="2:26" ht="12" customHeight="1">
      <c r="B291" s="75"/>
      <c r="C291" s="135" t="s">
        <v>246</v>
      </c>
      <c r="D291" s="136">
        <v>1424</v>
      </c>
      <c r="E291" s="137" t="s">
        <v>856</v>
      </c>
      <c r="F291" s="138">
        <f t="shared" si="37"/>
        <v>19</v>
      </c>
      <c r="G291" s="139">
        <f t="shared" si="38"/>
        <v>14</v>
      </c>
      <c r="H291" s="139">
        <f t="shared" si="39"/>
        <v>33</v>
      </c>
      <c r="I291" s="140">
        <v>5</v>
      </c>
      <c r="J291" s="140">
        <v>7</v>
      </c>
      <c r="K291" s="139">
        <f t="shared" si="45"/>
        <v>12</v>
      </c>
      <c r="L291" s="140">
        <v>0</v>
      </c>
      <c r="M291" s="140">
        <v>0</v>
      </c>
      <c r="N291" s="139">
        <f t="shared" si="40"/>
        <v>0</v>
      </c>
      <c r="O291" s="140">
        <v>3</v>
      </c>
      <c r="P291" s="140">
        <v>1</v>
      </c>
      <c r="Q291" s="139">
        <f t="shared" si="41"/>
        <v>4</v>
      </c>
      <c r="R291" s="140">
        <v>2</v>
      </c>
      <c r="S291" s="140">
        <v>1</v>
      </c>
      <c r="T291" s="139">
        <f t="shared" si="42"/>
        <v>3</v>
      </c>
      <c r="U291" s="140">
        <v>4</v>
      </c>
      <c r="V291" s="140">
        <v>3</v>
      </c>
      <c r="W291" s="139">
        <f t="shared" si="43"/>
        <v>7</v>
      </c>
      <c r="X291" s="140">
        <v>5</v>
      </c>
      <c r="Y291" s="140">
        <v>2</v>
      </c>
      <c r="Z291" s="141">
        <f t="shared" si="44"/>
        <v>7</v>
      </c>
    </row>
    <row r="292" spans="2:26" ht="12" customHeight="1">
      <c r="B292" s="75"/>
      <c r="C292" s="88" t="s">
        <v>247</v>
      </c>
      <c r="D292" s="89">
        <v>1428</v>
      </c>
      <c r="E292" s="90" t="s">
        <v>859</v>
      </c>
      <c r="F292" s="98">
        <f t="shared" si="37"/>
        <v>57</v>
      </c>
      <c r="G292" s="91">
        <f t="shared" si="38"/>
        <v>63</v>
      </c>
      <c r="H292" s="91">
        <f t="shared" si="39"/>
        <v>120</v>
      </c>
      <c r="I292" s="92">
        <v>13</v>
      </c>
      <c r="J292" s="92">
        <v>9</v>
      </c>
      <c r="K292" s="91">
        <f t="shared" si="45"/>
        <v>22</v>
      </c>
      <c r="L292" s="92">
        <v>9</v>
      </c>
      <c r="M292" s="92">
        <v>7</v>
      </c>
      <c r="N292" s="91">
        <f t="shared" si="40"/>
        <v>16</v>
      </c>
      <c r="O292" s="92">
        <v>9</v>
      </c>
      <c r="P292" s="92">
        <v>12</v>
      </c>
      <c r="Q292" s="91">
        <f t="shared" si="41"/>
        <v>21</v>
      </c>
      <c r="R292" s="92">
        <v>13</v>
      </c>
      <c r="S292" s="92">
        <v>14</v>
      </c>
      <c r="T292" s="91">
        <f t="shared" si="42"/>
        <v>27</v>
      </c>
      <c r="U292" s="92">
        <v>6</v>
      </c>
      <c r="V292" s="92">
        <v>10</v>
      </c>
      <c r="W292" s="91">
        <f t="shared" si="43"/>
        <v>16</v>
      </c>
      <c r="X292" s="92">
        <v>7</v>
      </c>
      <c r="Y292" s="92">
        <v>11</v>
      </c>
      <c r="Z292" s="93">
        <f t="shared" si="44"/>
        <v>18</v>
      </c>
    </row>
    <row r="293" spans="2:26" ht="12" customHeight="1">
      <c r="B293" s="75"/>
      <c r="C293" s="76" t="s">
        <v>248</v>
      </c>
      <c r="D293" s="77">
        <v>1430</v>
      </c>
      <c r="E293" s="78" t="s">
        <v>861</v>
      </c>
      <c r="F293" s="99">
        <f t="shared" si="37"/>
        <v>61</v>
      </c>
      <c r="G293" s="79">
        <f t="shared" si="38"/>
        <v>48</v>
      </c>
      <c r="H293" s="79">
        <f t="shared" si="39"/>
        <v>109</v>
      </c>
      <c r="I293" s="80">
        <v>10</v>
      </c>
      <c r="J293" s="80">
        <v>11</v>
      </c>
      <c r="K293" s="79">
        <f t="shared" si="45"/>
        <v>21</v>
      </c>
      <c r="L293" s="80">
        <v>13</v>
      </c>
      <c r="M293" s="80">
        <v>10</v>
      </c>
      <c r="N293" s="79">
        <f t="shared" si="40"/>
        <v>23</v>
      </c>
      <c r="O293" s="80">
        <v>16</v>
      </c>
      <c r="P293" s="80">
        <v>3</v>
      </c>
      <c r="Q293" s="79">
        <f t="shared" si="41"/>
        <v>19</v>
      </c>
      <c r="R293" s="80">
        <v>10</v>
      </c>
      <c r="S293" s="80">
        <v>8</v>
      </c>
      <c r="T293" s="79">
        <f t="shared" si="42"/>
        <v>18</v>
      </c>
      <c r="U293" s="80">
        <v>5</v>
      </c>
      <c r="V293" s="80">
        <v>9</v>
      </c>
      <c r="W293" s="79">
        <f t="shared" si="43"/>
        <v>14</v>
      </c>
      <c r="X293" s="80">
        <v>7</v>
      </c>
      <c r="Y293" s="80">
        <v>7</v>
      </c>
      <c r="Z293" s="81">
        <f t="shared" si="44"/>
        <v>14</v>
      </c>
    </row>
    <row r="294" spans="2:26" ht="12" customHeight="1">
      <c r="B294" s="75"/>
      <c r="C294" s="152" t="s">
        <v>249</v>
      </c>
      <c r="D294" s="153">
        <v>1427</v>
      </c>
      <c r="E294" s="154" t="s">
        <v>858</v>
      </c>
      <c r="F294" s="155">
        <f t="shared" si="37"/>
        <v>37</v>
      </c>
      <c r="G294" s="156">
        <f t="shared" si="38"/>
        <v>34</v>
      </c>
      <c r="H294" s="156">
        <f t="shared" si="39"/>
        <v>71</v>
      </c>
      <c r="I294" s="157">
        <v>6</v>
      </c>
      <c r="J294" s="157">
        <v>8</v>
      </c>
      <c r="K294" s="156">
        <f t="shared" si="45"/>
        <v>14</v>
      </c>
      <c r="L294" s="157">
        <v>5</v>
      </c>
      <c r="M294" s="157">
        <v>9</v>
      </c>
      <c r="N294" s="156">
        <f t="shared" si="40"/>
        <v>14</v>
      </c>
      <c r="O294" s="157">
        <v>8</v>
      </c>
      <c r="P294" s="157">
        <v>4</v>
      </c>
      <c r="Q294" s="156">
        <f t="shared" si="41"/>
        <v>12</v>
      </c>
      <c r="R294" s="157">
        <v>10</v>
      </c>
      <c r="S294" s="157">
        <v>7</v>
      </c>
      <c r="T294" s="156">
        <f t="shared" si="42"/>
        <v>17</v>
      </c>
      <c r="U294" s="157">
        <v>5</v>
      </c>
      <c r="V294" s="157">
        <v>4</v>
      </c>
      <c r="W294" s="156">
        <f t="shared" si="43"/>
        <v>9</v>
      </c>
      <c r="X294" s="157">
        <v>3</v>
      </c>
      <c r="Y294" s="157">
        <v>2</v>
      </c>
      <c r="Z294" s="158">
        <f t="shared" si="44"/>
        <v>5</v>
      </c>
    </row>
    <row r="295" spans="2:26" ht="12" customHeight="1">
      <c r="B295" s="75"/>
      <c r="C295" s="159" t="s">
        <v>250</v>
      </c>
      <c r="D295" s="160"/>
      <c r="E295" s="161"/>
      <c r="F295" s="162">
        <f t="shared" si="37"/>
        <v>664</v>
      </c>
      <c r="G295" s="161">
        <f t="shared" si="38"/>
        <v>607</v>
      </c>
      <c r="H295" s="161">
        <f t="shared" si="39"/>
        <v>1271</v>
      </c>
      <c r="I295" s="161">
        <f>SUM(I287:I294)</f>
        <v>117</v>
      </c>
      <c r="J295" s="161">
        <f>SUM(J287:J294)</f>
        <v>115</v>
      </c>
      <c r="K295" s="161">
        <f t="shared" si="45"/>
        <v>232</v>
      </c>
      <c r="L295" s="161">
        <f>SUM(L287:L294)</f>
        <v>96</v>
      </c>
      <c r="M295" s="161">
        <f>SUM(M287:M294)</f>
        <v>112</v>
      </c>
      <c r="N295" s="161">
        <f t="shared" si="40"/>
        <v>208</v>
      </c>
      <c r="O295" s="161">
        <f>SUM(O287:O294)</f>
        <v>99</v>
      </c>
      <c r="P295" s="161">
        <f>SUM(P287:P294)</f>
        <v>96</v>
      </c>
      <c r="Q295" s="161">
        <f t="shared" si="41"/>
        <v>195</v>
      </c>
      <c r="R295" s="161">
        <f>SUM(R287:R294)</f>
        <v>125</v>
      </c>
      <c r="S295" s="161">
        <f>SUM(S287:S294)</f>
        <v>102</v>
      </c>
      <c r="T295" s="161">
        <f t="shared" si="42"/>
        <v>227</v>
      </c>
      <c r="U295" s="161">
        <f>SUM(U287:U294)</f>
        <v>111</v>
      </c>
      <c r="V295" s="161">
        <f>SUM(V287:V294)</f>
        <v>100</v>
      </c>
      <c r="W295" s="161">
        <f t="shared" si="43"/>
        <v>211</v>
      </c>
      <c r="X295" s="161">
        <f>SUM(X287:X294)</f>
        <v>116</v>
      </c>
      <c r="Y295" s="161">
        <f>SUM(Y287:Y294)</f>
        <v>82</v>
      </c>
      <c r="Z295" s="163">
        <f t="shared" si="44"/>
        <v>198</v>
      </c>
    </row>
    <row r="296" spans="2:26" ht="12" customHeight="1">
      <c r="B296" s="75" t="s">
        <v>199</v>
      </c>
      <c r="C296" s="164" t="s">
        <v>251</v>
      </c>
      <c r="D296" s="165">
        <v>1431</v>
      </c>
      <c r="E296" s="166" t="s">
        <v>862</v>
      </c>
      <c r="F296" s="167">
        <f t="shared" si="37"/>
        <v>30</v>
      </c>
      <c r="G296" s="168">
        <f t="shared" si="38"/>
        <v>25</v>
      </c>
      <c r="H296" s="168">
        <f t="shared" si="39"/>
        <v>55</v>
      </c>
      <c r="I296" s="169">
        <v>6</v>
      </c>
      <c r="J296" s="169">
        <v>6</v>
      </c>
      <c r="K296" s="168">
        <f t="shared" si="45"/>
        <v>12</v>
      </c>
      <c r="L296" s="169">
        <v>4</v>
      </c>
      <c r="M296" s="169">
        <v>2</v>
      </c>
      <c r="N296" s="168">
        <f t="shared" si="40"/>
        <v>6</v>
      </c>
      <c r="O296" s="169">
        <v>2</v>
      </c>
      <c r="P296" s="169">
        <v>4</v>
      </c>
      <c r="Q296" s="168">
        <f t="shared" si="41"/>
        <v>6</v>
      </c>
      <c r="R296" s="169">
        <v>6</v>
      </c>
      <c r="S296" s="169">
        <v>3</v>
      </c>
      <c r="T296" s="168">
        <f t="shared" si="42"/>
        <v>9</v>
      </c>
      <c r="U296" s="169">
        <v>8</v>
      </c>
      <c r="V296" s="169">
        <v>7</v>
      </c>
      <c r="W296" s="168">
        <f t="shared" si="43"/>
        <v>15</v>
      </c>
      <c r="X296" s="169">
        <v>4</v>
      </c>
      <c r="Y296" s="169">
        <v>3</v>
      </c>
      <c r="Z296" s="170">
        <f t="shared" si="44"/>
        <v>7</v>
      </c>
    </row>
    <row r="297" spans="2:26" ht="12" customHeight="1">
      <c r="B297" s="75"/>
      <c r="C297" s="159" t="s">
        <v>1000</v>
      </c>
      <c r="D297" s="160"/>
      <c r="E297" s="161"/>
      <c r="F297" s="162">
        <f t="shared" si="37"/>
        <v>30</v>
      </c>
      <c r="G297" s="161">
        <f t="shared" si="38"/>
        <v>25</v>
      </c>
      <c r="H297" s="161">
        <f t="shared" si="39"/>
        <v>55</v>
      </c>
      <c r="I297" s="161">
        <f>SUM(I296:I296)</f>
        <v>6</v>
      </c>
      <c r="J297" s="161">
        <f>SUM(J296:J296)</f>
        <v>6</v>
      </c>
      <c r="K297" s="161">
        <f t="shared" si="45"/>
        <v>12</v>
      </c>
      <c r="L297" s="161">
        <f>SUM(L296:L296)</f>
        <v>4</v>
      </c>
      <c r="M297" s="161">
        <f>SUM(M296:M296)</f>
        <v>2</v>
      </c>
      <c r="N297" s="161">
        <f t="shared" si="40"/>
        <v>6</v>
      </c>
      <c r="O297" s="161">
        <f>SUM(O296:O296)</f>
        <v>2</v>
      </c>
      <c r="P297" s="161">
        <f>SUM(P296:P296)</f>
        <v>4</v>
      </c>
      <c r="Q297" s="161">
        <f t="shared" si="41"/>
        <v>6</v>
      </c>
      <c r="R297" s="161">
        <f>SUM(R296:R296)</f>
        <v>6</v>
      </c>
      <c r="S297" s="161">
        <f>SUM(S296:S296)</f>
        <v>3</v>
      </c>
      <c r="T297" s="161">
        <f t="shared" si="42"/>
        <v>9</v>
      </c>
      <c r="U297" s="161">
        <f>SUM(U296:U296)</f>
        <v>8</v>
      </c>
      <c r="V297" s="161">
        <f>SUM(V296:V296)</f>
        <v>7</v>
      </c>
      <c r="W297" s="161">
        <f t="shared" si="43"/>
        <v>15</v>
      </c>
      <c r="X297" s="161">
        <f>SUM(X296:X296)</f>
        <v>4</v>
      </c>
      <c r="Y297" s="161">
        <f>SUM(Y296:Y296)</f>
        <v>3</v>
      </c>
      <c r="Z297" s="163">
        <f t="shared" si="44"/>
        <v>7</v>
      </c>
    </row>
    <row r="298" spans="2:26" ht="12" customHeight="1">
      <c r="B298" s="75"/>
      <c r="C298" s="172" t="s">
        <v>252</v>
      </c>
      <c r="D298" s="173">
        <v>1454</v>
      </c>
      <c r="E298" s="174" t="s">
        <v>863</v>
      </c>
      <c r="F298" s="175">
        <f t="shared" si="37"/>
        <v>28</v>
      </c>
      <c r="G298" s="176">
        <f t="shared" si="38"/>
        <v>24</v>
      </c>
      <c r="H298" s="176">
        <f t="shared" si="39"/>
        <v>52</v>
      </c>
      <c r="I298" s="177">
        <v>3</v>
      </c>
      <c r="J298" s="177">
        <v>5</v>
      </c>
      <c r="K298" s="176">
        <f t="shared" si="45"/>
        <v>8</v>
      </c>
      <c r="L298" s="177">
        <v>4</v>
      </c>
      <c r="M298" s="177">
        <v>7</v>
      </c>
      <c r="N298" s="176">
        <f t="shared" si="40"/>
        <v>11</v>
      </c>
      <c r="O298" s="177">
        <v>5</v>
      </c>
      <c r="P298" s="177">
        <v>1</v>
      </c>
      <c r="Q298" s="176">
        <f t="shared" si="41"/>
        <v>6</v>
      </c>
      <c r="R298" s="177">
        <v>7</v>
      </c>
      <c r="S298" s="177">
        <v>6</v>
      </c>
      <c r="T298" s="176">
        <f t="shared" si="42"/>
        <v>13</v>
      </c>
      <c r="U298" s="177">
        <v>3</v>
      </c>
      <c r="V298" s="177">
        <v>3</v>
      </c>
      <c r="W298" s="176">
        <f t="shared" si="43"/>
        <v>6</v>
      </c>
      <c r="X298" s="177">
        <v>6</v>
      </c>
      <c r="Y298" s="177">
        <v>2</v>
      </c>
      <c r="Z298" s="178">
        <f t="shared" si="44"/>
        <v>8</v>
      </c>
    </row>
    <row r="299" spans="2:26" s="49" customFormat="1" ht="12" customHeight="1" thickBot="1">
      <c r="B299" s="75"/>
      <c r="C299" s="179" t="s">
        <v>253</v>
      </c>
      <c r="D299" s="180"/>
      <c r="E299" s="181"/>
      <c r="F299" s="182">
        <f t="shared" si="37"/>
        <v>28</v>
      </c>
      <c r="G299" s="181">
        <f t="shared" si="38"/>
        <v>24</v>
      </c>
      <c r="H299" s="181">
        <f t="shared" si="39"/>
        <v>52</v>
      </c>
      <c r="I299" s="181">
        <f>SUM(I298)</f>
        <v>3</v>
      </c>
      <c r="J299" s="181">
        <f>SUM(J298)</f>
        <v>5</v>
      </c>
      <c r="K299" s="181">
        <f aca="true" t="shared" si="46" ref="K299:K330">SUM(I299:J299)</f>
        <v>8</v>
      </c>
      <c r="L299" s="181">
        <f>SUM(L298)</f>
        <v>4</v>
      </c>
      <c r="M299" s="181">
        <f>SUM(M298)</f>
        <v>7</v>
      </c>
      <c r="N299" s="181">
        <f t="shared" si="40"/>
        <v>11</v>
      </c>
      <c r="O299" s="181">
        <f>SUM(O298)</f>
        <v>5</v>
      </c>
      <c r="P299" s="181">
        <f>SUM(P298)</f>
        <v>1</v>
      </c>
      <c r="Q299" s="181">
        <f t="shared" si="41"/>
        <v>6</v>
      </c>
      <c r="R299" s="181">
        <f>SUM(R298)</f>
        <v>7</v>
      </c>
      <c r="S299" s="181">
        <f>SUM(S298)</f>
        <v>6</v>
      </c>
      <c r="T299" s="181">
        <f t="shared" si="42"/>
        <v>13</v>
      </c>
      <c r="U299" s="181">
        <f>SUM(U298)</f>
        <v>3</v>
      </c>
      <c r="V299" s="181">
        <f>SUM(V298)</f>
        <v>3</v>
      </c>
      <c r="W299" s="181">
        <f t="shared" si="43"/>
        <v>6</v>
      </c>
      <c r="X299" s="181">
        <f>SUM(X298)</f>
        <v>6</v>
      </c>
      <c r="Y299" s="181">
        <f>SUM(Y298)</f>
        <v>2</v>
      </c>
      <c r="Z299" s="183">
        <f t="shared" si="44"/>
        <v>8</v>
      </c>
    </row>
    <row r="300" spans="2:26" ht="12" customHeight="1" thickBot="1" thickTop="1">
      <c r="B300" s="107"/>
      <c r="C300" s="184" t="s">
        <v>254</v>
      </c>
      <c r="D300" s="185"/>
      <c r="E300" s="186"/>
      <c r="F300" s="187">
        <f t="shared" si="37"/>
        <v>1242</v>
      </c>
      <c r="G300" s="186">
        <f t="shared" si="38"/>
        <v>1140</v>
      </c>
      <c r="H300" s="186">
        <f t="shared" si="39"/>
        <v>2382</v>
      </c>
      <c r="I300" s="186">
        <f>SUM(I299,I297,I295,I286,I283)</f>
        <v>224</v>
      </c>
      <c r="J300" s="186">
        <f>SUM(J299,J297,J295,J286,J283)</f>
        <v>225</v>
      </c>
      <c r="K300" s="186">
        <f t="shared" si="46"/>
        <v>449</v>
      </c>
      <c r="L300" s="186">
        <f>SUM(L299,L297,L295,L286,L283)</f>
        <v>185</v>
      </c>
      <c r="M300" s="186">
        <f>SUM(M299,M297,M295,M286,M283)</f>
        <v>199</v>
      </c>
      <c r="N300" s="186">
        <f t="shared" si="40"/>
        <v>384</v>
      </c>
      <c r="O300" s="186">
        <f>SUM(O299,O297,O295,O286,O283)</f>
        <v>201</v>
      </c>
      <c r="P300" s="186">
        <f>SUM(P299,P297,P295,P286,P283)</f>
        <v>168</v>
      </c>
      <c r="Q300" s="186">
        <f t="shared" si="41"/>
        <v>369</v>
      </c>
      <c r="R300" s="186">
        <f>SUM(R299,R297,R295,R286,R283)</f>
        <v>233</v>
      </c>
      <c r="S300" s="186">
        <f>SUM(S299,S297,S295,S286,S283)</f>
        <v>187</v>
      </c>
      <c r="T300" s="186">
        <f t="shared" si="42"/>
        <v>420</v>
      </c>
      <c r="U300" s="186">
        <f>SUM(U299,U297,U295,U286,U283)</f>
        <v>208</v>
      </c>
      <c r="V300" s="186">
        <f>SUM(V299,V297,V295,V286,V283)</f>
        <v>194</v>
      </c>
      <c r="W300" s="186">
        <f t="shared" si="43"/>
        <v>402</v>
      </c>
      <c r="X300" s="186">
        <f>SUM(X299,X297,X295,X286,X283)</f>
        <v>191</v>
      </c>
      <c r="Y300" s="186">
        <f>SUM(Y299,Y297,Y295,Y286,Y283)</f>
        <v>167</v>
      </c>
      <c r="Z300" s="188">
        <f t="shared" si="44"/>
        <v>358</v>
      </c>
    </row>
    <row r="301" spans="2:26" s="49" customFormat="1" ht="12" customHeight="1">
      <c r="B301" s="75"/>
      <c r="C301" s="95" t="s">
        <v>255</v>
      </c>
      <c r="D301" s="96">
        <v>1501</v>
      </c>
      <c r="E301" s="97" t="s">
        <v>864</v>
      </c>
      <c r="F301" s="148">
        <f t="shared" si="37"/>
        <v>46</v>
      </c>
      <c r="G301" s="149">
        <f t="shared" si="38"/>
        <v>40</v>
      </c>
      <c r="H301" s="149">
        <f t="shared" si="39"/>
        <v>86</v>
      </c>
      <c r="I301" s="150">
        <v>10</v>
      </c>
      <c r="J301" s="150">
        <v>14</v>
      </c>
      <c r="K301" s="149">
        <f t="shared" si="46"/>
        <v>24</v>
      </c>
      <c r="L301" s="150">
        <v>7</v>
      </c>
      <c r="M301" s="150">
        <v>5</v>
      </c>
      <c r="N301" s="149">
        <f t="shared" si="40"/>
        <v>12</v>
      </c>
      <c r="O301" s="150">
        <v>5</v>
      </c>
      <c r="P301" s="150">
        <v>8</v>
      </c>
      <c r="Q301" s="149">
        <f t="shared" si="41"/>
        <v>13</v>
      </c>
      <c r="R301" s="150">
        <v>10</v>
      </c>
      <c r="S301" s="150">
        <v>4</v>
      </c>
      <c r="T301" s="149">
        <f t="shared" si="42"/>
        <v>14</v>
      </c>
      <c r="U301" s="150">
        <v>9</v>
      </c>
      <c r="V301" s="150">
        <v>2</v>
      </c>
      <c r="W301" s="149">
        <f t="shared" si="43"/>
        <v>11</v>
      </c>
      <c r="X301" s="150">
        <v>5</v>
      </c>
      <c r="Y301" s="150">
        <v>7</v>
      </c>
      <c r="Z301" s="151">
        <f t="shared" si="44"/>
        <v>12</v>
      </c>
    </row>
    <row r="302" spans="2:26" s="49" customFormat="1" ht="12" customHeight="1">
      <c r="B302" s="75"/>
      <c r="C302" s="135" t="s">
        <v>256</v>
      </c>
      <c r="D302" s="136">
        <v>1502</v>
      </c>
      <c r="E302" s="137" t="s">
        <v>865</v>
      </c>
      <c r="F302" s="138">
        <f t="shared" si="37"/>
        <v>42</v>
      </c>
      <c r="G302" s="139">
        <f t="shared" si="38"/>
        <v>38</v>
      </c>
      <c r="H302" s="139">
        <f t="shared" si="39"/>
        <v>80</v>
      </c>
      <c r="I302" s="140">
        <v>11</v>
      </c>
      <c r="J302" s="140">
        <v>7</v>
      </c>
      <c r="K302" s="139">
        <f t="shared" si="46"/>
        <v>18</v>
      </c>
      <c r="L302" s="140">
        <v>3</v>
      </c>
      <c r="M302" s="140">
        <v>10</v>
      </c>
      <c r="N302" s="139">
        <f t="shared" si="40"/>
        <v>13</v>
      </c>
      <c r="O302" s="140">
        <v>5</v>
      </c>
      <c r="P302" s="140">
        <v>5</v>
      </c>
      <c r="Q302" s="139">
        <f t="shared" si="41"/>
        <v>10</v>
      </c>
      <c r="R302" s="140">
        <v>11</v>
      </c>
      <c r="S302" s="140">
        <v>5</v>
      </c>
      <c r="T302" s="139">
        <f t="shared" si="42"/>
        <v>16</v>
      </c>
      <c r="U302" s="140">
        <v>6</v>
      </c>
      <c r="V302" s="140">
        <v>7</v>
      </c>
      <c r="W302" s="139">
        <f t="shared" si="43"/>
        <v>13</v>
      </c>
      <c r="X302" s="140">
        <v>6</v>
      </c>
      <c r="Y302" s="140">
        <v>4</v>
      </c>
      <c r="Z302" s="141">
        <f t="shared" si="44"/>
        <v>10</v>
      </c>
    </row>
    <row r="303" spans="2:26" ht="12" customHeight="1">
      <c r="B303" s="75"/>
      <c r="C303" s="159" t="s">
        <v>257</v>
      </c>
      <c r="D303" s="160"/>
      <c r="E303" s="161"/>
      <c r="F303" s="162">
        <f t="shared" si="37"/>
        <v>88</v>
      </c>
      <c r="G303" s="161">
        <f t="shared" si="38"/>
        <v>78</v>
      </c>
      <c r="H303" s="161">
        <f t="shared" si="39"/>
        <v>166</v>
      </c>
      <c r="I303" s="161">
        <f>SUM(I301:I302)</f>
        <v>21</v>
      </c>
      <c r="J303" s="161">
        <f>SUM(J301:J302)</f>
        <v>21</v>
      </c>
      <c r="K303" s="161">
        <f t="shared" si="46"/>
        <v>42</v>
      </c>
      <c r="L303" s="161">
        <f>SUM(L301:L302)</f>
        <v>10</v>
      </c>
      <c r="M303" s="161">
        <f>SUM(M301:M302)</f>
        <v>15</v>
      </c>
      <c r="N303" s="161">
        <f t="shared" si="40"/>
        <v>25</v>
      </c>
      <c r="O303" s="161">
        <f>SUM(O301:O302)</f>
        <v>10</v>
      </c>
      <c r="P303" s="161">
        <f>SUM(P301:P302)</f>
        <v>13</v>
      </c>
      <c r="Q303" s="161">
        <f t="shared" si="41"/>
        <v>23</v>
      </c>
      <c r="R303" s="161">
        <f>SUM(R301:R302)</f>
        <v>21</v>
      </c>
      <c r="S303" s="161">
        <f>SUM(S301:S302)</f>
        <v>9</v>
      </c>
      <c r="T303" s="161">
        <f t="shared" si="42"/>
        <v>30</v>
      </c>
      <c r="U303" s="161">
        <f>SUM(U301:U302)</f>
        <v>15</v>
      </c>
      <c r="V303" s="161">
        <f>SUM(V301:V302)</f>
        <v>9</v>
      </c>
      <c r="W303" s="161">
        <f t="shared" si="43"/>
        <v>24</v>
      </c>
      <c r="X303" s="161">
        <f>SUM(X301:X302)</f>
        <v>11</v>
      </c>
      <c r="Y303" s="161">
        <f>SUM(Y301:Y302)</f>
        <v>11</v>
      </c>
      <c r="Z303" s="163">
        <f t="shared" si="44"/>
        <v>22</v>
      </c>
    </row>
    <row r="304" spans="2:26" ht="12" customHeight="1">
      <c r="B304" s="75" t="s">
        <v>258</v>
      </c>
      <c r="C304" s="164" t="s">
        <v>259</v>
      </c>
      <c r="D304" s="165">
        <v>1520</v>
      </c>
      <c r="E304" s="166" t="s">
        <v>866</v>
      </c>
      <c r="F304" s="167">
        <f t="shared" si="37"/>
        <v>50</v>
      </c>
      <c r="G304" s="168">
        <f t="shared" si="38"/>
        <v>46</v>
      </c>
      <c r="H304" s="168">
        <f t="shared" si="39"/>
        <v>96</v>
      </c>
      <c r="I304" s="169">
        <v>7</v>
      </c>
      <c r="J304" s="169">
        <v>10</v>
      </c>
      <c r="K304" s="168">
        <f t="shared" si="46"/>
        <v>17</v>
      </c>
      <c r="L304" s="169">
        <v>11</v>
      </c>
      <c r="M304" s="169">
        <v>8</v>
      </c>
      <c r="N304" s="168">
        <f t="shared" si="40"/>
        <v>19</v>
      </c>
      <c r="O304" s="169">
        <v>6</v>
      </c>
      <c r="P304" s="169">
        <v>7</v>
      </c>
      <c r="Q304" s="168">
        <f t="shared" si="41"/>
        <v>13</v>
      </c>
      <c r="R304" s="169">
        <v>10</v>
      </c>
      <c r="S304" s="169">
        <v>7</v>
      </c>
      <c r="T304" s="168">
        <f t="shared" si="42"/>
        <v>17</v>
      </c>
      <c r="U304" s="169">
        <v>9</v>
      </c>
      <c r="V304" s="169">
        <v>4</v>
      </c>
      <c r="W304" s="168">
        <f t="shared" si="43"/>
        <v>13</v>
      </c>
      <c r="X304" s="169">
        <v>7</v>
      </c>
      <c r="Y304" s="169">
        <v>10</v>
      </c>
      <c r="Z304" s="170">
        <f t="shared" si="44"/>
        <v>17</v>
      </c>
    </row>
    <row r="305" spans="2:26" s="49" customFormat="1" ht="12" customHeight="1">
      <c r="B305" s="75"/>
      <c r="C305" s="76" t="s">
        <v>260</v>
      </c>
      <c r="D305" s="77">
        <v>1522</v>
      </c>
      <c r="E305" s="78" t="s">
        <v>867</v>
      </c>
      <c r="F305" s="99">
        <f t="shared" si="37"/>
        <v>54</v>
      </c>
      <c r="G305" s="79">
        <f t="shared" si="38"/>
        <v>43</v>
      </c>
      <c r="H305" s="79">
        <f t="shared" si="39"/>
        <v>97</v>
      </c>
      <c r="I305" s="80">
        <v>14</v>
      </c>
      <c r="J305" s="80">
        <v>9</v>
      </c>
      <c r="K305" s="79">
        <f t="shared" si="46"/>
        <v>23</v>
      </c>
      <c r="L305" s="80">
        <v>11</v>
      </c>
      <c r="M305" s="80">
        <v>4</v>
      </c>
      <c r="N305" s="79">
        <f t="shared" si="40"/>
        <v>15</v>
      </c>
      <c r="O305" s="80">
        <v>7</v>
      </c>
      <c r="P305" s="80">
        <v>11</v>
      </c>
      <c r="Q305" s="79">
        <f t="shared" si="41"/>
        <v>18</v>
      </c>
      <c r="R305" s="80">
        <v>16</v>
      </c>
      <c r="S305" s="80">
        <v>8</v>
      </c>
      <c r="T305" s="79">
        <f t="shared" si="42"/>
        <v>24</v>
      </c>
      <c r="U305" s="80">
        <v>2</v>
      </c>
      <c r="V305" s="80">
        <v>7</v>
      </c>
      <c r="W305" s="79">
        <f t="shared" si="43"/>
        <v>9</v>
      </c>
      <c r="X305" s="80">
        <v>4</v>
      </c>
      <c r="Y305" s="80">
        <v>4</v>
      </c>
      <c r="Z305" s="81">
        <f t="shared" si="44"/>
        <v>8</v>
      </c>
    </row>
    <row r="306" spans="2:26" ht="12" customHeight="1">
      <c r="B306" s="75"/>
      <c r="C306" s="76" t="s">
        <v>261</v>
      </c>
      <c r="D306" s="77">
        <v>1511</v>
      </c>
      <c r="E306" s="78" t="s">
        <v>868</v>
      </c>
      <c r="F306" s="99">
        <f t="shared" si="37"/>
        <v>28</v>
      </c>
      <c r="G306" s="79">
        <f t="shared" si="38"/>
        <v>20</v>
      </c>
      <c r="H306" s="79">
        <f t="shared" si="39"/>
        <v>48</v>
      </c>
      <c r="I306" s="80">
        <v>4</v>
      </c>
      <c r="J306" s="80">
        <v>6</v>
      </c>
      <c r="K306" s="79">
        <f t="shared" si="46"/>
        <v>10</v>
      </c>
      <c r="L306" s="80">
        <v>5</v>
      </c>
      <c r="M306" s="80">
        <v>4</v>
      </c>
      <c r="N306" s="79">
        <f t="shared" si="40"/>
        <v>9</v>
      </c>
      <c r="O306" s="80">
        <v>2</v>
      </c>
      <c r="P306" s="80">
        <v>2</v>
      </c>
      <c r="Q306" s="79">
        <f t="shared" si="41"/>
        <v>4</v>
      </c>
      <c r="R306" s="80">
        <v>7</v>
      </c>
      <c r="S306" s="80">
        <v>3</v>
      </c>
      <c r="T306" s="79">
        <f t="shared" si="42"/>
        <v>10</v>
      </c>
      <c r="U306" s="80">
        <v>4</v>
      </c>
      <c r="V306" s="80">
        <v>4</v>
      </c>
      <c r="W306" s="79">
        <f t="shared" si="43"/>
        <v>8</v>
      </c>
      <c r="X306" s="80">
        <v>6</v>
      </c>
      <c r="Y306" s="80">
        <v>1</v>
      </c>
      <c r="Z306" s="81">
        <f t="shared" si="44"/>
        <v>7</v>
      </c>
    </row>
    <row r="307" spans="2:26" ht="12" customHeight="1">
      <c r="B307" s="75"/>
      <c r="C307" s="76" t="s">
        <v>262</v>
      </c>
      <c r="D307" s="77">
        <v>1514</v>
      </c>
      <c r="E307" s="78" t="s">
        <v>869</v>
      </c>
      <c r="F307" s="99">
        <f t="shared" si="37"/>
        <v>27</v>
      </c>
      <c r="G307" s="79">
        <f t="shared" si="38"/>
        <v>17</v>
      </c>
      <c r="H307" s="79">
        <f t="shared" si="39"/>
        <v>44</v>
      </c>
      <c r="I307" s="80">
        <v>7</v>
      </c>
      <c r="J307" s="80">
        <v>1</v>
      </c>
      <c r="K307" s="79">
        <f t="shared" si="46"/>
        <v>8</v>
      </c>
      <c r="L307" s="80">
        <v>8</v>
      </c>
      <c r="M307" s="80">
        <v>3</v>
      </c>
      <c r="N307" s="79">
        <f t="shared" si="40"/>
        <v>11</v>
      </c>
      <c r="O307" s="80">
        <v>3</v>
      </c>
      <c r="P307" s="80">
        <v>5</v>
      </c>
      <c r="Q307" s="79">
        <f t="shared" si="41"/>
        <v>8</v>
      </c>
      <c r="R307" s="80">
        <v>5</v>
      </c>
      <c r="S307" s="80">
        <v>6</v>
      </c>
      <c r="T307" s="79">
        <f t="shared" si="42"/>
        <v>11</v>
      </c>
      <c r="U307" s="80">
        <v>3</v>
      </c>
      <c r="V307" s="80">
        <v>0</v>
      </c>
      <c r="W307" s="79">
        <f t="shared" si="43"/>
        <v>3</v>
      </c>
      <c r="X307" s="80">
        <v>1</v>
      </c>
      <c r="Y307" s="80">
        <v>2</v>
      </c>
      <c r="Z307" s="81">
        <f t="shared" si="44"/>
        <v>3</v>
      </c>
    </row>
    <row r="308" spans="2:26" ht="12" customHeight="1">
      <c r="B308" s="75"/>
      <c r="C308" s="152" t="s">
        <v>263</v>
      </c>
      <c r="D308" s="153">
        <v>1518</v>
      </c>
      <c r="E308" s="154" t="s">
        <v>870</v>
      </c>
      <c r="F308" s="155">
        <f t="shared" si="37"/>
        <v>17</v>
      </c>
      <c r="G308" s="156">
        <f t="shared" si="38"/>
        <v>9</v>
      </c>
      <c r="H308" s="156">
        <f t="shared" si="39"/>
        <v>26</v>
      </c>
      <c r="I308" s="157">
        <v>2</v>
      </c>
      <c r="J308" s="157">
        <v>0</v>
      </c>
      <c r="K308" s="156">
        <f t="shared" si="46"/>
        <v>2</v>
      </c>
      <c r="L308" s="157">
        <v>3</v>
      </c>
      <c r="M308" s="157">
        <v>3</v>
      </c>
      <c r="N308" s="156">
        <f t="shared" si="40"/>
        <v>6</v>
      </c>
      <c r="O308" s="157">
        <v>4</v>
      </c>
      <c r="P308" s="157">
        <v>0</v>
      </c>
      <c r="Q308" s="156">
        <f t="shared" si="41"/>
        <v>4</v>
      </c>
      <c r="R308" s="157">
        <v>3</v>
      </c>
      <c r="S308" s="157">
        <v>2</v>
      </c>
      <c r="T308" s="156">
        <f t="shared" si="42"/>
        <v>5</v>
      </c>
      <c r="U308" s="157">
        <v>1</v>
      </c>
      <c r="V308" s="157">
        <v>1</v>
      </c>
      <c r="W308" s="156">
        <f t="shared" si="43"/>
        <v>2</v>
      </c>
      <c r="X308" s="157">
        <v>4</v>
      </c>
      <c r="Y308" s="157">
        <v>3</v>
      </c>
      <c r="Z308" s="158">
        <f t="shared" si="44"/>
        <v>7</v>
      </c>
    </row>
    <row r="309" spans="2:26" ht="12" customHeight="1">
      <c r="B309" s="75" t="s">
        <v>265</v>
      </c>
      <c r="C309" s="159" t="s">
        <v>264</v>
      </c>
      <c r="D309" s="160"/>
      <c r="E309" s="161"/>
      <c r="F309" s="162">
        <f t="shared" si="37"/>
        <v>176</v>
      </c>
      <c r="G309" s="161">
        <f t="shared" si="38"/>
        <v>135</v>
      </c>
      <c r="H309" s="161">
        <f t="shared" si="39"/>
        <v>311</v>
      </c>
      <c r="I309" s="161">
        <f>SUM(I304:I308)</f>
        <v>34</v>
      </c>
      <c r="J309" s="161">
        <f>SUM(J304:J308)</f>
        <v>26</v>
      </c>
      <c r="K309" s="161">
        <f t="shared" si="46"/>
        <v>60</v>
      </c>
      <c r="L309" s="161">
        <f>SUM(L304:L308)</f>
        <v>38</v>
      </c>
      <c r="M309" s="161">
        <f>SUM(M304:M308)</f>
        <v>22</v>
      </c>
      <c r="N309" s="161">
        <f t="shared" si="40"/>
        <v>60</v>
      </c>
      <c r="O309" s="161">
        <f>SUM(O304:O308)</f>
        <v>22</v>
      </c>
      <c r="P309" s="161">
        <f>SUM(P304:P308)</f>
        <v>25</v>
      </c>
      <c r="Q309" s="161">
        <f t="shared" si="41"/>
        <v>47</v>
      </c>
      <c r="R309" s="161">
        <f>SUM(R304:R308)</f>
        <v>41</v>
      </c>
      <c r="S309" s="161">
        <f>SUM(S304:S308)</f>
        <v>26</v>
      </c>
      <c r="T309" s="161">
        <f t="shared" si="42"/>
        <v>67</v>
      </c>
      <c r="U309" s="161">
        <f>SUM(U304:U308)</f>
        <v>19</v>
      </c>
      <c r="V309" s="161">
        <f>SUM(V304:V308)</f>
        <v>16</v>
      </c>
      <c r="W309" s="161">
        <f t="shared" si="43"/>
        <v>35</v>
      </c>
      <c r="X309" s="161">
        <f>SUM(X304:X308)</f>
        <v>22</v>
      </c>
      <c r="Y309" s="161">
        <f>SUM(Y304:Y308)</f>
        <v>20</v>
      </c>
      <c r="Z309" s="163">
        <f t="shared" si="44"/>
        <v>42</v>
      </c>
    </row>
    <row r="310" spans="2:26" ht="12" customHeight="1">
      <c r="B310" s="75"/>
      <c r="C310" s="195" t="s">
        <v>1001</v>
      </c>
      <c r="D310" s="96">
        <v>1534</v>
      </c>
      <c r="E310" s="97" t="s">
        <v>871</v>
      </c>
      <c r="F310" s="148">
        <f t="shared" si="37"/>
        <v>24</v>
      </c>
      <c r="G310" s="149">
        <f t="shared" si="38"/>
        <v>28</v>
      </c>
      <c r="H310" s="149">
        <f t="shared" si="39"/>
        <v>52</v>
      </c>
      <c r="I310" s="150">
        <v>2</v>
      </c>
      <c r="J310" s="150">
        <v>4</v>
      </c>
      <c r="K310" s="149">
        <f t="shared" si="46"/>
        <v>6</v>
      </c>
      <c r="L310" s="150">
        <v>2</v>
      </c>
      <c r="M310" s="150">
        <v>3</v>
      </c>
      <c r="N310" s="149">
        <f t="shared" si="40"/>
        <v>5</v>
      </c>
      <c r="O310" s="150">
        <v>6</v>
      </c>
      <c r="P310" s="150">
        <v>3</v>
      </c>
      <c r="Q310" s="149">
        <f t="shared" si="41"/>
        <v>9</v>
      </c>
      <c r="R310" s="150">
        <v>5</v>
      </c>
      <c r="S310" s="150">
        <v>6</v>
      </c>
      <c r="T310" s="149">
        <f t="shared" si="42"/>
        <v>11</v>
      </c>
      <c r="U310" s="150">
        <v>6</v>
      </c>
      <c r="V310" s="150">
        <v>7</v>
      </c>
      <c r="W310" s="149">
        <f t="shared" si="43"/>
        <v>13</v>
      </c>
      <c r="X310" s="150">
        <v>3</v>
      </c>
      <c r="Y310" s="150">
        <v>5</v>
      </c>
      <c r="Z310" s="151">
        <f t="shared" si="44"/>
        <v>8</v>
      </c>
    </row>
    <row r="311" spans="2:26" s="49" customFormat="1" ht="12" customHeight="1">
      <c r="B311" s="75"/>
      <c r="C311" s="159" t="s">
        <v>266</v>
      </c>
      <c r="D311" s="160"/>
      <c r="E311" s="161"/>
      <c r="F311" s="162">
        <f t="shared" si="37"/>
        <v>24</v>
      </c>
      <c r="G311" s="161">
        <f t="shared" si="38"/>
        <v>28</v>
      </c>
      <c r="H311" s="161">
        <f t="shared" si="39"/>
        <v>52</v>
      </c>
      <c r="I311" s="161">
        <f>SUM(I310:I310)</f>
        <v>2</v>
      </c>
      <c r="J311" s="161">
        <f>SUM(J310:J310)</f>
        <v>4</v>
      </c>
      <c r="K311" s="161">
        <f t="shared" si="46"/>
        <v>6</v>
      </c>
      <c r="L311" s="161">
        <f>SUM(L310:L310)</f>
        <v>2</v>
      </c>
      <c r="M311" s="161">
        <f>SUM(M310:M310)</f>
        <v>3</v>
      </c>
      <c r="N311" s="161">
        <f t="shared" si="40"/>
        <v>5</v>
      </c>
      <c r="O311" s="161">
        <f>SUM(O310:O310)</f>
        <v>6</v>
      </c>
      <c r="P311" s="161">
        <f>SUM(P310:P310)</f>
        <v>3</v>
      </c>
      <c r="Q311" s="161">
        <f t="shared" si="41"/>
        <v>9</v>
      </c>
      <c r="R311" s="161">
        <f>SUM(R310:R310)</f>
        <v>5</v>
      </c>
      <c r="S311" s="161">
        <f>SUM(S310:S310)</f>
        <v>6</v>
      </c>
      <c r="T311" s="161">
        <f t="shared" si="42"/>
        <v>11</v>
      </c>
      <c r="U311" s="161">
        <f>SUM(U310:U310)</f>
        <v>6</v>
      </c>
      <c r="V311" s="161">
        <f>SUM(V310:V310)</f>
        <v>7</v>
      </c>
      <c r="W311" s="161">
        <f t="shared" si="43"/>
        <v>13</v>
      </c>
      <c r="X311" s="161">
        <f>SUM(X310:X310)</f>
        <v>3</v>
      </c>
      <c r="Y311" s="161">
        <f>SUM(Y310:Y310)</f>
        <v>5</v>
      </c>
      <c r="Z311" s="163">
        <f t="shared" si="44"/>
        <v>8</v>
      </c>
    </row>
    <row r="312" spans="2:26" ht="12" customHeight="1">
      <c r="B312" s="75"/>
      <c r="C312" s="164" t="s">
        <v>267</v>
      </c>
      <c r="D312" s="165">
        <v>1541</v>
      </c>
      <c r="E312" s="166" t="s">
        <v>872</v>
      </c>
      <c r="F312" s="167">
        <f t="shared" si="37"/>
        <v>16</v>
      </c>
      <c r="G312" s="168">
        <f t="shared" si="38"/>
        <v>10</v>
      </c>
      <c r="H312" s="168">
        <f t="shared" si="39"/>
        <v>26</v>
      </c>
      <c r="I312" s="169">
        <v>2</v>
      </c>
      <c r="J312" s="169">
        <v>2</v>
      </c>
      <c r="K312" s="168">
        <f t="shared" si="46"/>
        <v>4</v>
      </c>
      <c r="L312" s="169">
        <v>3</v>
      </c>
      <c r="M312" s="169">
        <v>2</v>
      </c>
      <c r="N312" s="168">
        <f t="shared" si="40"/>
        <v>5</v>
      </c>
      <c r="O312" s="169">
        <v>2</v>
      </c>
      <c r="P312" s="169">
        <v>3</v>
      </c>
      <c r="Q312" s="168">
        <f t="shared" si="41"/>
        <v>5</v>
      </c>
      <c r="R312" s="169">
        <v>3</v>
      </c>
      <c r="S312" s="169">
        <v>2</v>
      </c>
      <c r="T312" s="168">
        <f t="shared" si="42"/>
        <v>5</v>
      </c>
      <c r="U312" s="169">
        <v>1</v>
      </c>
      <c r="V312" s="169">
        <v>1</v>
      </c>
      <c r="W312" s="168">
        <f t="shared" si="43"/>
        <v>2</v>
      </c>
      <c r="X312" s="169">
        <v>5</v>
      </c>
      <c r="Y312" s="169"/>
      <c r="Z312" s="170">
        <f t="shared" si="44"/>
        <v>5</v>
      </c>
    </row>
    <row r="313" spans="2:26" s="49" customFormat="1" ht="12" customHeight="1">
      <c r="B313" s="75"/>
      <c r="C313" s="196" t="s">
        <v>959</v>
      </c>
      <c r="D313" s="77">
        <v>1542</v>
      </c>
      <c r="E313" s="78" t="s">
        <v>960</v>
      </c>
      <c r="F313" s="99">
        <f t="shared" si="37"/>
        <v>0</v>
      </c>
      <c r="G313" s="79">
        <f t="shared" si="38"/>
        <v>0</v>
      </c>
      <c r="H313" s="79">
        <f t="shared" si="39"/>
        <v>0</v>
      </c>
      <c r="I313" s="80"/>
      <c r="J313" s="80"/>
      <c r="K313" s="79">
        <f t="shared" si="46"/>
        <v>0</v>
      </c>
      <c r="L313" s="80"/>
      <c r="M313" s="80"/>
      <c r="N313" s="79">
        <f t="shared" si="40"/>
        <v>0</v>
      </c>
      <c r="O313" s="80"/>
      <c r="P313" s="80"/>
      <c r="Q313" s="79">
        <f t="shared" si="41"/>
        <v>0</v>
      </c>
      <c r="R313" s="80"/>
      <c r="S313" s="80"/>
      <c r="T313" s="79">
        <f t="shared" si="42"/>
        <v>0</v>
      </c>
      <c r="U313" s="80"/>
      <c r="V313" s="80"/>
      <c r="W313" s="79">
        <f t="shared" si="43"/>
        <v>0</v>
      </c>
      <c r="X313" s="80"/>
      <c r="Y313" s="80"/>
      <c r="Z313" s="81">
        <f t="shared" si="44"/>
        <v>0</v>
      </c>
    </row>
    <row r="314" spans="2:26" ht="12" customHeight="1">
      <c r="B314" s="75" t="s">
        <v>199</v>
      </c>
      <c r="C314" s="76" t="s">
        <v>268</v>
      </c>
      <c r="D314" s="77">
        <v>1543</v>
      </c>
      <c r="E314" s="78" t="s">
        <v>873</v>
      </c>
      <c r="F314" s="99">
        <f t="shared" si="37"/>
        <v>100</v>
      </c>
      <c r="G314" s="79">
        <f t="shared" si="38"/>
        <v>80</v>
      </c>
      <c r="H314" s="79">
        <f t="shared" si="39"/>
        <v>180</v>
      </c>
      <c r="I314" s="80">
        <v>24</v>
      </c>
      <c r="J314" s="80">
        <v>22</v>
      </c>
      <c r="K314" s="79">
        <f t="shared" si="46"/>
        <v>46</v>
      </c>
      <c r="L314" s="80">
        <v>14</v>
      </c>
      <c r="M314" s="80">
        <v>20</v>
      </c>
      <c r="N314" s="79">
        <f t="shared" si="40"/>
        <v>34</v>
      </c>
      <c r="O314" s="80">
        <v>22</v>
      </c>
      <c r="P314" s="80">
        <v>11</v>
      </c>
      <c r="Q314" s="79">
        <f t="shared" si="41"/>
        <v>33</v>
      </c>
      <c r="R314" s="80">
        <v>17</v>
      </c>
      <c r="S314" s="80">
        <v>10</v>
      </c>
      <c r="T314" s="79">
        <f t="shared" si="42"/>
        <v>27</v>
      </c>
      <c r="U314" s="80">
        <v>15</v>
      </c>
      <c r="V314" s="80">
        <v>11</v>
      </c>
      <c r="W314" s="79">
        <f t="shared" si="43"/>
        <v>26</v>
      </c>
      <c r="X314" s="80">
        <v>8</v>
      </c>
      <c r="Y314" s="80">
        <v>6</v>
      </c>
      <c r="Z314" s="81">
        <f t="shared" si="44"/>
        <v>14</v>
      </c>
    </row>
    <row r="315" spans="2:26" ht="12" customHeight="1">
      <c r="B315" s="75"/>
      <c r="C315" s="76" t="s">
        <v>269</v>
      </c>
      <c r="D315" s="77">
        <v>1544</v>
      </c>
      <c r="E315" s="78" t="s">
        <v>874</v>
      </c>
      <c r="F315" s="99">
        <f t="shared" si="37"/>
        <v>121</v>
      </c>
      <c r="G315" s="79">
        <f t="shared" si="38"/>
        <v>129</v>
      </c>
      <c r="H315" s="79">
        <f t="shared" si="39"/>
        <v>250</v>
      </c>
      <c r="I315" s="80">
        <v>25</v>
      </c>
      <c r="J315" s="80">
        <v>23</v>
      </c>
      <c r="K315" s="79">
        <f t="shared" si="46"/>
        <v>48</v>
      </c>
      <c r="L315" s="80">
        <v>15</v>
      </c>
      <c r="M315" s="80">
        <v>26</v>
      </c>
      <c r="N315" s="79">
        <f t="shared" si="40"/>
        <v>41</v>
      </c>
      <c r="O315" s="80">
        <v>20</v>
      </c>
      <c r="P315" s="80">
        <v>23</v>
      </c>
      <c r="Q315" s="79">
        <f t="shared" si="41"/>
        <v>43</v>
      </c>
      <c r="R315" s="80">
        <v>19</v>
      </c>
      <c r="S315" s="80">
        <v>21</v>
      </c>
      <c r="T315" s="79">
        <f t="shared" si="42"/>
        <v>40</v>
      </c>
      <c r="U315" s="80">
        <v>18</v>
      </c>
      <c r="V315" s="80">
        <v>20</v>
      </c>
      <c r="W315" s="79">
        <f t="shared" si="43"/>
        <v>38</v>
      </c>
      <c r="X315" s="80">
        <v>24</v>
      </c>
      <c r="Y315" s="80">
        <v>16</v>
      </c>
      <c r="Z315" s="81">
        <f t="shared" si="44"/>
        <v>40</v>
      </c>
    </row>
    <row r="316" spans="2:26" ht="12" customHeight="1">
      <c r="B316" s="75"/>
      <c r="C316" s="152" t="s">
        <v>270</v>
      </c>
      <c r="D316" s="153">
        <v>1545</v>
      </c>
      <c r="E316" s="154" t="s">
        <v>875</v>
      </c>
      <c r="F316" s="155">
        <f t="shared" si="37"/>
        <v>125</v>
      </c>
      <c r="G316" s="156">
        <f t="shared" si="38"/>
        <v>114</v>
      </c>
      <c r="H316" s="156">
        <f t="shared" si="39"/>
        <v>239</v>
      </c>
      <c r="I316" s="157">
        <v>32</v>
      </c>
      <c r="J316" s="157">
        <v>23</v>
      </c>
      <c r="K316" s="156">
        <f t="shared" si="46"/>
        <v>55</v>
      </c>
      <c r="L316" s="157">
        <v>18</v>
      </c>
      <c r="M316" s="157">
        <v>22</v>
      </c>
      <c r="N316" s="156">
        <f t="shared" si="40"/>
        <v>40</v>
      </c>
      <c r="O316" s="157">
        <v>18</v>
      </c>
      <c r="P316" s="157">
        <v>24</v>
      </c>
      <c r="Q316" s="156">
        <f t="shared" si="41"/>
        <v>42</v>
      </c>
      <c r="R316" s="157">
        <v>23</v>
      </c>
      <c r="S316" s="157">
        <v>21</v>
      </c>
      <c r="T316" s="156">
        <f t="shared" si="42"/>
        <v>44</v>
      </c>
      <c r="U316" s="157">
        <v>17</v>
      </c>
      <c r="V316" s="157">
        <v>10</v>
      </c>
      <c r="W316" s="156">
        <f t="shared" si="43"/>
        <v>27</v>
      </c>
      <c r="X316" s="157">
        <v>17</v>
      </c>
      <c r="Y316" s="157">
        <v>14</v>
      </c>
      <c r="Z316" s="158">
        <f t="shared" si="44"/>
        <v>31</v>
      </c>
    </row>
    <row r="317" spans="2:26" ht="12" customHeight="1" thickBot="1">
      <c r="B317" s="75"/>
      <c r="C317" s="179" t="s">
        <v>271</v>
      </c>
      <c r="D317" s="180"/>
      <c r="E317" s="181"/>
      <c r="F317" s="182">
        <f t="shared" si="37"/>
        <v>362</v>
      </c>
      <c r="G317" s="181">
        <f t="shared" si="38"/>
        <v>333</v>
      </c>
      <c r="H317" s="181">
        <f t="shared" si="39"/>
        <v>695</v>
      </c>
      <c r="I317" s="181">
        <f>SUM(I312:I316)</f>
        <v>83</v>
      </c>
      <c r="J317" s="181">
        <f>SUM(J312:J316)</f>
        <v>70</v>
      </c>
      <c r="K317" s="181">
        <f t="shared" si="46"/>
        <v>153</v>
      </c>
      <c r="L317" s="181">
        <f>SUM(L312:L316)</f>
        <v>50</v>
      </c>
      <c r="M317" s="181">
        <f>SUM(M312:M316)</f>
        <v>70</v>
      </c>
      <c r="N317" s="181">
        <f t="shared" si="40"/>
        <v>120</v>
      </c>
      <c r="O317" s="181">
        <f>SUM(O312:O316)</f>
        <v>62</v>
      </c>
      <c r="P317" s="181">
        <f>SUM(P312:P316)</f>
        <v>61</v>
      </c>
      <c r="Q317" s="181">
        <f t="shared" si="41"/>
        <v>123</v>
      </c>
      <c r="R317" s="181">
        <f>SUM(R312:R316)</f>
        <v>62</v>
      </c>
      <c r="S317" s="181">
        <f>SUM(S312:S316)</f>
        <v>54</v>
      </c>
      <c r="T317" s="181">
        <f t="shared" si="42"/>
        <v>116</v>
      </c>
      <c r="U317" s="181">
        <f>SUM(U312:U316)</f>
        <v>51</v>
      </c>
      <c r="V317" s="181">
        <f>SUM(V312:V316)</f>
        <v>42</v>
      </c>
      <c r="W317" s="181">
        <f t="shared" si="43"/>
        <v>93</v>
      </c>
      <c r="X317" s="181">
        <f>SUM(X312:X316)</f>
        <v>54</v>
      </c>
      <c r="Y317" s="181">
        <f>SUM(Y312:Y316)</f>
        <v>36</v>
      </c>
      <c r="Z317" s="183">
        <f t="shared" si="44"/>
        <v>90</v>
      </c>
    </row>
    <row r="318" spans="2:26" ht="12" customHeight="1" thickBot="1" thickTop="1">
      <c r="B318" s="107"/>
      <c r="C318" s="184" t="s">
        <v>272</v>
      </c>
      <c r="D318" s="185"/>
      <c r="E318" s="186"/>
      <c r="F318" s="187">
        <f t="shared" si="37"/>
        <v>650</v>
      </c>
      <c r="G318" s="186">
        <f t="shared" si="38"/>
        <v>574</v>
      </c>
      <c r="H318" s="186">
        <f t="shared" si="39"/>
        <v>1224</v>
      </c>
      <c r="I318" s="186">
        <f>SUM(I317,I311,I309,I303)</f>
        <v>140</v>
      </c>
      <c r="J318" s="186">
        <f>SUM(J317,J311,J309,J303)</f>
        <v>121</v>
      </c>
      <c r="K318" s="186">
        <f t="shared" si="46"/>
        <v>261</v>
      </c>
      <c r="L318" s="186">
        <f>SUM(L317,L311,L309,L303)</f>
        <v>100</v>
      </c>
      <c r="M318" s="186">
        <f>SUM(M317,M311,M309,M303)</f>
        <v>110</v>
      </c>
      <c r="N318" s="186">
        <f t="shared" si="40"/>
        <v>210</v>
      </c>
      <c r="O318" s="186">
        <f>SUM(O317,O311,O309,O303)</f>
        <v>100</v>
      </c>
      <c r="P318" s="186">
        <f>SUM(P317,P311,P309,P303)</f>
        <v>102</v>
      </c>
      <c r="Q318" s="186">
        <f t="shared" si="41"/>
        <v>202</v>
      </c>
      <c r="R318" s="186">
        <f>SUM(R317,R311,R309,R303)</f>
        <v>129</v>
      </c>
      <c r="S318" s="186">
        <f>SUM(S317,S311,S309,S303)</f>
        <v>95</v>
      </c>
      <c r="T318" s="186">
        <f t="shared" si="42"/>
        <v>224</v>
      </c>
      <c r="U318" s="186">
        <f>SUM(U317,U311,U309,U303)</f>
        <v>91</v>
      </c>
      <c r="V318" s="186">
        <f>SUM(V317,V311,V309,V303)</f>
        <v>74</v>
      </c>
      <c r="W318" s="186">
        <f t="shared" si="43"/>
        <v>165</v>
      </c>
      <c r="X318" s="186">
        <f>SUM(X317,X311,X309,X303)</f>
        <v>90</v>
      </c>
      <c r="Y318" s="186">
        <f>SUM(Y317,Y311,Y309,Y303)</f>
        <v>72</v>
      </c>
      <c r="Z318" s="188">
        <f t="shared" si="44"/>
        <v>162</v>
      </c>
    </row>
    <row r="319" spans="2:26" s="49" customFormat="1" ht="12" customHeight="1">
      <c r="B319" s="75"/>
      <c r="C319" s="69" t="s">
        <v>273</v>
      </c>
      <c r="D319" s="70">
        <v>1601</v>
      </c>
      <c r="E319" s="71" t="s">
        <v>876</v>
      </c>
      <c r="F319" s="134">
        <f t="shared" si="37"/>
        <v>76</v>
      </c>
      <c r="G319" s="72">
        <f t="shared" si="38"/>
        <v>59</v>
      </c>
      <c r="H319" s="72">
        <f t="shared" si="39"/>
        <v>135</v>
      </c>
      <c r="I319" s="73">
        <v>15</v>
      </c>
      <c r="J319" s="73">
        <v>13</v>
      </c>
      <c r="K319" s="72">
        <f t="shared" si="46"/>
        <v>28</v>
      </c>
      <c r="L319" s="73">
        <v>17</v>
      </c>
      <c r="M319" s="73">
        <v>8</v>
      </c>
      <c r="N319" s="72">
        <f t="shared" si="40"/>
        <v>25</v>
      </c>
      <c r="O319" s="73">
        <v>11</v>
      </c>
      <c r="P319" s="73">
        <v>9</v>
      </c>
      <c r="Q319" s="72">
        <f t="shared" si="41"/>
        <v>20</v>
      </c>
      <c r="R319" s="73">
        <v>13</v>
      </c>
      <c r="S319" s="73">
        <v>9</v>
      </c>
      <c r="T319" s="72">
        <f t="shared" si="42"/>
        <v>22</v>
      </c>
      <c r="U319" s="73">
        <v>12</v>
      </c>
      <c r="V319" s="73">
        <v>10</v>
      </c>
      <c r="W319" s="72">
        <f t="shared" si="43"/>
        <v>22</v>
      </c>
      <c r="X319" s="73">
        <v>8</v>
      </c>
      <c r="Y319" s="73">
        <v>10</v>
      </c>
      <c r="Z319" s="74">
        <f t="shared" si="44"/>
        <v>18</v>
      </c>
    </row>
    <row r="320" spans="2:26" s="49" customFormat="1" ht="12" customHeight="1">
      <c r="B320" s="75" t="s">
        <v>274</v>
      </c>
      <c r="C320" s="76" t="s">
        <v>275</v>
      </c>
      <c r="D320" s="77">
        <v>1602</v>
      </c>
      <c r="E320" s="78" t="s">
        <v>877</v>
      </c>
      <c r="F320" s="99">
        <f t="shared" si="37"/>
        <v>12</v>
      </c>
      <c r="G320" s="79">
        <f t="shared" si="38"/>
        <v>14</v>
      </c>
      <c r="H320" s="79">
        <f t="shared" si="39"/>
        <v>26</v>
      </c>
      <c r="I320" s="80">
        <v>1</v>
      </c>
      <c r="J320" s="80">
        <v>1</v>
      </c>
      <c r="K320" s="79">
        <f t="shared" si="46"/>
        <v>2</v>
      </c>
      <c r="L320" s="80">
        <v>6</v>
      </c>
      <c r="M320" s="80">
        <v>2</v>
      </c>
      <c r="N320" s="79">
        <f t="shared" si="40"/>
        <v>8</v>
      </c>
      <c r="O320" s="80">
        <v>1</v>
      </c>
      <c r="P320" s="80">
        <v>7</v>
      </c>
      <c r="Q320" s="79">
        <f t="shared" si="41"/>
        <v>8</v>
      </c>
      <c r="R320" s="80">
        <v>2</v>
      </c>
      <c r="S320" s="80">
        <v>2</v>
      </c>
      <c r="T320" s="79">
        <f t="shared" si="42"/>
        <v>4</v>
      </c>
      <c r="U320" s="80">
        <v>1</v>
      </c>
      <c r="V320" s="80">
        <v>1</v>
      </c>
      <c r="W320" s="79">
        <f t="shared" si="43"/>
        <v>2</v>
      </c>
      <c r="X320" s="80">
        <v>1</v>
      </c>
      <c r="Y320" s="80">
        <v>1</v>
      </c>
      <c r="Z320" s="81">
        <f t="shared" si="44"/>
        <v>2</v>
      </c>
    </row>
    <row r="321" spans="2:26" ht="12" customHeight="1">
      <c r="B321" s="75"/>
      <c r="C321" s="76" t="s">
        <v>276</v>
      </c>
      <c r="D321" s="77">
        <v>1603</v>
      </c>
      <c r="E321" s="78" t="s">
        <v>878</v>
      </c>
      <c r="F321" s="99">
        <f t="shared" si="37"/>
        <v>6</v>
      </c>
      <c r="G321" s="79">
        <f t="shared" si="38"/>
        <v>9</v>
      </c>
      <c r="H321" s="79">
        <f t="shared" si="39"/>
        <v>15</v>
      </c>
      <c r="I321" s="80">
        <v>1</v>
      </c>
      <c r="J321" s="80">
        <v>2</v>
      </c>
      <c r="K321" s="79">
        <f t="shared" si="46"/>
        <v>3</v>
      </c>
      <c r="L321" s="80">
        <v>1</v>
      </c>
      <c r="M321" s="80">
        <v>3</v>
      </c>
      <c r="N321" s="79">
        <f t="shared" si="40"/>
        <v>4</v>
      </c>
      <c r="O321" s="80">
        <v>1</v>
      </c>
      <c r="P321" s="80">
        <v>2</v>
      </c>
      <c r="Q321" s="79">
        <f t="shared" si="41"/>
        <v>3</v>
      </c>
      <c r="R321" s="80">
        <v>0</v>
      </c>
      <c r="S321" s="80">
        <v>1</v>
      </c>
      <c r="T321" s="79">
        <f t="shared" si="42"/>
        <v>1</v>
      </c>
      <c r="U321" s="80">
        <v>2</v>
      </c>
      <c r="V321" s="80">
        <v>0</v>
      </c>
      <c r="W321" s="79">
        <f t="shared" si="43"/>
        <v>2</v>
      </c>
      <c r="X321" s="80">
        <v>1</v>
      </c>
      <c r="Y321" s="80">
        <v>1</v>
      </c>
      <c r="Z321" s="81">
        <f t="shared" si="44"/>
        <v>2</v>
      </c>
    </row>
    <row r="322" spans="2:26" ht="12" customHeight="1">
      <c r="B322" s="75" t="s">
        <v>277</v>
      </c>
      <c r="C322" s="76" t="s">
        <v>278</v>
      </c>
      <c r="D322" s="77">
        <v>1605</v>
      </c>
      <c r="E322" s="78" t="s">
        <v>879</v>
      </c>
      <c r="F322" s="99">
        <f t="shared" si="37"/>
        <v>148</v>
      </c>
      <c r="G322" s="79">
        <f t="shared" si="38"/>
        <v>153</v>
      </c>
      <c r="H322" s="79">
        <f t="shared" si="39"/>
        <v>301</v>
      </c>
      <c r="I322" s="80">
        <v>30</v>
      </c>
      <c r="J322" s="80">
        <v>25</v>
      </c>
      <c r="K322" s="79">
        <f t="shared" si="46"/>
        <v>55</v>
      </c>
      <c r="L322" s="80">
        <v>31</v>
      </c>
      <c r="M322" s="80">
        <v>26</v>
      </c>
      <c r="N322" s="79">
        <f t="shared" si="40"/>
        <v>57</v>
      </c>
      <c r="O322" s="80">
        <v>17</v>
      </c>
      <c r="P322" s="80">
        <v>39</v>
      </c>
      <c r="Q322" s="79">
        <f t="shared" si="41"/>
        <v>56</v>
      </c>
      <c r="R322" s="80">
        <v>24</v>
      </c>
      <c r="S322" s="80">
        <v>21</v>
      </c>
      <c r="T322" s="79">
        <f t="shared" si="42"/>
        <v>45</v>
      </c>
      <c r="U322" s="80">
        <v>20</v>
      </c>
      <c r="V322" s="80">
        <v>18</v>
      </c>
      <c r="W322" s="79">
        <f t="shared" si="43"/>
        <v>38</v>
      </c>
      <c r="X322" s="80">
        <v>26</v>
      </c>
      <c r="Y322" s="80">
        <v>24</v>
      </c>
      <c r="Z322" s="81">
        <f t="shared" si="44"/>
        <v>50</v>
      </c>
    </row>
    <row r="323" spans="2:26" ht="12" customHeight="1">
      <c r="B323" s="75"/>
      <c r="C323" s="82" t="s">
        <v>279</v>
      </c>
      <c r="D323" s="83">
        <v>1606</v>
      </c>
      <c r="E323" s="84" t="s">
        <v>880</v>
      </c>
      <c r="F323" s="94">
        <f t="shared" si="37"/>
        <v>29</v>
      </c>
      <c r="G323" s="85">
        <f t="shared" si="38"/>
        <v>31</v>
      </c>
      <c r="H323" s="85">
        <f t="shared" si="39"/>
        <v>60</v>
      </c>
      <c r="I323" s="86">
        <v>6</v>
      </c>
      <c r="J323" s="86">
        <v>7</v>
      </c>
      <c r="K323" s="85">
        <f t="shared" si="46"/>
        <v>13</v>
      </c>
      <c r="L323" s="86">
        <v>4</v>
      </c>
      <c r="M323" s="86">
        <v>8</v>
      </c>
      <c r="N323" s="85">
        <f t="shared" si="40"/>
        <v>12</v>
      </c>
      <c r="O323" s="86">
        <v>6</v>
      </c>
      <c r="P323" s="86">
        <v>4</v>
      </c>
      <c r="Q323" s="85">
        <f t="shared" si="41"/>
        <v>10</v>
      </c>
      <c r="R323" s="86">
        <v>2</v>
      </c>
      <c r="S323" s="86">
        <v>4</v>
      </c>
      <c r="T323" s="85">
        <f t="shared" si="42"/>
        <v>6</v>
      </c>
      <c r="U323" s="86">
        <v>7</v>
      </c>
      <c r="V323" s="86">
        <v>5</v>
      </c>
      <c r="W323" s="85">
        <f t="shared" si="43"/>
        <v>12</v>
      </c>
      <c r="X323" s="86">
        <v>4</v>
      </c>
      <c r="Y323" s="86">
        <v>3</v>
      </c>
      <c r="Z323" s="87">
        <f t="shared" si="44"/>
        <v>7</v>
      </c>
    </row>
    <row r="324" spans="2:26" ht="12" customHeight="1">
      <c r="B324" s="75" t="s">
        <v>199</v>
      </c>
      <c r="C324" s="197" t="s">
        <v>280</v>
      </c>
      <c r="D324" s="198">
        <v>1607</v>
      </c>
      <c r="E324" s="199" t="s">
        <v>881</v>
      </c>
      <c r="F324" s="200">
        <f t="shared" si="37"/>
        <v>42</v>
      </c>
      <c r="G324" s="201">
        <f t="shared" si="38"/>
        <v>29</v>
      </c>
      <c r="H324" s="201">
        <f t="shared" si="39"/>
        <v>71</v>
      </c>
      <c r="I324" s="202">
        <v>7</v>
      </c>
      <c r="J324" s="202">
        <v>5</v>
      </c>
      <c r="K324" s="201">
        <f t="shared" si="46"/>
        <v>12</v>
      </c>
      <c r="L324" s="202">
        <v>8</v>
      </c>
      <c r="M324" s="202">
        <v>9</v>
      </c>
      <c r="N324" s="201">
        <f t="shared" si="40"/>
        <v>17</v>
      </c>
      <c r="O324" s="202">
        <v>7</v>
      </c>
      <c r="P324" s="202">
        <v>5</v>
      </c>
      <c r="Q324" s="201">
        <f t="shared" si="41"/>
        <v>12</v>
      </c>
      <c r="R324" s="202">
        <v>9</v>
      </c>
      <c r="S324" s="202">
        <v>2</v>
      </c>
      <c r="T324" s="201">
        <f t="shared" si="42"/>
        <v>11</v>
      </c>
      <c r="U324" s="202">
        <v>6</v>
      </c>
      <c r="V324" s="202">
        <v>4</v>
      </c>
      <c r="W324" s="201">
        <f t="shared" si="43"/>
        <v>10</v>
      </c>
      <c r="X324" s="202">
        <v>5</v>
      </c>
      <c r="Y324" s="202">
        <v>4</v>
      </c>
      <c r="Z324" s="203">
        <f t="shared" si="44"/>
        <v>9</v>
      </c>
    </row>
    <row r="325" spans="2:26" ht="12" customHeight="1" thickBot="1">
      <c r="B325" s="75"/>
      <c r="C325" s="179" t="s">
        <v>281</v>
      </c>
      <c r="D325" s="180"/>
      <c r="E325" s="181"/>
      <c r="F325" s="182">
        <f t="shared" si="37"/>
        <v>313</v>
      </c>
      <c r="G325" s="181">
        <f t="shared" si="38"/>
        <v>295</v>
      </c>
      <c r="H325" s="181">
        <f t="shared" si="39"/>
        <v>608</v>
      </c>
      <c r="I325" s="181">
        <f>SUM(I319:I324)</f>
        <v>60</v>
      </c>
      <c r="J325" s="181">
        <f>SUM(J319:J324)</f>
        <v>53</v>
      </c>
      <c r="K325" s="181">
        <f t="shared" si="46"/>
        <v>113</v>
      </c>
      <c r="L325" s="181">
        <f>SUM(L319:L324)</f>
        <v>67</v>
      </c>
      <c r="M325" s="181">
        <f>SUM(M319:M324)</f>
        <v>56</v>
      </c>
      <c r="N325" s="181">
        <f t="shared" si="40"/>
        <v>123</v>
      </c>
      <c r="O325" s="181">
        <f>SUM(O319:O324)</f>
        <v>43</v>
      </c>
      <c r="P325" s="181">
        <f>SUM(P319:P324)</f>
        <v>66</v>
      </c>
      <c r="Q325" s="181">
        <f t="shared" si="41"/>
        <v>109</v>
      </c>
      <c r="R325" s="181">
        <f>SUM(R319:R324)</f>
        <v>50</v>
      </c>
      <c r="S325" s="181">
        <f>SUM(S319:S324)</f>
        <v>39</v>
      </c>
      <c r="T325" s="181">
        <f t="shared" si="42"/>
        <v>89</v>
      </c>
      <c r="U325" s="181">
        <f>SUM(U319:U324)</f>
        <v>48</v>
      </c>
      <c r="V325" s="181">
        <f>SUM(V319:V324)</f>
        <v>38</v>
      </c>
      <c r="W325" s="181">
        <f t="shared" si="43"/>
        <v>86</v>
      </c>
      <c r="X325" s="181">
        <f>SUM(X319:X324)</f>
        <v>45</v>
      </c>
      <c r="Y325" s="181">
        <f>SUM(Y319:Y324)</f>
        <v>43</v>
      </c>
      <c r="Z325" s="183">
        <f t="shared" si="44"/>
        <v>88</v>
      </c>
    </row>
    <row r="326" spans="2:26" ht="12" customHeight="1" thickBot="1" thickTop="1">
      <c r="B326" s="107"/>
      <c r="C326" s="184" t="s">
        <v>282</v>
      </c>
      <c r="D326" s="185"/>
      <c r="E326" s="186"/>
      <c r="F326" s="187">
        <f aca="true" t="shared" si="47" ref="F326:F389">SUM(I326,L326,O326,R326,U326,X326)</f>
        <v>313</v>
      </c>
      <c r="G326" s="186">
        <f aca="true" t="shared" si="48" ref="G326:G389">SUM(J326,M326,P326,S326,V326,Y326)</f>
        <v>295</v>
      </c>
      <c r="H326" s="186">
        <f aca="true" t="shared" si="49" ref="H326:H389">SUM(K326,N326,Q326,T326,W326,Z326)</f>
        <v>608</v>
      </c>
      <c r="I326" s="186">
        <f>SUM(I325)</f>
        <v>60</v>
      </c>
      <c r="J326" s="186">
        <f>SUM(J325)</f>
        <v>53</v>
      </c>
      <c r="K326" s="186">
        <f t="shared" si="46"/>
        <v>113</v>
      </c>
      <c r="L326" s="186">
        <f>SUM(L325)</f>
        <v>67</v>
      </c>
      <c r="M326" s="186">
        <f>SUM(M325)</f>
        <v>56</v>
      </c>
      <c r="N326" s="186">
        <f aca="true" t="shared" si="50" ref="N326:N389">SUM(L326:M326)</f>
        <v>123</v>
      </c>
      <c r="O326" s="186">
        <f>SUM(O325)</f>
        <v>43</v>
      </c>
      <c r="P326" s="186">
        <f>SUM(P325)</f>
        <v>66</v>
      </c>
      <c r="Q326" s="186">
        <f aca="true" t="shared" si="51" ref="Q326:Q389">SUM(O326:P326)</f>
        <v>109</v>
      </c>
      <c r="R326" s="186">
        <f>SUM(R325)</f>
        <v>50</v>
      </c>
      <c r="S326" s="186">
        <f>SUM(S325)</f>
        <v>39</v>
      </c>
      <c r="T326" s="186">
        <f aca="true" t="shared" si="52" ref="T326:T389">SUM(R326:S326)</f>
        <v>89</v>
      </c>
      <c r="U326" s="186">
        <f>SUM(U325)</f>
        <v>48</v>
      </c>
      <c r="V326" s="186">
        <f>SUM(V325)</f>
        <v>38</v>
      </c>
      <c r="W326" s="186">
        <f aca="true" t="shared" si="53" ref="W326:W389">SUM(U326:V326)</f>
        <v>86</v>
      </c>
      <c r="X326" s="186">
        <f>SUM(X325)</f>
        <v>45</v>
      </c>
      <c r="Y326" s="186">
        <f>SUM(Y325)</f>
        <v>43</v>
      </c>
      <c r="Z326" s="188">
        <f aca="true" t="shared" si="54" ref="Z326:Z389">SUM(X326:Y326)</f>
        <v>88</v>
      </c>
    </row>
    <row r="327" spans="2:26" s="49" customFormat="1" ht="12" customHeight="1">
      <c r="B327" s="75"/>
      <c r="C327" s="204" t="s">
        <v>1002</v>
      </c>
      <c r="D327" s="70">
        <v>1701</v>
      </c>
      <c r="E327" s="71" t="s">
        <v>607</v>
      </c>
      <c r="F327" s="134">
        <f t="shared" si="47"/>
        <v>231</v>
      </c>
      <c r="G327" s="72">
        <f t="shared" si="48"/>
        <v>231</v>
      </c>
      <c r="H327" s="72">
        <f t="shared" si="49"/>
        <v>462</v>
      </c>
      <c r="I327" s="73">
        <v>32</v>
      </c>
      <c r="J327" s="73">
        <v>43</v>
      </c>
      <c r="K327" s="72">
        <f t="shared" si="46"/>
        <v>75</v>
      </c>
      <c r="L327" s="73">
        <v>37</v>
      </c>
      <c r="M327" s="73">
        <v>34</v>
      </c>
      <c r="N327" s="72">
        <f t="shared" si="50"/>
        <v>71</v>
      </c>
      <c r="O327" s="73">
        <v>48</v>
      </c>
      <c r="P327" s="73">
        <v>31</v>
      </c>
      <c r="Q327" s="72">
        <f t="shared" si="51"/>
        <v>79</v>
      </c>
      <c r="R327" s="73">
        <v>38</v>
      </c>
      <c r="S327" s="73">
        <v>43</v>
      </c>
      <c r="T327" s="72">
        <f t="shared" si="52"/>
        <v>81</v>
      </c>
      <c r="U327" s="73">
        <v>32</v>
      </c>
      <c r="V327" s="73">
        <v>38</v>
      </c>
      <c r="W327" s="72">
        <f t="shared" si="53"/>
        <v>70</v>
      </c>
      <c r="X327" s="73">
        <v>44</v>
      </c>
      <c r="Y327" s="73">
        <v>42</v>
      </c>
      <c r="Z327" s="74">
        <f t="shared" si="54"/>
        <v>86</v>
      </c>
    </row>
    <row r="328" spans="2:26" s="49" customFormat="1" ht="12" customHeight="1">
      <c r="B328" s="75"/>
      <c r="C328" s="123" t="s">
        <v>1003</v>
      </c>
      <c r="D328" s="77">
        <v>1702</v>
      </c>
      <c r="E328" s="78" t="s">
        <v>608</v>
      </c>
      <c r="F328" s="99">
        <f t="shared" si="47"/>
        <v>79</v>
      </c>
      <c r="G328" s="79">
        <f t="shared" si="48"/>
        <v>76</v>
      </c>
      <c r="H328" s="79">
        <f t="shared" si="49"/>
        <v>155</v>
      </c>
      <c r="I328" s="80">
        <v>14</v>
      </c>
      <c r="J328" s="80">
        <v>13</v>
      </c>
      <c r="K328" s="79">
        <f t="shared" si="46"/>
        <v>27</v>
      </c>
      <c r="L328" s="80">
        <v>13</v>
      </c>
      <c r="M328" s="80">
        <v>15</v>
      </c>
      <c r="N328" s="79">
        <f t="shared" si="50"/>
        <v>28</v>
      </c>
      <c r="O328" s="80">
        <v>13</v>
      </c>
      <c r="P328" s="80">
        <v>17</v>
      </c>
      <c r="Q328" s="79">
        <f t="shared" si="51"/>
        <v>30</v>
      </c>
      <c r="R328" s="80">
        <v>11</v>
      </c>
      <c r="S328" s="80">
        <v>15</v>
      </c>
      <c r="T328" s="79">
        <f t="shared" si="52"/>
        <v>26</v>
      </c>
      <c r="U328" s="80">
        <v>18</v>
      </c>
      <c r="V328" s="80">
        <v>9</v>
      </c>
      <c r="W328" s="79">
        <f t="shared" si="53"/>
        <v>27</v>
      </c>
      <c r="X328" s="80">
        <v>10</v>
      </c>
      <c r="Y328" s="80">
        <v>7</v>
      </c>
      <c r="Z328" s="81">
        <f t="shared" si="54"/>
        <v>17</v>
      </c>
    </row>
    <row r="329" spans="2:26" ht="12" customHeight="1">
      <c r="B329" s="75"/>
      <c r="C329" s="196" t="s">
        <v>128</v>
      </c>
      <c r="D329" s="77">
        <v>1707</v>
      </c>
      <c r="E329" s="78" t="s">
        <v>609</v>
      </c>
      <c r="F329" s="99">
        <f t="shared" si="47"/>
        <v>0</v>
      </c>
      <c r="G329" s="79">
        <f t="shared" si="48"/>
        <v>0</v>
      </c>
      <c r="H329" s="79">
        <f t="shared" si="49"/>
        <v>0</v>
      </c>
      <c r="I329" s="80"/>
      <c r="J329" s="80"/>
      <c r="K329" s="79">
        <f t="shared" si="46"/>
        <v>0</v>
      </c>
      <c r="L329" s="80"/>
      <c r="M329" s="80"/>
      <c r="N329" s="79">
        <f t="shared" si="50"/>
        <v>0</v>
      </c>
      <c r="O329" s="80"/>
      <c r="P329" s="80"/>
      <c r="Q329" s="79">
        <f t="shared" si="51"/>
        <v>0</v>
      </c>
      <c r="R329" s="80"/>
      <c r="S329" s="80"/>
      <c r="T329" s="79">
        <f t="shared" si="52"/>
        <v>0</v>
      </c>
      <c r="U329" s="80"/>
      <c r="V329" s="80"/>
      <c r="W329" s="79">
        <f t="shared" si="53"/>
        <v>0</v>
      </c>
      <c r="X329" s="80"/>
      <c r="Y329" s="80"/>
      <c r="Z329" s="81">
        <f t="shared" si="54"/>
        <v>0</v>
      </c>
    </row>
    <row r="330" spans="2:26" ht="12" customHeight="1">
      <c r="B330" s="75"/>
      <c r="C330" s="123" t="s">
        <v>1004</v>
      </c>
      <c r="D330" s="77">
        <v>1708</v>
      </c>
      <c r="E330" s="78" t="s">
        <v>610</v>
      </c>
      <c r="F330" s="99">
        <f t="shared" si="47"/>
        <v>28</v>
      </c>
      <c r="G330" s="79">
        <f t="shared" si="48"/>
        <v>18</v>
      </c>
      <c r="H330" s="79">
        <f t="shared" si="49"/>
        <v>46</v>
      </c>
      <c r="I330" s="80">
        <v>8</v>
      </c>
      <c r="J330" s="80">
        <v>4</v>
      </c>
      <c r="K330" s="79">
        <f t="shared" si="46"/>
        <v>12</v>
      </c>
      <c r="L330" s="80">
        <v>4</v>
      </c>
      <c r="M330" s="80">
        <v>3</v>
      </c>
      <c r="N330" s="79">
        <f t="shared" si="50"/>
        <v>7</v>
      </c>
      <c r="O330" s="80">
        <v>4</v>
      </c>
      <c r="P330" s="80">
        <v>3</v>
      </c>
      <c r="Q330" s="79">
        <f t="shared" si="51"/>
        <v>7</v>
      </c>
      <c r="R330" s="80">
        <v>4</v>
      </c>
      <c r="S330" s="80">
        <v>3</v>
      </c>
      <c r="T330" s="79">
        <f t="shared" si="52"/>
        <v>7</v>
      </c>
      <c r="U330" s="80">
        <v>3</v>
      </c>
      <c r="V330" s="80">
        <v>4</v>
      </c>
      <c r="W330" s="79">
        <f t="shared" si="53"/>
        <v>7</v>
      </c>
      <c r="X330" s="80">
        <v>5</v>
      </c>
      <c r="Y330" s="80">
        <v>1</v>
      </c>
      <c r="Z330" s="81">
        <f t="shared" si="54"/>
        <v>6</v>
      </c>
    </row>
    <row r="331" spans="2:26" ht="12" customHeight="1">
      <c r="B331" s="75"/>
      <c r="C331" s="205" t="s">
        <v>1005</v>
      </c>
      <c r="D331" s="153">
        <v>1712</v>
      </c>
      <c r="E331" s="154" t="s">
        <v>611</v>
      </c>
      <c r="F331" s="155">
        <f t="shared" si="47"/>
        <v>37</v>
      </c>
      <c r="G331" s="156">
        <f t="shared" si="48"/>
        <v>43</v>
      </c>
      <c r="H331" s="156">
        <f t="shared" si="49"/>
        <v>80</v>
      </c>
      <c r="I331" s="157">
        <v>8</v>
      </c>
      <c r="J331" s="157">
        <v>6</v>
      </c>
      <c r="K331" s="156">
        <f aca="true" t="shared" si="55" ref="K331:K362">SUM(I331:J331)</f>
        <v>14</v>
      </c>
      <c r="L331" s="157">
        <v>12</v>
      </c>
      <c r="M331" s="157">
        <v>9</v>
      </c>
      <c r="N331" s="156">
        <f t="shared" si="50"/>
        <v>21</v>
      </c>
      <c r="O331" s="157">
        <v>3</v>
      </c>
      <c r="P331" s="157">
        <v>3</v>
      </c>
      <c r="Q331" s="156">
        <f t="shared" si="51"/>
        <v>6</v>
      </c>
      <c r="R331" s="157">
        <v>3</v>
      </c>
      <c r="S331" s="157">
        <v>12</v>
      </c>
      <c r="T331" s="156">
        <f t="shared" si="52"/>
        <v>15</v>
      </c>
      <c r="U331" s="157">
        <v>8</v>
      </c>
      <c r="V331" s="157">
        <v>7</v>
      </c>
      <c r="W331" s="156">
        <f t="shared" si="53"/>
        <v>15</v>
      </c>
      <c r="X331" s="157">
        <v>3</v>
      </c>
      <c r="Y331" s="157">
        <v>6</v>
      </c>
      <c r="Z331" s="158">
        <f t="shared" si="54"/>
        <v>9</v>
      </c>
    </row>
    <row r="332" spans="2:26" ht="12" customHeight="1">
      <c r="B332" s="75"/>
      <c r="C332" s="159" t="s">
        <v>283</v>
      </c>
      <c r="D332" s="160"/>
      <c r="E332" s="161"/>
      <c r="F332" s="162">
        <f t="shared" si="47"/>
        <v>375</v>
      </c>
      <c r="G332" s="161">
        <f t="shared" si="48"/>
        <v>368</v>
      </c>
      <c r="H332" s="161">
        <f t="shared" si="49"/>
        <v>743</v>
      </c>
      <c r="I332" s="161">
        <f>SUM(I327:I331)</f>
        <v>62</v>
      </c>
      <c r="J332" s="161">
        <f>SUM(J327:J331)</f>
        <v>66</v>
      </c>
      <c r="K332" s="161">
        <f t="shared" si="55"/>
        <v>128</v>
      </c>
      <c r="L332" s="161">
        <f>SUM(L327:L331)</f>
        <v>66</v>
      </c>
      <c r="M332" s="161">
        <f>SUM(M327:M331)</f>
        <v>61</v>
      </c>
      <c r="N332" s="161">
        <f t="shared" si="50"/>
        <v>127</v>
      </c>
      <c r="O332" s="161">
        <f>SUM(O327:O331)</f>
        <v>68</v>
      </c>
      <c r="P332" s="161">
        <f>SUM(P327:P331)</f>
        <v>54</v>
      </c>
      <c r="Q332" s="161">
        <f t="shared" si="51"/>
        <v>122</v>
      </c>
      <c r="R332" s="161">
        <f>SUM(R327:R331)</f>
        <v>56</v>
      </c>
      <c r="S332" s="161">
        <f>SUM(S327:S331)</f>
        <v>73</v>
      </c>
      <c r="T332" s="161">
        <f t="shared" si="52"/>
        <v>129</v>
      </c>
      <c r="U332" s="161">
        <f>SUM(U327:U331)</f>
        <v>61</v>
      </c>
      <c r="V332" s="161">
        <f>SUM(V327:V331)</f>
        <v>58</v>
      </c>
      <c r="W332" s="161">
        <f t="shared" si="53"/>
        <v>119</v>
      </c>
      <c r="X332" s="161">
        <f>SUM(X327:X331)</f>
        <v>62</v>
      </c>
      <c r="Y332" s="161">
        <f>SUM(Y327:Y331)</f>
        <v>56</v>
      </c>
      <c r="Z332" s="163">
        <f t="shared" si="54"/>
        <v>118</v>
      </c>
    </row>
    <row r="333" spans="2:26" ht="12" customHeight="1">
      <c r="B333" s="75"/>
      <c r="C333" s="172" t="s">
        <v>45</v>
      </c>
      <c r="D333" s="173">
        <v>1723</v>
      </c>
      <c r="E333" s="174" t="s">
        <v>515</v>
      </c>
      <c r="F333" s="175">
        <f t="shared" si="47"/>
        <v>49</v>
      </c>
      <c r="G333" s="176">
        <f t="shared" si="48"/>
        <v>50</v>
      </c>
      <c r="H333" s="176">
        <f t="shared" si="49"/>
        <v>99</v>
      </c>
      <c r="I333" s="177">
        <v>9</v>
      </c>
      <c r="J333" s="177">
        <v>8</v>
      </c>
      <c r="K333" s="176">
        <f t="shared" si="55"/>
        <v>17</v>
      </c>
      <c r="L333" s="177">
        <v>4</v>
      </c>
      <c r="M333" s="177">
        <v>12</v>
      </c>
      <c r="N333" s="176">
        <f t="shared" si="50"/>
        <v>16</v>
      </c>
      <c r="O333" s="177">
        <v>11</v>
      </c>
      <c r="P333" s="177">
        <v>11</v>
      </c>
      <c r="Q333" s="176">
        <f t="shared" si="51"/>
        <v>22</v>
      </c>
      <c r="R333" s="177">
        <v>6</v>
      </c>
      <c r="S333" s="177">
        <v>8</v>
      </c>
      <c r="T333" s="176">
        <f t="shared" si="52"/>
        <v>14</v>
      </c>
      <c r="U333" s="177">
        <v>8</v>
      </c>
      <c r="V333" s="177">
        <v>8</v>
      </c>
      <c r="W333" s="176">
        <f t="shared" si="53"/>
        <v>16</v>
      </c>
      <c r="X333" s="177">
        <v>11</v>
      </c>
      <c r="Y333" s="177">
        <v>3</v>
      </c>
      <c r="Z333" s="178">
        <f t="shared" si="54"/>
        <v>14</v>
      </c>
    </row>
    <row r="334" spans="2:26" s="49" customFormat="1" ht="12" customHeight="1">
      <c r="B334" s="75" t="s">
        <v>284</v>
      </c>
      <c r="C334" s="159" t="s">
        <v>285</v>
      </c>
      <c r="D334" s="160"/>
      <c r="E334" s="161"/>
      <c r="F334" s="162">
        <f t="shared" si="47"/>
        <v>49</v>
      </c>
      <c r="G334" s="161">
        <f t="shared" si="48"/>
        <v>50</v>
      </c>
      <c r="H334" s="161">
        <f t="shared" si="49"/>
        <v>99</v>
      </c>
      <c r="I334" s="161">
        <f>SUM(I333)</f>
        <v>9</v>
      </c>
      <c r="J334" s="161">
        <f>SUM(J333)</f>
        <v>8</v>
      </c>
      <c r="K334" s="161">
        <f t="shared" si="55"/>
        <v>17</v>
      </c>
      <c r="L334" s="161">
        <f>SUM(L333)</f>
        <v>4</v>
      </c>
      <c r="M334" s="161">
        <f>SUM(M333)</f>
        <v>12</v>
      </c>
      <c r="N334" s="161">
        <f t="shared" si="50"/>
        <v>16</v>
      </c>
      <c r="O334" s="161">
        <f>SUM(O333)</f>
        <v>11</v>
      </c>
      <c r="P334" s="161">
        <f>SUM(P333)</f>
        <v>11</v>
      </c>
      <c r="Q334" s="161">
        <f t="shared" si="51"/>
        <v>22</v>
      </c>
      <c r="R334" s="161">
        <f>SUM(R333)</f>
        <v>6</v>
      </c>
      <c r="S334" s="161">
        <f>SUM(S333)</f>
        <v>8</v>
      </c>
      <c r="T334" s="161">
        <f t="shared" si="52"/>
        <v>14</v>
      </c>
      <c r="U334" s="161">
        <f>SUM(U333)</f>
        <v>8</v>
      </c>
      <c r="V334" s="161">
        <f>SUM(V333)</f>
        <v>8</v>
      </c>
      <c r="W334" s="161">
        <f t="shared" si="53"/>
        <v>16</v>
      </c>
      <c r="X334" s="161">
        <f>SUM(X333)</f>
        <v>11</v>
      </c>
      <c r="Y334" s="161">
        <f>SUM(Y333)</f>
        <v>3</v>
      </c>
      <c r="Z334" s="163">
        <f t="shared" si="54"/>
        <v>14</v>
      </c>
    </row>
    <row r="335" spans="2:26" ht="12" customHeight="1">
      <c r="B335" s="75"/>
      <c r="C335" s="164" t="s">
        <v>286</v>
      </c>
      <c r="D335" s="165">
        <v>1731</v>
      </c>
      <c r="E335" s="166" t="s">
        <v>882</v>
      </c>
      <c r="F335" s="167">
        <f t="shared" si="47"/>
        <v>111</v>
      </c>
      <c r="G335" s="168">
        <f t="shared" si="48"/>
        <v>113</v>
      </c>
      <c r="H335" s="168">
        <f t="shared" si="49"/>
        <v>224</v>
      </c>
      <c r="I335" s="169">
        <v>17</v>
      </c>
      <c r="J335" s="169">
        <v>25</v>
      </c>
      <c r="K335" s="168">
        <f t="shared" si="55"/>
        <v>42</v>
      </c>
      <c r="L335" s="169">
        <v>11</v>
      </c>
      <c r="M335" s="169">
        <v>18</v>
      </c>
      <c r="N335" s="168">
        <f t="shared" si="50"/>
        <v>29</v>
      </c>
      <c r="O335" s="169">
        <v>20</v>
      </c>
      <c r="P335" s="169">
        <v>17</v>
      </c>
      <c r="Q335" s="168">
        <f t="shared" si="51"/>
        <v>37</v>
      </c>
      <c r="R335" s="169">
        <v>21</v>
      </c>
      <c r="S335" s="169">
        <v>20</v>
      </c>
      <c r="T335" s="168">
        <f t="shared" si="52"/>
        <v>41</v>
      </c>
      <c r="U335" s="169">
        <v>22</v>
      </c>
      <c r="V335" s="169">
        <v>17</v>
      </c>
      <c r="W335" s="168">
        <f t="shared" si="53"/>
        <v>39</v>
      </c>
      <c r="X335" s="169">
        <v>20</v>
      </c>
      <c r="Y335" s="169">
        <v>16</v>
      </c>
      <c r="Z335" s="170">
        <f t="shared" si="54"/>
        <v>36</v>
      </c>
    </row>
    <row r="336" spans="2:26" s="49" customFormat="1" ht="12" customHeight="1">
      <c r="B336" s="75"/>
      <c r="C336" s="76" t="s">
        <v>99</v>
      </c>
      <c r="D336" s="77">
        <v>1732</v>
      </c>
      <c r="E336" s="78" t="s">
        <v>584</v>
      </c>
      <c r="F336" s="99">
        <f t="shared" si="47"/>
        <v>80</v>
      </c>
      <c r="G336" s="79">
        <f t="shared" si="48"/>
        <v>72</v>
      </c>
      <c r="H336" s="79">
        <f t="shared" si="49"/>
        <v>152</v>
      </c>
      <c r="I336" s="80">
        <v>14</v>
      </c>
      <c r="J336" s="80">
        <v>16</v>
      </c>
      <c r="K336" s="79">
        <f t="shared" si="55"/>
        <v>30</v>
      </c>
      <c r="L336" s="80">
        <v>19</v>
      </c>
      <c r="M336" s="80">
        <v>10</v>
      </c>
      <c r="N336" s="79">
        <f t="shared" si="50"/>
        <v>29</v>
      </c>
      <c r="O336" s="80">
        <v>7</v>
      </c>
      <c r="P336" s="80">
        <v>10</v>
      </c>
      <c r="Q336" s="79">
        <f t="shared" si="51"/>
        <v>17</v>
      </c>
      <c r="R336" s="80">
        <v>16</v>
      </c>
      <c r="S336" s="80">
        <v>13</v>
      </c>
      <c r="T336" s="79">
        <f t="shared" si="52"/>
        <v>29</v>
      </c>
      <c r="U336" s="80">
        <v>12</v>
      </c>
      <c r="V336" s="80">
        <v>12</v>
      </c>
      <c r="W336" s="79">
        <f t="shared" si="53"/>
        <v>24</v>
      </c>
      <c r="X336" s="80">
        <v>12</v>
      </c>
      <c r="Y336" s="80">
        <v>11</v>
      </c>
      <c r="Z336" s="81">
        <f t="shared" si="54"/>
        <v>23</v>
      </c>
    </row>
    <row r="337" spans="2:26" ht="12" customHeight="1">
      <c r="B337" s="75"/>
      <c r="C337" s="76" t="s">
        <v>287</v>
      </c>
      <c r="D337" s="77">
        <v>1736</v>
      </c>
      <c r="E337" s="78" t="s">
        <v>884</v>
      </c>
      <c r="F337" s="99">
        <f t="shared" si="47"/>
        <v>63</v>
      </c>
      <c r="G337" s="79">
        <f t="shared" si="48"/>
        <v>44</v>
      </c>
      <c r="H337" s="79">
        <f t="shared" si="49"/>
        <v>107</v>
      </c>
      <c r="I337" s="80">
        <v>8</v>
      </c>
      <c r="J337" s="80">
        <v>13</v>
      </c>
      <c r="K337" s="79">
        <f t="shared" si="55"/>
        <v>21</v>
      </c>
      <c r="L337" s="80">
        <v>17</v>
      </c>
      <c r="M337" s="80">
        <v>6</v>
      </c>
      <c r="N337" s="79">
        <f t="shared" si="50"/>
        <v>23</v>
      </c>
      <c r="O337" s="80">
        <v>10</v>
      </c>
      <c r="P337" s="80">
        <v>8</v>
      </c>
      <c r="Q337" s="79">
        <f t="shared" si="51"/>
        <v>18</v>
      </c>
      <c r="R337" s="80">
        <v>12</v>
      </c>
      <c r="S337" s="80">
        <v>7</v>
      </c>
      <c r="T337" s="79">
        <f t="shared" si="52"/>
        <v>19</v>
      </c>
      <c r="U337" s="80">
        <v>7</v>
      </c>
      <c r="V337" s="80">
        <v>2</v>
      </c>
      <c r="W337" s="79">
        <f t="shared" si="53"/>
        <v>9</v>
      </c>
      <c r="X337" s="80">
        <v>9</v>
      </c>
      <c r="Y337" s="80">
        <v>8</v>
      </c>
      <c r="Z337" s="81">
        <f t="shared" si="54"/>
        <v>17</v>
      </c>
    </row>
    <row r="338" spans="2:26" ht="12" customHeight="1">
      <c r="B338" s="75"/>
      <c r="C338" s="135" t="s">
        <v>288</v>
      </c>
      <c r="D338" s="136">
        <v>1735</v>
      </c>
      <c r="E338" s="137" t="s">
        <v>883</v>
      </c>
      <c r="F338" s="138">
        <f t="shared" si="47"/>
        <v>37</v>
      </c>
      <c r="G338" s="139">
        <f t="shared" si="48"/>
        <v>52</v>
      </c>
      <c r="H338" s="139">
        <f t="shared" si="49"/>
        <v>89</v>
      </c>
      <c r="I338" s="140">
        <v>6</v>
      </c>
      <c r="J338" s="140">
        <v>7</v>
      </c>
      <c r="K338" s="139">
        <f t="shared" si="55"/>
        <v>13</v>
      </c>
      <c r="L338" s="140">
        <v>9</v>
      </c>
      <c r="M338" s="140">
        <v>10</v>
      </c>
      <c r="N338" s="139">
        <f t="shared" si="50"/>
        <v>19</v>
      </c>
      <c r="O338" s="140">
        <v>9</v>
      </c>
      <c r="P338" s="140">
        <v>9</v>
      </c>
      <c r="Q338" s="139">
        <f t="shared" si="51"/>
        <v>18</v>
      </c>
      <c r="R338" s="140">
        <v>4</v>
      </c>
      <c r="S338" s="140">
        <v>9</v>
      </c>
      <c r="T338" s="139">
        <f t="shared" si="52"/>
        <v>13</v>
      </c>
      <c r="U338" s="140">
        <v>6</v>
      </c>
      <c r="V338" s="140">
        <v>8</v>
      </c>
      <c r="W338" s="139">
        <f t="shared" si="53"/>
        <v>14</v>
      </c>
      <c r="X338" s="140">
        <v>3</v>
      </c>
      <c r="Y338" s="140">
        <v>9</v>
      </c>
      <c r="Z338" s="141">
        <f t="shared" si="54"/>
        <v>12</v>
      </c>
    </row>
    <row r="339" spans="2:26" ht="12" customHeight="1">
      <c r="B339" s="75"/>
      <c r="C339" s="159" t="s">
        <v>289</v>
      </c>
      <c r="D339" s="160"/>
      <c r="E339" s="161"/>
      <c r="F339" s="162">
        <f t="shared" si="47"/>
        <v>291</v>
      </c>
      <c r="G339" s="161">
        <f t="shared" si="48"/>
        <v>281</v>
      </c>
      <c r="H339" s="161">
        <f t="shared" si="49"/>
        <v>572</v>
      </c>
      <c r="I339" s="161">
        <f>SUM(I335:I338)</f>
        <v>45</v>
      </c>
      <c r="J339" s="161">
        <f>SUM(J335:J338)</f>
        <v>61</v>
      </c>
      <c r="K339" s="161">
        <f t="shared" si="55"/>
        <v>106</v>
      </c>
      <c r="L339" s="161">
        <f>SUM(L335:L338)</f>
        <v>56</v>
      </c>
      <c r="M339" s="161">
        <f>SUM(M335:M338)</f>
        <v>44</v>
      </c>
      <c r="N339" s="161">
        <f t="shared" si="50"/>
        <v>100</v>
      </c>
      <c r="O339" s="161">
        <f>SUM(O335:O338)</f>
        <v>46</v>
      </c>
      <c r="P339" s="161">
        <f>SUM(P335:P338)</f>
        <v>44</v>
      </c>
      <c r="Q339" s="161">
        <f t="shared" si="51"/>
        <v>90</v>
      </c>
      <c r="R339" s="161">
        <f>SUM(R335:R338)</f>
        <v>53</v>
      </c>
      <c r="S339" s="161">
        <f>SUM(S335:S338)</f>
        <v>49</v>
      </c>
      <c r="T339" s="161">
        <f t="shared" si="52"/>
        <v>102</v>
      </c>
      <c r="U339" s="161">
        <f>SUM(U335:U338)</f>
        <v>47</v>
      </c>
      <c r="V339" s="161">
        <f>SUM(V335:V338)</f>
        <v>39</v>
      </c>
      <c r="W339" s="161">
        <f t="shared" si="53"/>
        <v>86</v>
      </c>
      <c r="X339" s="161">
        <f>SUM(X335:X338)</f>
        <v>44</v>
      </c>
      <c r="Y339" s="161">
        <f>SUM(Y335:Y338)</f>
        <v>44</v>
      </c>
      <c r="Z339" s="163">
        <f t="shared" si="54"/>
        <v>88</v>
      </c>
    </row>
    <row r="340" spans="2:26" ht="12" customHeight="1">
      <c r="B340" s="75"/>
      <c r="C340" s="164" t="s">
        <v>9</v>
      </c>
      <c r="D340" s="165">
        <v>1741</v>
      </c>
      <c r="E340" s="166" t="s">
        <v>506</v>
      </c>
      <c r="F340" s="167">
        <f t="shared" si="47"/>
        <v>87</v>
      </c>
      <c r="G340" s="168">
        <f t="shared" si="48"/>
        <v>93</v>
      </c>
      <c r="H340" s="168">
        <f t="shared" si="49"/>
        <v>180</v>
      </c>
      <c r="I340" s="169">
        <v>12</v>
      </c>
      <c r="J340" s="169">
        <v>16</v>
      </c>
      <c r="K340" s="168">
        <f t="shared" si="55"/>
        <v>28</v>
      </c>
      <c r="L340" s="169">
        <v>17</v>
      </c>
      <c r="M340" s="169">
        <v>17</v>
      </c>
      <c r="N340" s="168">
        <f t="shared" si="50"/>
        <v>34</v>
      </c>
      <c r="O340" s="169">
        <v>15</v>
      </c>
      <c r="P340" s="169">
        <v>13</v>
      </c>
      <c r="Q340" s="168">
        <f t="shared" si="51"/>
        <v>28</v>
      </c>
      <c r="R340" s="169">
        <v>17</v>
      </c>
      <c r="S340" s="169">
        <v>17</v>
      </c>
      <c r="T340" s="168">
        <f t="shared" si="52"/>
        <v>34</v>
      </c>
      <c r="U340" s="169">
        <v>11</v>
      </c>
      <c r="V340" s="169">
        <v>16</v>
      </c>
      <c r="W340" s="168">
        <f t="shared" si="53"/>
        <v>27</v>
      </c>
      <c r="X340" s="169">
        <v>15</v>
      </c>
      <c r="Y340" s="169">
        <v>14</v>
      </c>
      <c r="Z340" s="170">
        <f t="shared" si="54"/>
        <v>29</v>
      </c>
    </row>
    <row r="341" spans="2:26" s="49" customFormat="1" ht="12" customHeight="1">
      <c r="B341" s="75"/>
      <c r="C341" s="76" t="s">
        <v>125</v>
      </c>
      <c r="D341" s="77">
        <v>1742</v>
      </c>
      <c r="E341" s="78" t="s">
        <v>607</v>
      </c>
      <c r="F341" s="99">
        <f t="shared" si="47"/>
        <v>13</v>
      </c>
      <c r="G341" s="79">
        <f t="shared" si="48"/>
        <v>10</v>
      </c>
      <c r="H341" s="79">
        <f t="shared" si="49"/>
        <v>23</v>
      </c>
      <c r="I341" s="80">
        <v>6</v>
      </c>
      <c r="J341" s="80">
        <v>1</v>
      </c>
      <c r="K341" s="79">
        <f t="shared" si="55"/>
        <v>7</v>
      </c>
      <c r="L341" s="80">
        <v>3</v>
      </c>
      <c r="M341" s="80">
        <v>2</v>
      </c>
      <c r="N341" s="79">
        <f t="shared" si="50"/>
        <v>5</v>
      </c>
      <c r="O341" s="80">
        <v>0</v>
      </c>
      <c r="P341" s="80">
        <v>1</v>
      </c>
      <c r="Q341" s="79">
        <f t="shared" si="51"/>
        <v>1</v>
      </c>
      <c r="R341" s="80">
        <v>1</v>
      </c>
      <c r="S341" s="80">
        <v>0</v>
      </c>
      <c r="T341" s="79">
        <f t="shared" si="52"/>
        <v>1</v>
      </c>
      <c r="U341" s="80">
        <v>2</v>
      </c>
      <c r="V341" s="80">
        <v>4</v>
      </c>
      <c r="W341" s="79">
        <f t="shared" si="53"/>
        <v>6</v>
      </c>
      <c r="X341" s="80">
        <v>1</v>
      </c>
      <c r="Y341" s="80">
        <v>2</v>
      </c>
      <c r="Z341" s="81">
        <f t="shared" si="54"/>
        <v>3</v>
      </c>
    </row>
    <row r="342" spans="2:26" ht="12" customHeight="1">
      <c r="B342" s="75" t="s">
        <v>290</v>
      </c>
      <c r="C342" s="76" t="s">
        <v>291</v>
      </c>
      <c r="D342" s="77">
        <v>1743</v>
      </c>
      <c r="E342" s="78" t="s">
        <v>885</v>
      </c>
      <c r="F342" s="99">
        <f t="shared" si="47"/>
        <v>28</v>
      </c>
      <c r="G342" s="79">
        <f t="shared" si="48"/>
        <v>34</v>
      </c>
      <c r="H342" s="79">
        <f t="shared" si="49"/>
        <v>62</v>
      </c>
      <c r="I342" s="80">
        <v>3</v>
      </c>
      <c r="J342" s="80">
        <v>5</v>
      </c>
      <c r="K342" s="79">
        <f t="shared" si="55"/>
        <v>8</v>
      </c>
      <c r="L342" s="80">
        <v>6</v>
      </c>
      <c r="M342" s="80">
        <v>7</v>
      </c>
      <c r="N342" s="79">
        <f t="shared" si="50"/>
        <v>13</v>
      </c>
      <c r="O342" s="80">
        <v>5</v>
      </c>
      <c r="P342" s="80">
        <v>5</v>
      </c>
      <c r="Q342" s="79">
        <f t="shared" si="51"/>
        <v>10</v>
      </c>
      <c r="R342" s="80">
        <v>8</v>
      </c>
      <c r="S342" s="80">
        <v>7</v>
      </c>
      <c r="T342" s="79">
        <f t="shared" si="52"/>
        <v>15</v>
      </c>
      <c r="U342" s="80">
        <v>1</v>
      </c>
      <c r="V342" s="80">
        <v>5</v>
      </c>
      <c r="W342" s="79">
        <f t="shared" si="53"/>
        <v>6</v>
      </c>
      <c r="X342" s="80">
        <v>5</v>
      </c>
      <c r="Y342" s="80">
        <v>5</v>
      </c>
      <c r="Z342" s="81">
        <f t="shared" si="54"/>
        <v>10</v>
      </c>
    </row>
    <row r="343" spans="2:26" ht="12" customHeight="1">
      <c r="B343" s="75"/>
      <c r="C343" s="152" t="s">
        <v>292</v>
      </c>
      <c r="D343" s="153">
        <v>1744</v>
      </c>
      <c r="E343" s="154" t="s">
        <v>886</v>
      </c>
      <c r="F343" s="155">
        <f t="shared" si="47"/>
        <v>46</v>
      </c>
      <c r="G343" s="156">
        <f t="shared" si="48"/>
        <v>51</v>
      </c>
      <c r="H343" s="156">
        <f t="shared" si="49"/>
        <v>97</v>
      </c>
      <c r="I343" s="157">
        <v>6</v>
      </c>
      <c r="J343" s="157">
        <v>8</v>
      </c>
      <c r="K343" s="156">
        <f t="shared" si="55"/>
        <v>14</v>
      </c>
      <c r="L343" s="157">
        <v>8</v>
      </c>
      <c r="M343" s="157">
        <v>10</v>
      </c>
      <c r="N343" s="156">
        <f t="shared" si="50"/>
        <v>18</v>
      </c>
      <c r="O343" s="157">
        <v>10</v>
      </c>
      <c r="P343" s="157">
        <v>11</v>
      </c>
      <c r="Q343" s="156">
        <f t="shared" si="51"/>
        <v>21</v>
      </c>
      <c r="R343" s="157">
        <v>11</v>
      </c>
      <c r="S343" s="157">
        <v>7</v>
      </c>
      <c r="T343" s="156">
        <f t="shared" si="52"/>
        <v>18</v>
      </c>
      <c r="U343" s="157">
        <v>6</v>
      </c>
      <c r="V343" s="157">
        <v>8</v>
      </c>
      <c r="W343" s="156">
        <f t="shared" si="53"/>
        <v>14</v>
      </c>
      <c r="X343" s="157">
        <v>5</v>
      </c>
      <c r="Y343" s="157">
        <v>7</v>
      </c>
      <c r="Z343" s="158">
        <f t="shared" si="54"/>
        <v>12</v>
      </c>
    </row>
    <row r="344" spans="2:26" ht="12" customHeight="1">
      <c r="B344" s="75"/>
      <c r="C344" s="159" t="s">
        <v>293</v>
      </c>
      <c r="D344" s="160"/>
      <c r="E344" s="161"/>
      <c r="F344" s="162">
        <f t="shared" si="47"/>
        <v>174</v>
      </c>
      <c r="G344" s="161">
        <f t="shared" si="48"/>
        <v>188</v>
      </c>
      <c r="H344" s="161">
        <f t="shared" si="49"/>
        <v>362</v>
      </c>
      <c r="I344" s="161">
        <f>SUM(I340:I343)</f>
        <v>27</v>
      </c>
      <c r="J344" s="161">
        <f>SUM(J340:J343)</f>
        <v>30</v>
      </c>
      <c r="K344" s="161">
        <f t="shared" si="55"/>
        <v>57</v>
      </c>
      <c r="L344" s="161">
        <f>SUM(L340:L343)</f>
        <v>34</v>
      </c>
      <c r="M344" s="161">
        <f>SUM(M340:M343)</f>
        <v>36</v>
      </c>
      <c r="N344" s="161">
        <f t="shared" si="50"/>
        <v>70</v>
      </c>
      <c r="O344" s="161">
        <f>SUM(O340:O343)</f>
        <v>30</v>
      </c>
      <c r="P344" s="161">
        <f>SUM(P340:P343)</f>
        <v>30</v>
      </c>
      <c r="Q344" s="161">
        <f t="shared" si="51"/>
        <v>60</v>
      </c>
      <c r="R344" s="161">
        <f>SUM(R340:R343)</f>
        <v>37</v>
      </c>
      <c r="S344" s="161">
        <f>SUM(S340:S343)</f>
        <v>31</v>
      </c>
      <c r="T344" s="161">
        <f t="shared" si="52"/>
        <v>68</v>
      </c>
      <c r="U344" s="161">
        <f>SUM(U340:U343)</f>
        <v>20</v>
      </c>
      <c r="V344" s="161">
        <f>SUM(V340:V343)</f>
        <v>33</v>
      </c>
      <c r="W344" s="161">
        <f t="shared" si="53"/>
        <v>53</v>
      </c>
      <c r="X344" s="161">
        <f>SUM(X340:X343)</f>
        <v>26</v>
      </c>
      <c r="Y344" s="161">
        <f>SUM(Y340:Y343)</f>
        <v>28</v>
      </c>
      <c r="Z344" s="163">
        <f t="shared" si="54"/>
        <v>54</v>
      </c>
    </row>
    <row r="345" spans="2:26" ht="12" customHeight="1">
      <c r="B345" s="75"/>
      <c r="C345" s="164" t="s">
        <v>45</v>
      </c>
      <c r="D345" s="165">
        <v>1751</v>
      </c>
      <c r="E345" s="166" t="s">
        <v>515</v>
      </c>
      <c r="F345" s="167">
        <f t="shared" si="47"/>
        <v>95</v>
      </c>
      <c r="G345" s="168">
        <f t="shared" si="48"/>
        <v>73</v>
      </c>
      <c r="H345" s="168">
        <f t="shared" si="49"/>
        <v>168</v>
      </c>
      <c r="I345" s="169">
        <v>12</v>
      </c>
      <c r="J345" s="169">
        <v>14</v>
      </c>
      <c r="K345" s="168">
        <f t="shared" si="55"/>
        <v>26</v>
      </c>
      <c r="L345" s="169">
        <v>15</v>
      </c>
      <c r="M345" s="169">
        <v>11</v>
      </c>
      <c r="N345" s="168">
        <f t="shared" si="50"/>
        <v>26</v>
      </c>
      <c r="O345" s="169">
        <v>11</v>
      </c>
      <c r="P345" s="169">
        <v>15</v>
      </c>
      <c r="Q345" s="168">
        <f t="shared" si="51"/>
        <v>26</v>
      </c>
      <c r="R345" s="169">
        <v>22</v>
      </c>
      <c r="S345" s="169">
        <v>17</v>
      </c>
      <c r="T345" s="168">
        <f t="shared" si="52"/>
        <v>39</v>
      </c>
      <c r="U345" s="169">
        <v>19</v>
      </c>
      <c r="V345" s="169">
        <v>9</v>
      </c>
      <c r="W345" s="168">
        <f t="shared" si="53"/>
        <v>28</v>
      </c>
      <c r="X345" s="169">
        <v>16</v>
      </c>
      <c r="Y345" s="169">
        <v>7</v>
      </c>
      <c r="Z345" s="170">
        <f t="shared" si="54"/>
        <v>23</v>
      </c>
    </row>
    <row r="346" spans="2:26" s="49" customFormat="1" ht="12" customHeight="1">
      <c r="B346" s="75"/>
      <c r="C346" s="76" t="s">
        <v>46</v>
      </c>
      <c r="D346" s="77">
        <v>1756</v>
      </c>
      <c r="E346" s="78" t="s">
        <v>539</v>
      </c>
      <c r="F346" s="99">
        <f t="shared" si="47"/>
        <v>65</v>
      </c>
      <c r="G346" s="79">
        <f t="shared" si="48"/>
        <v>58</v>
      </c>
      <c r="H346" s="79">
        <f t="shared" si="49"/>
        <v>123</v>
      </c>
      <c r="I346" s="80">
        <v>9</v>
      </c>
      <c r="J346" s="80">
        <v>8</v>
      </c>
      <c r="K346" s="79">
        <f t="shared" si="55"/>
        <v>17</v>
      </c>
      <c r="L346" s="80">
        <v>10</v>
      </c>
      <c r="M346" s="80">
        <v>17</v>
      </c>
      <c r="N346" s="79">
        <f t="shared" si="50"/>
        <v>27</v>
      </c>
      <c r="O346" s="80">
        <v>15</v>
      </c>
      <c r="P346" s="80">
        <v>8</v>
      </c>
      <c r="Q346" s="79">
        <f t="shared" si="51"/>
        <v>23</v>
      </c>
      <c r="R346" s="80">
        <v>8</v>
      </c>
      <c r="S346" s="80">
        <v>6</v>
      </c>
      <c r="T346" s="79">
        <f t="shared" si="52"/>
        <v>14</v>
      </c>
      <c r="U346" s="80">
        <v>12</v>
      </c>
      <c r="V346" s="80">
        <v>11</v>
      </c>
      <c r="W346" s="79">
        <f t="shared" si="53"/>
        <v>23</v>
      </c>
      <c r="X346" s="80">
        <v>11</v>
      </c>
      <c r="Y346" s="80">
        <v>8</v>
      </c>
      <c r="Z346" s="81">
        <f t="shared" si="54"/>
        <v>19</v>
      </c>
    </row>
    <row r="347" spans="2:26" ht="12" customHeight="1">
      <c r="B347" s="75"/>
      <c r="C347" s="76" t="s">
        <v>294</v>
      </c>
      <c r="D347" s="77">
        <v>1757</v>
      </c>
      <c r="E347" s="78" t="s">
        <v>887</v>
      </c>
      <c r="F347" s="99">
        <f t="shared" si="47"/>
        <v>35</v>
      </c>
      <c r="G347" s="79">
        <f t="shared" si="48"/>
        <v>37</v>
      </c>
      <c r="H347" s="79">
        <f t="shared" si="49"/>
        <v>72</v>
      </c>
      <c r="I347" s="80">
        <v>11</v>
      </c>
      <c r="J347" s="80">
        <v>4</v>
      </c>
      <c r="K347" s="79">
        <f t="shared" si="55"/>
        <v>15</v>
      </c>
      <c r="L347" s="80">
        <v>6</v>
      </c>
      <c r="M347" s="80">
        <v>6</v>
      </c>
      <c r="N347" s="79">
        <f t="shared" si="50"/>
        <v>12</v>
      </c>
      <c r="O347" s="80">
        <v>4</v>
      </c>
      <c r="P347" s="80">
        <v>3</v>
      </c>
      <c r="Q347" s="79">
        <f t="shared" si="51"/>
        <v>7</v>
      </c>
      <c r="R347" s="80">
        <v>8</v>
      </c>
      <c r="S347" s="80">
        <v>11</v>
      </c>
      <c r="T347" s="79">
        <f t="shared" si="52"/>
        <v>19</v>
      </c>
      <c r="U347" s="80">
        <v>5</v>
      </c>
      <c r="V347" s="80">
        <v>7</v>
      </c>
      <c r="W347" s="79">
        <f t="shared" si="53"/>
        <v>12</v>
      </c>
      <c r="X347" s="80">
        <v>1</v>
      </c>
      <c r="Y347" s="80">
        <v>6</v>
      </c>
      <c r="Z347" s="81">
        <f t="shared" si="54"/>
        <v>7</v>
      </c>
    </row>
    <row r="348" spans="2:26" ht="12" customHeight="1">
      <c r="B348" s="75"/>
      <c r="C348" s="76" t="s">
        <v>295</v>
      </c>
      <c r="D348" s="77">
        <v>1758</v>
      </c>
      <c r="E348" s="78" t="s">
        <v>888</v>
      </c>
      <c r="F348" s="99">
        <f t="shared" si="47"/>
        <v>27</v>
      </c>
      <c r="G348" s="79">
        <f t="shared" si="48"/>
        <v>31</v>
      </c>
      <c r="H348" s="79">
        <f t="shared" si="49"/>
        <v>58</v>
      </c>
      <c r="I348" s="80">
        <v>7</v>
      </c>
      <c r="J348" s="80">
        <v>6</v>
      </c>
      <c r="K348" s="79">
        <f t="shared" si="55"/>
        <v>13</v>
      </c>
      <c r="L348" s="80">
        <v>4</v>
      </c>
      <c r="M348" s="80">
        <v>8</v>
      </c>
      <c r="N348" s="79">
        <f t="shared" si="50"/>
        <v>12</v>
      </c>
      <c r="O348" s="80">
        <v>5</v>
      </c>
      <c r="P348" s="80">
        <v>4</v>
      </c>
      <c r="Q348" s="79">
        <f t="shared" si="51"/>
        <v>9</v>
      </c>
      <c r="R348" s="80">
        <v>4</v>
      </c>
      <c r="S348" s="80">
        <v>1</v>
      </c>
      <c r="T348" s="79">
        <f t="shared" si="52"/>
        <v>5</v>
      </c>
      <c r="U348" s="80">
        <v>2</v>
      </c>
      <c r="V348" s="80">
        <v>6</v>
      </c>
      <c r="W348" s="79">
        <f t="shared" si="53"/>
        <v>8</v>
      </c>
      <c r="X348" s="80">
        <v>5</v>
      </c>
      <c r="Y348" s="80">
        <v>6</v>
      </c>
      <c r="Z348" s="81">
        <f t="shared" si="54"/>
        <v>11</v>
      </c>
    </row>
    <row r="349" spans="2:26" ht="12" customHeight="1">
      <c r="B349" s="75"/>
      <c r="C349" s="152" t="s">
        <v>296</v>
      </c>
      <c r="D349" s="153">
        <v>1759</v>
      </c>
      <c r="E349" s="154" t="s">
        <v>889</v>
      </c>
      <c r="F349" s="155">
        <f t="shared" si="47"/>
        <v>49</v>
      </c>
      <c r="G349" s="156">
        <f t="shared" si="48"/>
        <v>58</v>
      </c>
      <c r="H349" s="156">
        <f t="shared" si="49"/>
        <v>107</v>
      </c>
      <c r="I349" s="157">
        <v>9</v>
      </c>
      <c r="J349" s="157">
        <v>10</v>
      </c>
      <c r="K349" s="156">
        <f t="shared" si="55"/>
        <v>19</v>
      </c>
      <c r="L349" s="157">
        <v>7</v>
      </c>
      <c r="M349" s="157">
        <v>4</v>
      </c>
      <c r="N349" s="156">
        <f t="shared" si="50"/>
        <v>11</v>
      </c>
      <c r="O349" s="157">
        <v>11</v>
      </c>
      <c r="P349" s="157">
        <v>11</v>
      </c>
      <c r="Q349" s="156">
        <f t="shared" si="51"/>
        <v>22</v>
      </c>
      <c r="R349" s="157">
        <v>5</v>
      </c>
      <c r="S349" s="157">
        <v>10</v>
      </c>
      <c r="T349" s="156">
        <f t="shared" si="52"/>
        <v>15</v>
      </c>
      <c r="U349" s="157">
        <v>6</v>
      </c>
      <c r="V349" s="157">
        <v>8</v>
      </c>
      <c r="W349" s="156">
        <f t="shared" si="53"/>
        <v>14</v>
      </c>
      <c r="X349" s="157">
        <v>11</v>
      </c>
      <c r="Y349" s="157">
        <v>15</v>
      </c>
      <c r="Z349" s="158">
        <f t="shared" si="54"/>
        <v>26</v>
      </c>
    </row>
    <row r="350" spans="2:26" ht="12" customHeight="1">
      <c r="B350" s="75"/>
      <c r="C350" s="159" t="s">
        <v>297</v>
      </c>
      <c r="D350" s="160"/>
      <c r="E350" s="161"/>
      <c r="F350" s="162">
        <f t="shared" si="47"/>
        <v>271</v>
      </c>
      <c r="G350" s="161">
        <f t="shared" si="48"/>
        <v>257</v>
      </c>
      <c r="H350" s="161">
        <f t="shared" si="49"/>
        <v>528</v>
      </c>
      <c r="I350" s="161">
        <f>SUM(I345:I349)</f>
        <v>48</v>
      </c>
      <c r="J350" s="161">
        <f>SUM(J345:J349)</f>
        <v>42</v>
      </c>
      <c r="K350" s="161">
        <f t="shared" si="55"/>
        <v>90</v>
      </c>
      <c r="L350" s="161">
        <f>SUM(L345:L349)</f>
        <v>42</v>
      </c>
      <c r="M350" s="161">
        <f>SUM(M345:M349)</f>
        <v>46</v>
      </c>
      <c r="N350" s="161">
        <f t="shared" si="50"/>
        <v>88</v>
      </c>
      <c r="O350" s="161">
        <f>SUM(O345:O349)</f>
        <v>46</v>
      </c>
      <c r="P350" s="161">
        <f>SUM(P345:P349)</f>
        <v>41</v>
      </c>
      <c r="Q350" s="161">
        <f t="shared" si="51"/>
        <v>87</v>
      </c>
      <c r="R350" s="161">
        <f>SUM(R345:R349)</f>
        <v>47</v>
      </c>
      <c r="S350" s="161">
        <f>SUM(S345:S349)</f>
        <v>45</v>
      </c>
      <c r="T350" s="161">
        <f t="shared" si="52"/>
        <v>92</v>
      </c>
      <c r="U350" s="161">
        <f>SUM(U345:U349)</f>
        <v>44</v>
      </c>
      <c r="V350" s="161">
        <f>SUM(V345:V349)</f>
        <v>41</v>
      </c>
      <c r="W350" s="161">
        <f t="shared" si="53"/>
        <v>85</v>
      </c>
      <c r="X350" s="161">
        <f>SUM(X345:X349)</f>
        <v>44</v>
      </c>
      <c r="Y350" s="161">
        <f>SUM(Y345:Y349)</f>
        <v>42</v>
      </c>
      <c r="Z350" s="163">
        <f t="shared" si="54"/>
        <v>86</v>
      </c>
    </row>
    <row r="351" spans="2:26" ht="12" customHeight="1">
      <c r="B351" s="75" t="s">
        <v>199</v>
      </c>
      <c r="C351" s="172" t="s">
        <v>298</v>
      </c>
      <c r="D351" s="173">
        <v>1761</v>
      </c>
      <c r="E351" s="174" t="s">
        <v>890</v>
      </c>
      <c r="F351" s="175">
        <f t="shared" si="47"/>
        <v>193</v>
      </c>
      <c r="G351" s="176">
        <f t="shared" si="48"/>
        <v>171</v>
      </c>
      <c r="H351" s="176">
        <f t="shared" si="49"/>
        <v>364</v>
      </c>
      <c r="I351" s="177">
        <v>37</v>
      </c>
      <c r="J351" s="177">
        <v>23</v>
      </c>
      <c r="K351" s="176">
        <f t="shared" si="55"/>
        <v>60</v>
      </c>
      <c r="L351" s="177">
        <v>33</v>
      </c>
      <c r="M351" s="177">
        <v>33</v>
      </c>
      <c r="N351" s="176">
        <f t="shared" si="50"/>
        <v>66</v>
      </c>
      <c r="O351" s="177">
        <v>34</v>
      </c>
      <c r="P351" s="177">
        <v>29</v>
      </c>
      <c r="Q351" s="176">
        <f t="shared" si="51"/>
        <v>63</v>
      </c>
      <c r="R351" s="177">
        <v>26</v>
      </c>
      <c r="S351" s="177">
        <v>21</v>
      </c>
      <c r="T351" s="176">
        <f t="shared" si="52"/>
        <v>47</v>
      </c>
      <c r="U351" s="177">
        <v>34</v>
      </c>
      <c r="V351" s="177">
        <v>39</v>
      </c>
      <c r="W351" s="176">
        <f t="shared" si="53"/>
        <v>73</v>
      </c>
      <c r="X351" s="177">
        <v>29</v>
      </c>
      <c r="Y351" s="177">
        <v>26</v>
      </c>
      <c r="Z351" s="178">
        <f t="shared" si="54"/>
        <v>55</v>
      </c>
    </row>
    <row r="352" spans="2:26" s="49" customFormat="1" ht="12" customHeight="1">
      <c r="B352" s="75"/>
      <c r="C352" s="159" t="s">
        <v>299</v>
      </c>
      <c r="D352" s="160"/>
      <c r="E352" s="161"/>
      <c r="F352" s="162">
        <f t="shared" si="47"/>
        <v>193</v>
      </c>
      <c r="G352" s="161">
        <f t="shared" si="48"/>
        <v>171</v>
      </c>
      <c r="H352" s="161">
        <f t="shared" si="49"/>
        <v>364</v>
      </c>
      <c r="I352" s="161">
        <f>SUM(I351)</f>
        <v>37</v>
      </c>
      <c r="J352" s="161">
        <f>SUM(J351)</f>
        <v>23</v>
      </c>
      <c r="K352" s="161">
        <f t="shared" si="55"/>
        <v>60</v>
      </c>
      <c r="L352" s="161">
        <f>SUM(L351)</f>
        <v>33</v>
      </c>
      <c r="M352" s="161">
        <f>SUM(M351)</f>
        <v>33</v>
      </c>
      <c r="N352" s="161">
        <f t="shared" si="50"/>
        <v>66</v>
      </c>
      <c r="O352" s="161">
        <f>SUM(O351)</f>
        <v>34</v>
      </c>
      <c r="P352" s="161">
        <f>SUM(P351)</f>
        <v>29</v>
      </c>
      <c r="Q352" s="161">
        <f t="shared" si="51"/>
        <v>63</v>
      </c>
      <c r="R352" s="161">
        <f>SUM($LCT$351)</f>
        <v>26</v>
      </c>
      <c r="S352" s="161">
        <f>SUM(S351)</f>
        <v>21</v>
      </c>
      <c r="T352" s="161">
        <f t="shared" si="52"/>
        <v>47</v>
      </c>
      <c r="U352" s="161">
        <f>SUM(U351)</f>
        <v>34</v>
      </c>
      <c r="V352" s="161">
        <f>SUM(V351)</f>
        <v>39</v>
      </c>
      <c r="W352" s="161">
        <f t="shared" si="53"/>
        <v>73</v>
      </c>
      <c r="X352" s="161">
        <f>SUM(X351)</f>
        <v>29</v>
      </c>
      <c r="Y352" s="161">
        <f>SUM(Y351)</f>
        <v>26</v>
      </c>
      <c r="Z352" s="163">
        <f t="shared" si="54"/>
        <v>55</v>
      </c>
    </row>
    <row r="353" spans="2:26" ht="12" customHeight="1">
      <c r="B353" s="75"/>
      <c r="C353" s="164" t="s">
        <v>125</v>
      </c>
      <c r="D353" s="165">
        <v>1776</v>
      </c>
      <c r="E353" s="166" t="s">
        <v>607</v>
      </c>
      <c r="F353" s="167">
        <f t="shared" si="47"/>
        <v>20</v>
      </c>
      <c r="G353" s="168">
        <f t="shared" si="48"/>
        <v>24</v>
      </c>
      <c r="H353" s="168">
        <f t="shared" si="49"/>
        <v>44</v>
      </c>
      <c r="I353" s="169">
        <v>4</v>
      </c>
      <c r="J353" s="169">
        <v>4</v>
      </c>
      <c r="K353" s="168">
        <f t="shared" si="55"/>
        <v>8</v>
      </c>
      <c r="L353" s="169">
        <v>4</v>
      </c>
      <c r="M353" s="169">
        <v>4</v>
      </c>
      <c r="N353" s="168">
        <f t="shared" si="50"/>
        <v>8</v>
      </c>
      <c r="O353" s="169">
        <v>5</v>
      </c>
      <c r="P353" s="169">
        <v>4</v>
      </c>
      <c r="Q353" s="168">
        <f t="shared" si="51"/>
        <v>9</v>
      </c>
      <c r="R353" s="169">
        <v>3</v>
      </c>
      <c r="S353" s="169">
        <v>5</v>
      </c>
      <c r="T353" s="168">
        <f t="shared" si="52"/>
        <v>8</v>
      </c>
      <c r="U353" s="169">
        <v>1</v>
      </c>
      <c r="V353" s="169">
        <v>5</v>
      </c>
      <c r="W353" s="168">
        <f t="shared" si="53"/>
        <v>6</v>
      </c>
      <c r="X353" s="169">
        <v>3</v>
      </c>
      <c r="Y353" s="169">
        <v>2</v>
      </c>
      <c r="Z353" s="170">
        <f t="shared" si="54"/>
        <v>5</v>
      </c>
    </row>
    <row r="354" spans="2:26" s="49" customFormat="1" ht="12" customHeight="1">
      <c r="B354" s="75"/>
      <c r="C354" s="95" t="s">
        <v>300</v>
      </c>
      <c r="D354" s="96">
        <v>1773</v>
      </c>
      <c r="E354" s="97" t="s">
        <v>891</v>
      </c>
      <c r="F354" s="148">
        <f t="shared" si="47"/>
        <v>16</v>
      </c>
      <c r="G354" s="149">
        <f t="shared" si="48"/>
        <v>12</v>
      </c>
      <c r="H354" s="149">
        <f t="shared" si="49"/>
        <v>28</v>
      </c>
      <c r="I354" s="150">
        <v>5</v>
      </c>
      <c r="J354" s="150">
        <v>5</v>
      </c>
      <c r="K354" s="149">
        <f t="shared" si="55"/>
        <v>10</v>
      </c>
      <c r="L354" s="150">
        <v>1</v>
      </c>
      <c r="M354" s="150">
        <v>0</v>
      </c>
      <c r="N354" s="149">
        <f t="shared" si="50"/>
        <v>1</v>
      </c>
      <c r="O354" s="150">
        <v>4</v>
      </c>
      <c r="P354" s="150">
        <v>3</v>
      </c>
      <c r="Q354" s="149">
        <f t="shared" si="51"/>
        <v>7</v>
      </c>
      <c r="R354" s="150">
        <v>3</v>
      </c>
      <c r="S354" s="150">
        <v>1</v>
      </c>
      <c r="T354" s="149">
        <f t="shared" si="52"/>
        <v>4</v>
      </c>
      <c r="U354" s="150">
        <v>3</v>
      </c>
      <c r="V354" s="150">
        <v>0</v>
      </c>
      <c r="W354" s="149">
        <f t="shared" si="53"/>
        <v>3</v>
      </c>
      <c r="X354" s="150">
        <v>0</v>
      </c>
      <c r="Y354" s="150">
        <v>3</v>
      </c>
      <c r="Z354" s="151">
        <f t="shared" si="54"/>
        <v>3</v>
      </c>
    </row>
    <row r="355" spans="2:26" ht="12" customHeight="1">
      <c r="B355" s="75"/>
      <c r="C355" s="159" t="s">
        <v>301</v>
      </c>
      <c r="D355" s="160"/>
      <c r="E355" s="161"/>
      <c r="F355" s="162">
        <f t="shared" si="47"/>
        <v>36</v>
      </c>
      <c r="G355" s="161">
        <f t="shared" si="48"/>
        <v>36</v>
      </c>
      <c r="H355" s="161">
        <f t="shared" si="49"/>
        <v>72</v>
      </c>
      <c r="I355" s="206">
        <f>SUM(I353:I354)</f>
        <v>9</v>
      </c>
      <c r="J355" s="206">
        <f>SUM(J353:J354)</f>
        <v>9</v>
      </c>
      <c r="K355" s="161">
        <f t="shared" si="55"/>
        <v>18</v>
      </c>
      <c r="L355" s="206">
        <f>SUM(L353:L354)</f>
        <v>5</v>
      </c>
      <c r="M355" s="206">
        <f>SUM(M353:M354)</f>
        <v>4</v>
      </c>
      <c r="N355" s="161">
        <f t="shared" si="50"/>
        <v>9</v>
      </c>
      <c r="O355" s="206">
        <f>SUM(O353:O354)</f>
        <v>9</v>
      </c>
      <c r="P355" s="206">
        <f>SUM(P353:P354)</f>
        <v>7</v>
      </c>
      <c r="Q355" s="161">
        <f t="shared" si="51"/>
        <v>16</v>
      </c>
      <c r="R355" s="206">
        <f>SUM(R353:R354)</f>
        <v>6</v>
      </c>
      <c r="S355" s="206">
        <f>SUM(S353:S354)</f>
        <v>6</v>
      </c>
      <c r="T355" s="161">
        <f t="shared" si="52"/>
        <v>12</v>
      </c>
      <c r="U355" s="206">
        <f>SUM(U353:U354)</f>
        <v>4</v>
      </c>
      <c r="V355" s="206">
        <f>SUM(V353:V354)</f>
        <v>5</v>
      </c>
      <c r="W355" s="161">
        <f t="shared" si="53"/>
        <v>9</v>
      </c>
      <c r="X355" s="206">
        <f>SUM(X353:X354)</f>
        <v>3</v>
      </c>
      <c r="Y355" s="206">
        <f>SUM(Y353:Y354)</f>
        <v>5</v>
      </c>
      <c r="Z355" s="163">
        <f t="shared" si="54"/>
        <v>8</v>
      </c>
    </row>
    <row r="356" spans="2:26" ht="12" customHeight="1">
      <c r="B356" s="75"/>
      <c r="C356" s="172" t="s">
        <v>302</v>
      </c>
      <c r="D356" s="173">
        <v>1783</v>
      </c>
      <c r="E356" s="174" t="s">
        <v>892</v>
      </c>
      <c r="F356" s="175">
        <f t="shared" si="47"/>
        <v>122</v>
      </c>
      <c r="G356" s="176">
        <f t="shared" si="48"/>
        <v>108</v>
      </c>
      <c r="H356" s="176">
        <f t="shared" si="49"/>
        <v>230</v>
      </c>
      <c r="I356" s="177">
        <v>23</v>
      </c>
      <c r="J356" s="177">
        <v>20</v>
      </c>
      <c r="K356" s="176">
        <f t="shared" si="55"/>
        <v>43</v>
      </c>
      <c r="L356" s="177">
        <v>18</v>
      </c>
      <c r="M356" s="177">
        <v>25</v>
      </c>
      <c r="N356" s="176">
        <f t="shared" si="50"/>
        <v>43</v>
      </c>
      <c r="O356" s="177">
        <v>16</v>
      </c>
      <c r="P356" s="177">
        <v>16</v>
      </c>
      <c r="Q356" s="176">
        <f t="shared" si="51"/>
        <v>32</v>
      </c>
      <c r="R356" s="177">
        <v>24</v>
      </c>
      <c r="S356" s="177">
        <v>17</v>
      </c>
      <c r="T356" s="176">
        <f t="shared" si="52"/>
        <v>41</v>
      </c>
      <c r="U356" s="177">
        <v>21</v>
      </c>
      <c r="V356" s="177">
        <v>13</v>
      </c>
      <c r="W356" s="176">
        <f t="shared" si="53"/>
        <v>34</v>
      </c>
      <c r="X356" s="177">
        <v>20</v>
      </c>
      <c r="Y356" s="177">
        <v>17</v>
      </c>
      <c r="Z356" s="178">
        <f t="shared" si="54"/>
        <v>37</v>
      </c>
    </row>
    <row r="357" spans="2:26" ht="12" customHeight="1" thickBot="1">
      <c r="B357" s="75"/>
      <c r="C357" s="179" t="s">
        <v>303</v>
      </c>
      <c r="D357" s="180"/>
      <c r="E357" s="181"/>
      <c r="F357" s="182">
        <f t="shared" si="47"/>
        <v>122</v>
      </c>
      <c r="G357" s="181">
        <f t="shared" si="48"/>
        <v>108</v>
      </c>
      <c r="H357" s="181">
        <f t="shared" si="49"/>
        <v>230</v>
      </c>
      <c r="I357" s="181">
        <f>SUM(I356)</f>
        <v>23</v>
      </c>
      <c r="J357" s="181">
        <f>SUM(J356)</f>
        <v>20</v>
      </c>
      <c r="K357" s="181">
        <f t="shared" si="55"/>
        <v>43</v>
      </c>
      <c r="L357" s="181">
        <f>SUM(L356)</f>
        <v>18</v>
      </c>
      <c r="M357" s="181">
        <f>SUM(M356)</f>
        <v>25</v>
      </c>
      <c r="N357" s="181">
        <f t="shared" si="50"/>
        <v>43</v>
      </c>
      <c r="O357" s="181">
        <f>SUM(O356)</f>
        <v>16</v>
      </c>
      <c r="P357" s="181">
        <f>SUM(P356)</f>
        <v>16</v>
      </c>
      <c r="Q357" s="181">
        <f t="shared" si="51"/>
        <v>32</v>
      </c>
      <c r="R357" s="181">
        <f>SUM(R356)</f>
        <v>24</v>
      </c>
      <c r="S357" s="181">
        <f>SUM(S356)</f>
        <v>17</v>
      </c>
      <c r="T357" s="181">
        <f t="shared" si="52"/>
        <v>41</v>
      </c>
      <c r="U357" s="181">
        <f>SUM(U356)</f>
        <v>21</v>
      </c>
      <c r="V357" s="181">
        <f>SUM(V356)</f>
        <v>13</v>
      </c>
      <c r="W357" s="181">
        <f t="shared" si="53"/>
        <v>34</v>
      </c>
      <c r="X357" s="181">
        <f>SUM(X356)</f>
        <v>20</v>
      </c>
      <c r="Y357" s="181">
        <f>SUM(Y356)</f>
        <v>17</v>
      </c>
      <c r="Z357" s="183">
        <f t="shared" si="54"/>
        <v>37</v>
      </c>
    </row>
    <row r="358" spans="2:26" ht="12" customHeight="1" thickBot="1" thickTop="1">
      <c r="B358" s="107"/>
      <c r="C358" s="184" t="s">
        <v>304</v>
      </c>
      <c r="D358" s="185"/>
      <c r="E358" s="186"/>
      <c r="F358" s="187">
        <f t="shared" si="47"/>
        <v>1511</v>
      </c>
      <c r="G358" s="186">
        <f t="shared" si="48"/>
        <v>1459</v>
      </c>
      <c r="H358" s="186">
        <f t="shared" si="49"/>
        <v>2970</v>
      </c>
      <c r="I358" s="186">
        <f>SUM(I357,I355,I352,I350,I344,I339,I334,I332)</f>
        <v>260</v>
      </c>
      <c r="J358" s="186">
        <f>SUM(J357,J355,J352,J350,J344,J339,J334,J332)</f>
        <v>259</v>
      </c>
      <c r="K358" s="186">
        <f t="shared" si="55"/>
        <v>519</v>
      </c>
      <c r="L358" s="186">
        <f>SUM(L357,L355,L352,L350,L344,L339,L334,L332)</f>
        <v>258</v>
      </c>
      <c r="M358" s="186">
        <f>SUM(M357,M355,M352,M350,M344,M339,M334,M332)</f>
        <v>261</v>
      </c>
      <c r="N358" s="186">
        <f t="shared" si="50"/>
        <v>519</v>
      </c>
      <c r="O358" s="186">
        <f>SUM(O357,O355,O352,O350,O344,O339,O334,O332)</f>
        <v>260</v>
      </c>
      <c r="P358" s="186">
        <f>SUM(P357,P355,P352,P350,P344,P339,P334,P332)</f>
        <v>232</v>
      </c>
      <c r="Q358" s="186">
        <f t="shared" si="51"/>
        <v>492</v>
      </c>
      <c r="R358" s="186">
        <f>SUM(R357,R355,R352,R350,R344,R339,R334,R332)</f>
        <v>255</v>
      </c>
      <c r="S358" s="186">
        <f>SUM(S357,S355,S352,S350,S344,S339,S334,S332)</f>
        <v>250</v>
      </c>
      <c r="T358" s="186">
        <f t="shared" si="52"/>
        <v>505</v>
      </c>
      <c r="U358" s="186">
        <f>SUM(U357,U355,U352,U350,U344,U339,U334,U332)</f>
        <v>239</v>
      </c>
      <c r="V358" s="186">
        <f>SUM(V357,V355,V352,V350,V344,V339,V334,V332)</f>
        <v>236</v>
      </c>
      <c r="W358" s="186">
        <f t="shared" si="53"/>
        <v>475</v>
      </c>
      <c r="X358" s="186">
        <f>SUM(X357,X355,X352,X350,X344,X339,X334,X332)</f>
        <v>239</v>
      </c>
      <c r="Y358" s="186">
        <f>SUM(Y357,Y355,Y352,Y350,Y344,Y339,Y334,Y332)</f>
        <v>221</v>
      </c>
      <c r="Z358" s="188">
        <f t="shared" si="54"/>
        <v>460</v>
      </c>
    </row>
    <row r="359" spans="2:26" ht="12" customHeight="1">
      <c r="B359" s="75"/>
      <c r="C359" s="164" t="s">
        <v>308</v>
      </c>
      <c r="D359" s="165">
        <v>1821</v>
      </c>
      <c r="E359" s="166" t="s">
        <v>896</v>
      </c>
      <c r="F359" s="167">
        <f t="shared" si="47"/>
        <v>82</v>
      </c>
      <c r="G359" s="168">
        <f t="shared" si="48"/>
        <v>84</v>
      </c>
      <c r="H359" s="168">
        <f t="shared" si="49"/>
        <v>166</v>
      </c>
      <c r="I359" s="169">
        <v>17</v>
      </c>
      <c r="J359" s="169">
        <v>17</v>
      </c>
      <c r="K359" s="168">
        <f t="shared" si="55"/>
        <v>34</v>
      </c>
      <c r="L359" s="169">
        <v>19</v>
      </c>
      <c r="M359" s="169">
        <v>11</v>
      </c>
      <c r="N359" s="168">
        <f t="shared" si="50"/>
        <v>30</v>
      </c>
      <c r="O359" s="169">
        <v>9</v>
      </c>
      <c r="P359" s="169">
        <v>18</v>
      </c>
      <c r="Q359" s="168">
        <f t="shared" si="51"/>
        <v>27</v>
      </c>
      <c r="R359" s="169">
        <v>11</v>
      </c>
      <c r="S359" s="169">
        <v>15</v>
      </c>
      <c r="T359" s="168">
        <f t="shared" si="52"/>
        <v>26</v>
      </c>
      <c r="U359" s="169">
        <v>14</v>
      </c>
      <c r="V359" s="169">
        <v>18</v>
      </c>
      <c r="W359" s="168">
        <f t="shared" si="53"/>
        <v>32</v>
      </c>
      <c r="X359" s="169">
        <v>12</v>
      </c>
      <c r="Y359" s="169">
        <v>5</v>
      </c>
      <c r="Z359" s="170">
        <f t="shared" si="54"/>
        <v>17</v>
      </c>
    </row>
    <row r="360" spans="2:26" s="49" customFormat="1" ht="12" customHeight="1">
      <c r="B360" s="75"/>
      <c r="C360" s="76" t="s">
        <v>309</v>
      </c>
      <c r="D360" s="77">
        <v>1827</v>
      </c>
      <c r="E360" s="78" t="s">
        <v>899</v>
      </c>
      <c r="F360" s="99">
        <f t="shared" si="47"/>
        <v>19</v>
      </c>
      <c r="G360" s="79">
        <f t="shared" si="48"/>
        <v>34</v>
      </c>
      <c r="H360" s="79">
        <f t="shared" si="49"/>
        <v>53</v>
      </c>
      <c r="I360" s="80">
        <v>7</v>
      </c>
      <c r="J360" s="80">
        <v>8</v>
      </c>
      <c r="K360" s="79">
        <f t="shared" si="55"/>
        <v>15</v>
      </c>
      <c r="L360" s="80">
        <v>3</v>
      </c>
      <c r="M360" s="80">
        <v>2</v>
      </c>
      <c r="N360" s="79">
        <f t="shared" si="50"/>
        <v>5</v>
      </c>
      <c r="O360" s="80">
        <v>6</v>
      </c>
      <c r="P360" s="80">
        <v>8</v>
      </c>
      <c r="Q360" s="79">
        <f t="shared" si="51"/>
        <v>14</v>
      </c>
      <c r="R360" s="80">
        <v>1</v>
      </c>
      <c r="S360" s="80">
        <v>6</v>
      </c>
      <c r="T360" s="79">
        <f t="shared" si="52"/>
        <v>7</v>
      </c>
      <c r="U360" s="80">
        <v>2</v>
      </c>
      <c r="V360" s="80">
        <v>3</v>
      </c>
      <c r="W360" s="79">
        <f t="shared" si="53"/>
        <v>5</v>
      </c>
      <c r="X360" s="80">
        <v>0</v>
      </c>
      <c r="Y360" s="80">
        <v>7</v>
      </c>
      <c r="Z360" s="81">
        <f t="shared" si="54"/>
        <v>7</v>
      </c>
    </row>
    <row r="361" spans="2:26" ht="12" customHeight="1">
      <c r="B361" s="75"/>
      <c r="C361" s="76" t="s">
        <v>310</v>
      </c>
      <c r="D361" s="77">
        <v>1826</v>
      </c>
      <c r="E361" s="78" t="s">
        <v>898</v>
      </c>
      <c r="F361" s="99">
        <f t="shared" si="47"/>
        <v>23</v>
      </c>
      <c r="G361" s="79">
        <f t="shared" si="48"/>
        <v>18</v>
      </c>
      <c r="H361" s="79">
        <f t="shared" si="49"/>
        <v>41</v>
      </c>
      <c r="I361" s="80">
        <v>6</v>
      </c>
      <c r="J361" s="80">
        <v>3</v>
      </c>
      <c r="K361" s="79">
        <f t="shared" si="55"/>
        <v>9</v>
      </c>
      <c r="L361" s="80">
        <v>4</v>
      </c>
      <c r="M361" s="80">
        <v>4</v>
      </c>
      <c r="N361" s="79">
        <f t="shared" si="50"/>
        <v>8</v>
      </c>
      <c r="O361" s="80">
        <v>1</v>
      </c>
      <c r="P361" s="80">
        <v>3</v>
      </c>
      <c r="Q361" s="79">
        <f t="shared" si="51"/>
        <v>4</v>
      </c>
      <c r="R361" s="80">
        <v>4</v>
      </c>
      <c r="S361" s="80">
        <v>3</v>
      </c>
      <c r="T361" s="79">
        <f t="shared" si="52"/>
        <v>7</v>
      </c>
      <c r="U361" s="80">
        <v>5</v>
      </c>
      <c r="V361" s="80">
        <v>4</v>
      </c>
      <c r="W361" s="79">
        <f t="shared" si="53"/>
        <v>9</v>
      </c>
      <c r="X361" s="80">
        <v>3</v>
      </c>
      <c r="Y361" s="80">
        <v>1</v>
      </c>
      <c r="Z361" s="81">
        <f t="shared" si="54"/>
        <v>4</v>
      </c>
    </row>
    <row r="362" spans="2:26" ht="12" customHeight="1">
      <c r="B362" s="75"/>
      <c r="C362" s="152" t="s">
        <v>311</v>
      </c>
      <c r="D362" s="153">
        <v>1825</v>
      </c>
      <c r="E362" s="154" t="s">
        <v>897</v>
      </c>
      <c r="F362" s="155">
        <f t="shared" si="47"/>
        <v>7</v>
      </c>
      <c r="G362" s="156">
        <f t="shared" si="48"/>
        <v>10</v>
      </c>
      <c r="H362" s="156">
        <f t="shared" si="49"/>
        <v>17</v>
      </c>
      <c r="I362" s="157">
        <v>4</v>
      </c>
      <c r="J362" s="157">
        <v>3</v>
      </c>
      <c r="K362" s="156">
        <f t="shared" si="55"/>
        <v>7</v>
      </c>
      <c r="L362" s="157">
        <v>1</v>
      </c>
      <c r="M362" s="157">
        <v>2</v>
      </c>
      <c r="N362" s="156">
        <f t="shared" si="50"/>
        <v>3</v>
      </c>
      <c r="O362" s="157">
        <v>0</v>
      </c>
      <c r="P362" s="157">
        <v>2</v>
      </c>
      <c r="Q362" s="156">
        <f t="shared" si="51"/>
        <v>2</v>
      </c>
      <c r="R362" s="157">
        <v>1</v>
      </c>
      <c r="S362" s="157">
        <v>3</v>
      </c>
      <c r="T362" s="156">
        <f t="shared" si="52"/>
        <v>4</v>
      </c>
      <c r="U362" s="157">
        <v>1</v>
      </c>
      <c r="V362" s="157">
        <v>0</v>
      </c>
      <c r="W362" s="156">
        <f t="shared" si="53"/>
        <v>1</v>
      </c>
      <c r="X362" s="157">
        <v>0</v>
      </c>
      <c r="Y362" s="157">
        <v>0</v>
      </c>
      <c r="Z362" s="158">
        <f t="shared" si="54"/>
        <v>0</v>
      </c>
    </row>
    <row r="363" spans="2:26" ht="12" customHeight="1">
      <c r="B363" s="75"/>
      <c r="C363" s="159" t="s">
        <v>312</v>
      </c>
      <c r="D363" s="160"/>
      <c r="E363" s="161"/>
      <c r="F363" s="162">
        <f t="shared" si="47"/>
        <v>131</v>
      </c>
      <c r="G363" s="161">
        <f t="shared" si="48"/>
        <v>146</v>
      </c>
      <c r="H363" s="161">
        <f t="shared" si="49"/>
        <v>277</v>
      </c>
      <c r="I363" s="161">
        <f>SUM(I359:I362)</f>
        <v>34</v>
      </c>
      <c r="J363" s="161">
        <f>SUM(J359:J362)</f>
        <v>31</v>
      </c>
      <c r="K363" s="161">
        <f aca="true" t="shared" si="56" ref="K363:K394">SUM(I363:J363)</f>
        <v>65</v>
      </c>
      <c r="L363" s="161">
        <f>SUM(L359:L362)</f>
        <v>27</v>
      </c>
      <c r="M363" s="161">
        <f>SUM(M359:M362)</f>
        <v>19</v>
      </c>
      <c r="N363" s="161">
        <f t="shared" si="50"/>
        <v>46</v>
      </c>
      <c r="O363" s="161">
        <f>SUM(O359:O362)</f>
        <v>16</v>
      </c>
      <c r="P363" s="161">
        <f>SUM(P359:P362)</f>
        <v>31</v>
      </c>
      <c r="Q363" s="161">
        <f t="shared" si="51"/>
        <v>47</v>
      </c>
      <c r="R363" s="161">
        <f>SUM(R359:R362)</f>
        <v>17</v>
      </c>
      <c r="S363" s="161">
        <f>SUM(S359:S362)</f>
        <v>27</v>
      </c>
      <c r="T363" s="161">
        <f t="shared" si="52"/>
        <v>44</v>
      </c>
      <c r="U363" s="161">
        <f>SUM(U359:U362)</f>
        <v>22</v>
      </c>
      <c r="V363" s="161">
        <f>SUM(V359:V362)</f>
        <v>25</v>
      </c>
      <c r="W363" s="161">
        <f t="shared" si="53"/>
        <v>47</v>
      </c>
      <c r="X363" s="161">
        <f>SUM(X359:X362)</f>
        <v>15</v>
      </c>
      <c r="Y363" s="161">
        <f>SUM(Y359:Y362)</f>
        <v>13</v>
      </c>
      <c r="Z363" s="163">
        <f t="shared" si="54"/>
        <v>28</v>
      </c>
    </row>
    <row r="364" spans="2:26" ht="12" customHeight="1">
      <c r="B364" s="75"/>
      <c r="C364" s="172" t="s">
        <v>313</v>
      </c>
      <c r="D364" s="173">
        <v>1831</v>
      </c>
      <c r="E364" s="174" t="s">
        <v>900</v>
      </c>
      <c r="F364" s="175">
        <f t="shared" si="47"/>
        <v>97</v>
      </c>
      <c r="G364" s="176">
        <f t="shared" si="48"/>
        <v>91</v>
      </c>
      <c r="H364" s="176">
        <f t="shared" si="49"/>
        <v>188</v>
      </c>
      <c r="I364" s="177">
        <v>21</v>
      </c>
      <c r="J364" s="177">
        <v>17</v>
      </c>
      <c r="K364" s="176">
        <f t="shared" si="56"/>
        <v>38</v>
      </c>
      <c r="L364" s="177">
        <v>19</v>
      </c>
      <c r="M364" s="177">
        <v>18</v>
      </c>
      <c r="N364" s="176">
        <f t="shared" si="50"/>
        <v>37</v>
      </c>
      <c r="O364" s="177">
        <v>14</v>
      </c>
      <c r="P364" s="177">
        <v>21</v>
      </c>
      <c r="Q364" s="176">
        <f t="shared" si="51"/>
        <v>35</v>
      </c>
      <c r="R364" s="177">
        <v>17</v>
      </c>
      <c r="S364" s="177">
        <v>8</v>
      </c>
      <c r="T364" s="176">
        <f t="shared" si="52"/>
        <v>25</v>
      </c>
      <c r="U364" s="177">
        <v>14</v>
      </c>
      <c r="V364" s="177">
        <v>12</v>
      </c>
      <c r="W364" s="176">
        <f t="shared" si="53"/>
        <v>26</v>
      </c>
      <c r="X364" s="177">
        <v>12</v>
      </c>
      <c r="Y364" s="177">
        <v>15</v>
      </c>
      <c r="Z364" s="178">
        <f t="shared" si="54"/>
        <v>27</v>
      </c>
    </row>
    <row r="365" spans="2:26" s="49" customFormat="1" ht="12" customHeight="1">
      <c r="B365" s="75" t="s">
        <v>1006</v>
      </c>
      <c r="C365" s="159" t="s">
        <v>314</v>
      </c>
      <c r="D365" s="160"/>
      <c r="E365" s="161"/>
      <c r="F365" s="162">
        <f t="shared" si="47"/>
        <v>97</v>
      </c>
      <c r="G365" s="161">
        <f t="shared" si="48"/>
        <v>91</v>
      </c>
      <c r="H365" s="161">
        <f t="shared" si="49"/>
        <v>188</v>
      </c>
      <c r="I365" s="161">
        <f>SUM(I364)</f>
        <v>21</v>
      </c>
      <c r="J365" s="161">
        <f>SUM(J364)</f>
        <v>17</v>
      </c>
      <c r="K365" s="161">
        <f t="shared" si="56"/>
        <v>38</v>
      </c>
      <c r="L365" s="161">
        <f>SUM(L364)</f>
        <v>19</v>
      </c>
      <c r="M365" s="161">
        <f>SUM(M364)</f>
        <v>18</v>
      </c>
      <c r="N365" s="161">
        <f t="shared" si="50"/>
        <v>37</v>
      </c>
      <c r="O365" s="161">
        <f>SUM(O364)</f>
        <v>14</v>
      </c>
      <c r="P365" s="161">
        <f>SUM(P364)</f>
        <v>21</v>
      </c>
      <c r="Q365" s="161">
        <f t="shared" si="51"/>
        <v>35</v>
      </c>
      <c r="R365" s="161">
        <f>SUM(R364)</f>
        <v>17</v>
      </c>
      <c r="S365" s="161">
        <f>SUM(S364)</f>
        <v>8</v>
      </c>
      <c r="T365" s="161">
        <f t="shared" si="52"/>
        <v>25</v>
      </c>
      <c r="U365" s="161">
        <f>SUM(U364)</f>
        <v>14</v>
      </c>
      <c r="V365" s="161">
        <f>SUM(V364)</f>
        <v>12</v>
      </c>
      <c r="W365" s="161">
        <f t="shared" si="53"/>
        <v>26</v>
      </c>
      <c r="X365" s="161">
        <f>SUM(X364)</f>
        <v>12</v>
      </c>
      <c r="Y365" s="161">
        <f>SUM(Y364)</f>
        <v>15</v>
      </c>
      <c r="Z365" s="163">
        <f t="shared" si="54"/>
        <v>27</v>
      </c>
    </row>
    <row r="366" spans="2:26" ht="12" customHeight="1">
      <c r="B366" s="75"/>
      <c r="C366" s="164" t="s">
        <v>315</v>
      </c>
      <c r="D366" s="165">
        <v>1841</v>
      </c>
      <c r="E366" s="166" t="s">
        <v>901</v>
      </c>
      <c r="F366" s="167">
        <f t="shared" si="47"/>
        <v>140</v>
      </c>
      <c r="G366" s="168">
        <f t="shared" si="48"/>
        <v>154</v>
      </c>
      <c r="H366" s="168">
        <f t="shared" si="49"/>
        <v>294</v>
      </c>
      <c r="I366" s="169">
        <v>25</v>
      </c>
      <c r="J366" s="169">
        <v>25</v>
      </c>
      <c r="K366" s="168">
        <f t="shared" si="56"/>
        <v>50</v>
      </c>
      <c r="L366" s="169">
        <v>26</v>
      </c>
      <c r="M366" s="169">
        <v>30</v>
      </c>
      <c r="N366" s="168">
        <f t="shared" si="50"/>
        <v>56</v>
      </c>
      <c r="O366" s="169">
        <v>26</v>
      </c>
      <c r="P366" s="169">
        <v>18</v>
      </c>
      <c r="Q366" s="168">
        <f t="shared" si="51"/>
        <v>44</v>
      </c>
      <c r="R366" s="169">
        <v>22</v>
      </c>
      <c r="S366" s="169">
        <v>25</v>
      </c>
      <c r="T366" s="168">
        <f t="shared" si="52"/>
        <v>47</v>
      </c>
      <c r="U366" s="169">
        <v>20</v>
      </c>
      <c r="V366" s="169">
        <v>34</v>
      </c>
      <c r="W366" s="168">
        <f t="shared" si="53"/>
        <v>54</v>
      </c>
      <c r="X366" s="169">
        <v>21</v>
      </c>
      <c r="Y366" s="169">
        <v>22</v>
      </c>
      <c r="Z366" s="170">
        <f t="shared" si="54"/>
        <v>43</v>
      </c>
    </row>
    <row r="367" spans="2:26" s="49" customFormat="1" ht="12" customHeight="1">
      <c r="B367" s="75"/>
      <c r="C367" s="76" t="s">
        <v>316</v>
      </c>
      <c r="D367" s="77">
        <v>1844</v>
      </c>
      <c r="E367" s="78" t="s">
        <v>902</v>
      </c>
      <c r="F367" s="99">
        <f t="shared" si="47"/>
        <v>83</v>
      </c>
      <c r="G367" s="79">
        <f t="shared" si="48"/>
        <v>94</v>
      </c>
      <c r="H367" s="79">
        <f t="shared" si="49"/>
        <v>177</v>
      </c>
      <c r="I367" s="80">
        <v>18</v>
      </c>
      <c r="J367" s="80">
        <v>20</v>
      </c>
      <c r="K367" s="79">
        <f t="shared" si="56"/>
        <v>38</v>
      </c>
      <c r="L367" s="80">
        <v>13</v>
      </c>
      <c r="M367" s="80">
        <v>17</v>
      </c>
      <c r="N367" s="79">
        <f t="shared" si="50"/>
        <v>30</v>
      </c>
      <c r="O367" s="80">
        <v>16</v>
      </c>
      <c r="P367" s="80">
        <v>12</v>
      </c>
      <c r="Q367" s="79">
        <f t="shared" si="51"/>
        <v>28</v>
      </c>
      <c r="R367" s="80">
        <v>13</v>
      </c>
      <c r="S367" s="80">
        <v>17</v>
      </c>
      <c r="T367" s="79">
        <f t="shared" si="52"/>
        <v>30</v>
      </c>
      <c r="U367" s="80">
        <v>10</v>
      </c>
      <c r="V367" s="80">
        <v>14</v>
      </c>
      <c r="W367" s="79">
        <f t="shared" si="53"/>
        <v>24</v>
      </c>
      <c r="X367" s="80">
        <v>13</v>
      </c>
      <c r="Y367" s="80">
        <v>14</v>
      </c>
      <c r="Z367" s="81">
        <f t="shared" si="54"/>
        <v>27</v>
      </c>
    </row>
    <row r="368" spans="2:26" ht="12" customHeight="1">
      <c r="B368" s="75"/>
      <c r="C368" s="152" t="s">
        <v>43</v>
      </c>
      <c r="D368" s="153">
        <v>1846</v>
      </c>
      <c r="E368" s="154" t="s">
        <v>537</v>
      </c>
      <c r="F368" s="155">
        <f t="shared" si="47"/>
        <v>17</v>
      </c>
      <c r="G368" s="156">
        <f t="shared" si="48"/>
        <v>37</v>
      </c>
      <c r="H368" s="156">
        <f t="shared" si="49"/>
        <v>54</v>
      </c>
      <c r="I368" s="157">
        <v>4</v>
      </c>
      <c r="J368" s="157">
        <v>13</v>
      </c>
      <c r="K368" s="156">
        <f t="shared" si="56"/>
        <v>17</v>
      </c>
      <c r="L368" s="157">
        <v>3</v>
      </c>
      <c r="M368" s="157">
        <v>3</v>
      </c>
      <c r="N368" s="156">
        <f t="shared" si="50"/>
        <v>6</v>
      </c>
      <c r="O368" s="157">
        <v>4</v>
      </c>
      <c r="P368" s="157">
        <v>6</v>
      </c>
      <c r="Q368" s="156">
        <f t="shared" si="51"/>
        <v>10</v>
      </c>
      <c r="R368" s="157">
        <v>4</v>
      </c>
      <c r="S368" s="157">
        <v>4</v>
      </c>
      <c r="T368" s="156">
        <f t="shared" si="52"/>
        <v>8</v>
      </c>
      <c r="U368" s="157">
        <v>2</v>
      </c>
      <c r="V368" s="157">
        <v>7</v>
      </c>
      <c r="W368" s="156">
        <f t="shared" si="53"/>
        <v>9</v>
      </c>
      <c r="X368" s="157">
        <v>0</v>
      </c>
      <c r="Y368" s="157">
        <v>4</v>
      </c>
      <c r="Z368" s="158">
        <f t="shared" si="54"/>
        <v>4</v>
      </c>
    </row>
    <row r="369" spans="2:26" ht="12" customHeight="1">
      <c r="B369" s="75"/>
      <c r="C369" s="159" t="s">
        <v>317</v>
      </c>
      <c r="D369" s="160"/>
      <c r="E369" s="161"/>
      <c r="F369" s="162">
        <f t="shared" si="47"/>
        <v>240</v>
      </c>
      <c r="G369" s="161">
        <f t="shared" si="48"/>
        <v>285</v>
      </c>
      <c r="H369" s="161">
        <f t="shared" si="49"/>
        <v>525</v>
      </c>
      <c r="I369" s="161">
        <f>SUM(I366:I368)</f>
        <v>47</v>
      </c>
      <c r="J369" s="161">
        <f>SUM(J366:J368)</f>
        <v>58</v>
      </c>
      <c r="K369" s="161">
        <f t="shared" si="56"/>
        <v>105</v>
      </c>
      <c r="L369" s="161">
        <f>SUM(L366:L368)</f>
        <v>42</v>
      </c>
      <c r="M369" s="161">
        <f>SUM(M366:M368)</f>
        <v>50</v>
      </c>
      <c r="N369" s="161">
        <f t="shared" si="50"/>
        <v>92</v>
      </c>
      <c r="O369" s="161">
        <f>SUM(O366:O368)</f>
        <v>46</v>
      </c>
      <c r="P369" s="161">
        <f>SUM(P366:P368)</f>
        <v>36</v>
      </c>
      <c r="Q369" s="161">
        <f t="shared" si="51"/>
        <v>82</v>
      </c>
      <c r="R369" s="161">
        <f>SUM(R366:R368)</f>
        <v>39</v>
      </c>
      <c r="S369" s="161">
        <f>SUM(S366:S368)</f>
        <v>46</v>
      </c>
      <c r="T369" s="161">
        <f t="shared" si="52"/>
        <v>85</v>
      </c>
      <c r="U369" s="161">
        <f>SUM(U366:U368)</f>
        <v>32</v>
      </c>
      <c r="V369" s="161">
        <f>SUM(V366:V368)</f>
        <v>55</v>
      </c>
      <c r="W369" s="161">
        <f t="shared" si="53"/>
        <v>87</v>
      </c>
      <c r="X369" s="161">
        <f>SUM(X366:X368)</f>
        <v>34</v>
      </c>
      <c r="Y369" s="161">
        <f>SUM(Y366:Y368)</f>
        <v>40</v>
      </c>
      <c r="Z369" s="163">
        <f t="shared" si="54"/>
        <v>74</v>
      </c>
    </row>
    <row r="370" spans="2:26" ht="12" customHeight="1">
      <c r="B370" s="75"/>
      <c r="C370" s="164" t="s">
        <v>318</v>
      </c>
      <c r="D370" s="165">
        <v>1851</v>
      </c>
      <c r="E370" s="166" t="s">
        <v>903</v>
      </c>
      <c r="F370" s="167">
        <f t="shared" si="47"/>
        <v>90</v>
      </c>
      <c r="G370" s="168">
        <f t="shared" si="48"/>
        <v>75</v>
      </c>
      <c r="H370" s="168">
        <f t="shared" si="49"/>
        <v>165</v>
      </c>
      <c r="I370" s="169">
        <v>17</v>
      </c>
      <c r="J370" s="169">
        <v>20</v>
      </c>
      <c r="K370" s="168">
        <f t="shared" si="56"/>
        <v>37</v>
      </c>
      <c r="L370" s="169">
        <v>10</v>
      </c>
      <c r="M370" s="169">
        <v>7</v>
      </c>
      <c r="N370" s="168">
        <f t="shared" si="50"/>
        <v>17</v>
      </c>
      <c r="O370" s="169">
        <v>22</v>
      </c>
      <c r="P370" s="169">
        <v>11</v>
      </c>
      <c r="Q370" s="168">
        <f t="shared" si="51"/>
        <v>33</v>
      </c>
      <c r="R370" s="169">
        <v>15</v>
      </c>
      <c r="S370" s="169">
        <v>13</v>
      </c>
      <c r="T370" s="168">
        <f t="shared" si="52"/>
        <v>28</v>
      </c>
      <c r="U370" s="169">
        <v>15</v>
      </c>
      <c r="V370" s="169">
        <v>12</v>
      </c>
      <c r="W370" s="168">
        <f t="shared" si="53"/>
        <v>27</v>
      </c>
      <c r="X370" s="169">
        <v>11</v>
      </c>
      <c r="Y370" s="169">
        <v>12</v>
      </c>
      <c r="Z370" s="170">
        <f t="shared" si="54"/>
        <v>23</v>
      </c>
    </row>
    <row r="371" spans="2:26" s="49" customFormat="1" ht="12" customHeight="1">
      <c r="B371" s="75"/>
      <c r="C371" s="76" t="s">
        <v>319</v>
      </c>
      <c r="D371" s="77">
        <v>1852</v>
      </c>
      <c r="E371" s="78" t="s">
        <v>904</v>
      </c>
      <c r="F371" s="99">
        <f t="shared" si="47"/>
        <v>24</v>
      </c>
      <c r="G371" s="79">
        <f t="shared" si="48"/>
        <v>22</v>
      </c>
      <c r="H371" s="79">
        <f t="shared" si="49"/>
        <v>46</v>
      </c>
      <c r="I371" s="80">
        <v>2</v>
      </c>
      <c r="J371" s="80">
        <v>6</v>
      </c>
      <c r="K371" s="79">
        <f t="shared" si="56"/>
        <v>8</v>
      </c>
      <c r="L371" s="80">
        <v>4</v>
      </c>
      <c r="M371" s="80">
        <v>3</v>
      </c>
      <c r="N371" s="79">
        <f t="shared" si="50"/>
        <v>7</v>
      </c>
      <c r="O371" s="80">
        <v>6</v>
      </c>
      <c r="P371" s="80">
        <v>1</v>
      </c>
      <c r="Q371" s="79">
        <f t="shared" si="51"/>
        <v>7</v>
      </c>
      <c r="R371" s="80">
        <v>3</v>
      </c>
      <c r="S371" s="80">
        <v>4</v>
      </c>
      <c r="T371" s="79">
        <f t="shared" si="52"/>
        <v>7</v>
      </c>
      <c r="U371" s="80">
        <v>3</v>
      </c>
      <c r="V371" s="80">
        <v>2</v>
      </c>
      <c r="W371" s="79">
        <f t="shared" si="53"/>
        <v>5</v>
      </c>
      <c r="X371" s="80">
        <v>6</v>
      </c>
      <c r="Y371" s="80">
        <v>6</v>
      </c>
      <c r="Z371" s="81">
        <f t="shared" si="54"/>
        <v>12</v>
      </c>
    </row>
    <row r="372" spans="2:26" ht="12" customHeight="1">
      <c r="B372" s="75" t="s">
        <v>1007</v>
      </c>
      <c r="C372" s="152" t="s">
        <v>320</v>
      </c>
      <c r="D372" s="153">
        <v>1853</v>
      </c>
      <c r="E372" s="154" t="s">
        <v>905</v>
      </c>
      <c r="F372" s="155">
        <f t="shared" si="47"/>
        <v>11</v>
      </c>
      <c r="G372" s="156">
        <f t="shared" si="48"/>
        <v>8</v>
      </c>
      <c r="H372" s="156">
        <f t="shared" si="49"/>
        <v>19</v>
      </c>
      <c r="I372" s="157">
        <v>3</v>
      </c>
      <c r="J372" s="157">
        <v>0</v>
      </c>
      <c r="K372" s="156">
        <f t="shared" si="56"/>
        <v>3</v>
      </c>
      <c r="L372" s="157">
        <v>3</v>
      </c>
      <c r="M372" s="157">
        <v>1</v>
      </c>
      <c r="N372" s="156">
        <f t="shared" si="50"/>
        <v>4</v>
      </c>
      <c r="O372" s="157">
        <v>1</v>
      </c>
      <c r="P372" s="157">
        <v>2</v>
      </c>
      <c r="Q372" s="156">
        <f t="shared" si="51"/>
        <v>3</v>
      </c>
      <c r="R372" s="157">
        <v>0</v>
      </c>
      <c r="S372" s="157">
        <v>2</v>
      </c>
      <c r="T372" s="156">
        <f t="shared" si="52"/>
        <v>2</v>
      </c>
      <c r="U372" s="157">
        <v>3</v>
      </c>
      <c r="V372" s="157">
        <v>2</v>
      </c>
      <c r="W372" s="156">
        <f t="shared" si="53"/>
        <v>5</v>
      </c>
      <c r="X372" s="157">
        <v>1</v>
      </c>
      <c r="Y372" s="157">
        <v>1</v>
      </c>
      <c r="Z372" s="158">
        <f t="shared" si="54"/>
        <v>2</v>
      </c>
    </row>
    <row r="373" spans="2:26" ht="12" customHeight="1">
      <c r="B373" s="75"/>
      <c r="C373" s="159" t="s">
        <v>321</v>
      </c>
      <c r="D373" s="160"/>
      <c r="E373" s="161"/>
      <c r="F373" s="162">
        <f t="shared" si="47"/>
        <v>125</v>
      </c>
      <c r="G373" s="161">
        <f t="shared" si="48"/>
        <v>105</v>
      </c>
      <c r="H373" s="161">
        <f t="shared" si="49"/>
        <v>230</v>
      </c>
      <c r="I373" s="161">
        <f>SUM(I370:I372)</f>
        <v>22</v>
      </c>
      <c r="J373" s="161">
        <f>SUM(J370:J372)</f>
        <v>26</v>
      </c>
      <c r="K373" s="161">
        <f t="shared" si="56"/>
        <v>48</v>
      </c>
      <c r="L373" s="161">
        <f>SUM(L370:L372)</f>
        <v>17</v>
      </c>
      <c r="M373" s="161">
        <f>SUM(M370:M372)</f>
        <v>11</v>
      </c>
      <c r="N373" s="161">
        <f t="shared" si="50"/>
        <v>28</v>
      </c>
      <c r="O373" s="161">
        <f>SUM(O370:O372)</f>
        <v>29</v>
      </c>
      <c r="P373" s="161">
        <f>SUM(P370:P372)</f>
        <v>14</v>
      </c>
      <c r="Q373" s="161">
        <f t="shared" si="51"/>
        <v>43</v>
      </c>
      <c r="R373" s="161">
        <f>SUM(R370:R372)</f>
        <v>18</v>
      </c>
      <c r="S373" s="161">
        <f>SUM(S370:S372)</f>
        <v>19</v>
      </c>
      <c r="T373" s="161">
        <f t="shared" si="52"/>
        <v>37</v>
      </c>
      <c r="U373" s="161">
        <f>SUM(U370:U372)</f>
        <v>21</v>
      </c>
      <c r="V373" s="161">
        <f>SUM(V370:V372)</f>
        <v>16</v>
      </c>
      <c r="W373" s="161">
        <f t="shared" si="53"/>
        <v>37</v>
      </c>
      <c r="X373" s="161">
        <f>SUM(X370:X372)</f>
        <v>18</v>
      </c>
      <c r="Y373" s="161">
        <f>SUM(Y370:Y372)</f>
        <v>19</v>
      </c>
      <c r="Z373" s="163">
        <f t="shared" si="54"/>
        <v>37</v>
      </c>
    </row>
    <row r="374" spans="2:26" ht="12" customHeight="1">
      <c r="B374" s="75"/>
      <c r="C374" s="164" t="s">
        <v>322</v>
      </c>
      <c r="D374" s="165">
        <v>1861</v>
      </c>
      <c r="E374" s="166" t="s">
        <v>906</v>
      </c>
      <c r="F374" s="167">
        <f t="shared" si="47"/>
        <v>65</v>
      </c>
      <c r="G374" s="168">
        <f t="shared" si="48"/>
        <v>88</v>
      </c>
      <c r="H374" s="168">
        <f t="shared" si="49"/>
        <v>153</v>
      </c>
      <c r="I374" s="169">
        <v>12</v>
      </c>
      <c r="J374" s="169">
        <v>16</v>
      </c>
      <c r="K374" s="168">
        <f t="shared" si="56"/>
        <v>28</v>
      </c>
      <c r="L374" s="169">
        <v>17</v>
      </c>
      <c r="M374" s="169">
        <v>20</v>
      </c>
      <c r="N374" s="168">
        <f t="shared" si="50"/>
        <v>37</v>
      </c>
      <c r="O374" s="169">
        <v>13</v>
      </c>
      <c r="P374" s="169">
        <v>13</v>
      </c>
      <c r="Q374" s="168">
        <f t="shared" si="51"/>
        <v>26</v>
      </c>
      <c r="R374" s="169">
        <v>7</v>
      </c>
      <c r="S374" s="169">
        <v>13</v>
      </c>
      <c r="T374" s="168">
        <f t="shared" si="52"/>
        <v>20</v>
      </c>
      <c r="U374" s="169">
        <v>8</v>
      </c>
      <c r="V374" s="169">
        <v>12</v>
      </c>
      <c r="W374" s="168">
        <f t="shared" si="53"/>
        <v>20</v>
      </c>
      <c r="X374" s="169">
        <v>8</v>
      </c>
      <c r="Y374" s="169">
        <v>14</v>
      </c>
      <c r="Z374" s="170">
        <f t="shared" si="54"/>
        <v>22</v>
      </c>
    </row>
    <row r="375" spans="2:26" s="49" customFormat="1" ht="12" customHeight="1">
      <c r="B375" s="75"/>
      <c r="C375" s="76" t="s">
        <v>323</v>
      </c>
      <c r="D375" s="77">
        <v>1863</v>
      </c>
      <c r="E375" s="78" t="s">
        <v>907</v>
      </c>
      <c r="F375" s="99">
        <f t="shared" si="47"/>
        <v>32</v>
      </c>
      <c r="G375" s="79">
        <f t="shared" si="48"/>
        <v>50</v>
      </c>
      <c r="H375" s="79">
        <f t="shared" si="49"/>
        <v>82</v>
      </c>
      <c r="I375" s="80">
        <v>8</v>
      </c>
      <c r="J375" s="80">
        <v>10</v>
      </c>
      <c r="K375" s="79">
        <f t="shared" si="56"/>
        <v>18</v>
      </c>
      <c r="L375" s="80">
        <v>4</v>
      </c>
      <c r="M375" s="80">
        <v>12</v>
      </c>
      <c r="N375" s="79">
        <f t="shared" si="50"/>
        <v>16</v>
      </c>
      <c r="O375" s="80">
        <v>10</v>
      </c>
      <c r="P375" s="80">
        <v>6</v>
      </c>
      <c r="Q375" s="79">
        <f t="shared" si="51"/>
        <v>16</v>
      </c>
      <c r="R375" s="80">
        <v>3</v>
      </c>
      <c r="S375" s="80">
        <v>9</v>
      </c>
      <c r="T375" s="79">
        <f t="shared" si="52"/>
        <v>12</v>
      </c>
      <c r="U375" s="80">
        <v>5</v>
      </c>
      <c r="V375" s="80">
        <v>6</v>
      </c>
      <c r="W375" s="79">
        <f t="shared" si="53"/>
        <v>11</v>
      </c>
      <c r="X375" s="80">
        <v>2</v>
      </c>
      <c r="Y375" s="80">
        <v>7</v>
      </c>
      <c r="Z375" s="81">
        <f t="shared" si="54"/>
        <v>9</v>
      </c>
    </row>
    <row r="376" spans="2:26" ht="12" customHeight="1">
      <c r="B376" s="75"/>
      <c r="C376" s="152" t="s">
        <v>324</v>
      </c>
      <c r="D376" s="153">
        <v>1865</v>
      </c>
      <c r="E376" s="154" t="s">
        <v>908</v>
      </c>
      <c r="F376" s="155">
        <f t="shared" si="47"/>
        <v>27</v>
      </c>
      <c r="G376" s="156">
        <f t="shared" si="48"/>
        <v>22</v>
      </c>
      <c r="H376" s="156">
        <f t="shared" si="49"/>
        <v>49</v>
      </c>
      <c r="I376" s="157">
        <v>6</v>
      </c>
      <c r="J376" s="157">
        <v>7</v>
      </c>
      <c r="K376" s="156">
        <f t="shared" si="56"/>
        <v>13</v>
      </c>
      <c r="L376" s="157">
        <v>1</v>
      </c>
      <c r="M376" s="157">
        <v>6</v>
      </c>
      <c r="N376" s="156">
        <f t="shared" si="50"/>
        <v>7</v>
      </c>
      <c r="O376" s="157">
        <v>5</v>
      </c>
      <c r="P376" s="157">
        <v>1</v>
      </c>
      <c r="Q376" s="156">
        <f t="shared" si="51"/>
        <v>6</v>
      </c>
      <c r="R376" s="157">
        <v>4</v>
      </c>
      <c r="S376" s="157">
        <v>3</v>
      </c>
      <c r="T376" s="156">
        <f t="shared" si="52"/>
        <v>7</v>
      </c>
      <c r="U376" s="157">
        <v>4</v>
      </c>
      <c r="V376" s="157">
        <v>3</v>
      </c>
      <c r="W376" s="156">
        <f t="shared" si="53"/>
        <v>7</v>
      </c>
      <c r="X376" s="157">
        <v>7</v>
      </c>
      <c r="Y376" s="157">
        <v>2</v>
      </c>
      <c r="Z376" s="158">
        <f t="shared" si="54"/>
        <v>9</v>
      </c>
    </row>
    <row r="377" spans="2:26" ht="12" customHeight="1">
      <c r="B377" s="75"/>
      <c r="C377" s="159" t="s">
        <v>325</v>
      </c>
      <c r="D377" s="160"/>
      <c r="E377" s="161"/>
      <c r="F377" s="162">
        <f t="shared" si="47"/>
        <v>124</v>
      </c>
      <c r="G377" s="161">
        <f t="shared" si="48"/>
        <v>160</v>
      </c>
      <c r="H377" s="161">
        <f t="shared" si="49"/>
        <v>284</v>
      </c>
      <c r="I377" s="161">
        <f>SUM(I374:I376)</f>
        <v>26</v>
      </c>
      <c r="J377" s="161">
        <f>SUM(J374:J376)</f>
        <v>33</v>
      </c>
      <c r="K377" s="161">
        <f t="shared" si="56"/>
        <v>59</v>
      </c>
      <c r="L377" s="161">
        <f>SUM(L374:L376)</f>
        <v>22</v>
      </c>
      <c r="M377" s="161">
        <f>SUM(M374:M376)</f>
        <v>38</v>
      </c>
      <c r="N377" s="161">
        <f t="shared" si="50"/>
        <v>60</v>
      </c>
      <c r="O377" s="161">
        <f>SUM(O374:O376)</f>
        <v>28</v>
      </c>
      <c r="P377" s="161">
        <f>SUM(P374:P376)</f>
        <v>20</v>
      </c>
      <c r="Q377" s="161">
        <f t="shared" si="51"/>
        <v>48</v>
      </c>
      <c r="R377" s="161">
        <f>SUM(R374:R376)</f>
        <v>14</v>
      </c>
      <c r="S377" s="161">
        <f>SUM(S374:S376)</f>
        <v>25</v>
      </c>
      <c r="T377" s="161">
        <f t="shared" si="52"/>
        <v>39</v>
      </c>
      <c r="U377" s="161">
        <f>SUM(U374:U376)</f>
        <v>17</v>
      </c>
      <c r="V377" s="161">
        <f>SUM(V374:V376)</f>
        <v>21</v>
      </c>
      <c r="W377" s="161">
        <f t="shared" si="53"/>
        <v>38</v>
      </c>
      <c r="X377" s="161">
        <f>SUM(X374:X376)</f>
        <v>17</v>
      </c>
      <c r="Y377" s="161">
        <f>SUM(Y374:Y376)</f>
        <v>23</v>
      </c>
      <c r="Z377" s="163">
        <f t="shared" si="54"/>
        <v>40</v>
      </c>
    </row>
    <row r="378" spans="2:26" ht="12" customHeight="1">
      <c r="B378" s="75"/>
      <c r="C378" s="164" t="s">
        <v>45</v>
      </c>
      <c r="D378" s="165">
        <v>1874</v>
      </c>
      <c r="E378" s="166" t="s">
        <v>515</v>
      </c>
      <c r="F378" s="167">
        <f t="shared" si="47"/>
        <v>69</v>
      </c>
      <c r="G378" s="168">
        <f t="shared" si="48"/>
        <v>61</v>
      </c>
      <c r="H378" s="168">
        <f t="shared" si="49"/>
        <v>130</v>
      </c>
      <c r="I378" s="169">
        <v>9</v>
      </c>
      <c r="J378" s="169">
        <v>18</v>
      </c>
      <c r="K378" s="168">
        <f t="shared" si="56"/>
        <v>27</v>
      </c>
      <c r="L378" s="169">
        <v>14</v>
      </c>
      <c r="M378" s="169">
        <v>9</v>
      </c>
      <c r="N378" s="168">
        <f t="shared" si="50"/>
        <v>23</v>
      </c>
      <c r="O378" s="169">
        <v>9</v>
      </c>
      <c r="P378" s="169">
        <v>6</v>
      </c>
      <c r="Q378" s="168">
        <f t="shared" si="51"/>
        <v>15</v>
      </c>
      <c r="R378" s="169">
        <v>14</v>
      </c>
      <c r="S378" s="169">
        <v>10</v>
      </c>
      <c r="T378" s="168">
        <f t="shared" si="52"/>
        <v>24</v>
      </c>
      <c r="U378" s="169">
        <v>15</v>
      </c>
      <c r="V378" s="169">
        <v>8</v>
      </c>
      <c r="W378" s="168">
        <f t="shared" si="53"/>
        <v>23</v>
      </c>
      <c r="X378" s="169">
        <v>8</v>
      </c>
      <c r="Y378" s="169">
        <v>10</v>
      </c>
      <c r="Z378" s="170">
        <f t="shared" si="54"/>
        <v>18</v>
      </c>
    </row>
    <row r="379" spans="2:26" s="49" customFormat="1" ht="12" customHeight="1">
      <c r="B379" s="75" t="s">
        <v>998</v>
      </c>
      <c r="C379" s="76" t="s">
        <v>44</v>
      </c>
      <c r="D379" s="77">
        <v>1871</v>
      </c>
      <c r="E379" s="78" t="s">
        <v>538</v>
      </c>
      <c r="F379" s="99">
        <f t="shared" si="47"/>
        <v>103</v>
      </c>
      <c r="G379" s="79">
        <f t="shared" si="48"/>
        <v>105</v>
      </c>
      <c r="H379" s="79">
        <f t="shared" si="49"/>
        <v>208</v>
      </c>
      <c r="I379" s="80">
        <v>17</v>
      </c>
      <c r="J379" s="80">
        <v>16</v>
      </c>
      <c r="K379" s="79">
        <f t="shared" si="56"/>
        <v>33</v>
      </c>
      <c r="L379" s="80">
        <v>13</v>
      </c>
      <c r="M379" s="80">
        <v>29</v>
      </c>
      <c r="N379" s="79">
        <f t="shared" si="50"/>
        <v>42</v>
      </c>
      <c r="O379" s="80">
        <v>18</v>
      </c>
      <c r="P379" s="80">
        <v>16</v>
      </c>
      <c r="Q379" s="79">
        <f t="shared" si="51"/>
        <v>34</v>
      </c>
      <c r="R379" s="80">
        <v>22</v>
      </c>
      <c r="S379" s="80">
        <v>18</v>
      </c>
      <c r="T379" s="79">
        <f t="shared" si="52"/>
        <v>40</v>
      </c>
      <c r="U379" s="80">
        <v>14</v>
      </c>
      <c r="V379" s="80">
        <v>11</v>
      </c>
      <c r="W379" s="79">
        <f t="shared" si="53"/>
        <v>25</v>
      </c>
      <c r="X379" s="80">
        <v>19</v>
      </c>
      <c r="Y379" s="80">
        <v>15</v>
      </c>
      <c r="Z379" s="81">
        <f t="shared" si="54"/>
        <v>34</v>
      </c>
    </row>
    <row r="380" spans="2:26" ht="12" customHeight="1">
      <c r="B380" s="75"/>
      <c r="C380" s="152" t="s">
        <v>326</v>
      </c>
      <c r="D380" s="153">
        <v>1876</v>
      </c>
      <c r="E380" s="154" t="s">
        <v>909</v>
      </c>
      <c r="F380" s="155">
        <f t="shared" si="47"/>
        <v>30</v>
      </c>
      <c r="G380" s="156">
        <f t="shared" si="48"/>
        <v>35</v>
      </c>
      <c r="H380" s="156">
        <f t="shared" si="49"/>
        <v>65</v>
      </c>
      <c r="I380" s="157">
        <v>7</v>
      </c>
      <c r="J380" s="157">
        <v>3</v>
      </c>
      <c r="K380" s="156">
        <f t="shared" si="56"/>
        <v>10</v>
      </c>
      <c r="L380" s="157">
        <v>6</v>
      </c>
      <c r="M380" s="157">
        <v>6</v>
      </c>
      <c r="N380" s="156">
        <f t="shared" si="50"/>
        <v>12</v>
      </c>
      <c r="O380" s="157">
        <v>0</v>
      </c>
      <c r="P380" s="157">
        <v>8</v>
      </c>
      <c r="Q380" s="156">
        <f t="shared" si="51"/>
        <v>8</v>
      </c>
      <c r="R380" s="157">
        <v>9</v>
      </c>
      <c r="S380" s="157">
        <v>1</v>
      </c>
      <c r="T380" s="156">
        <f t="shared" si="52"/>
        <v>10</v>
      </c>
      <c r="U380" s="157">
        <v>6</v>
      </c>
      <c r="V380" s="157">
        <v>10</v>
      </c>
      <c r="W380" s="156">
        <f t="shared" si="53"/>
        <v>16</v>
      </c>
      <c r="X380" s="157">
        <v>2</v>
      </c>
      <c r="Y380" s="157">
        <v>7</v>
      </c>
      <c r="Z380" s="158">
        <f t="shared" si="54"/>
        <v>9</v>
      </c>
    </row>
    <row r="381" spans="2:26" ht="12" customHeight="1" thickBot="1">
      <c r="B381" s="75"/>
      <c r="C381" s="207" t="s">
        <v>327</v>
      </c>
      <c r="D381" s="208"/>
      <c r="E381" s="209"/>
      <c r="F381" s="210">
        <f t="shared" si="47"/>
        <v>202</v>
      </c>
      <c r="G381" s="209">
        <f t="shared" si="48"/>
        <v>201</v>
      </c>
      <c r="H381" s="209">
        <f t="shared" si="49"/>
        <v>403</v>
      </c>
      <c r="I381" s="209">
        <f>SUM(I378:I380)</f>
        <v>33</v>
      </c>
      <c r="J381" s="209">
        <f>SUM(J378:J380)</f>
        <v>37</v>
      </c>
      <c r="K381" s="209">
        <f t="shared" si="56"/>
        <v>70</v>
      </c>
      <c r="L381" s="209">
        <f>SUM(L378:L380)</f>
        <v>33</v>
      </c>
      <c r="M381" s="209">
        <f>SUM(M378:M380)</f>
        <v>44</v>
      </c>
      <c r="N381" s="209">
        <f t="shared" si="50"/>
        <v>77</v>
      </c>
      <c r="O381" s="209">
        <f>SUM(O378:O380)</f>
        <v>27</v>
      </c>
      <c r="P381" s="209">
        <f>SUM(P378:P380)</f>
        <v>30</v>
      </c>
      <c r="Q381" s="209">
        <f t="shared" si="51"/>
        <v>57</v>
      </c>
      <c r="R381" s="209">
        <f>SUM(R378:R380)</f>
        <v>45</v>
      </c>
      <c r="S381" s="209">
        <f>SUM(S378:S380)</f>
        <v>29</v>
      </c>
      <c r="T381" s="209">
        <f t="shared" si="52"/>
        <v>74</v>
      </c>
      <c r="U381" s="209">
        <f>SUM(U378:U380)</f>
        <v>35</v>
      </c>
      <c r="V381" s="209">
        <f>SUM(V378:V380)</f>
        <v>29</v>
      </c>
      <c r="W381" s="209">
        <f t="shared" si="53"/>
        <v>64</v>
      </c>
      <c r="X381" s="209">
        <f>SUM(X378:X380)</f>
        <v>29</v>
      </c>
      <c r="Y381" s="209">
        <f>SUM(Y378:Y380)</f>
        <v>32</v>
      </c>
      <c r="Z381" s="211">
        <f t="shared" si="54"/>
        <v>61</v>
      </c>
    </row>
    <row r="382" spans="2:26" ht="12" customHeight="1" thickBot="1" thickTop="1">
      <c r="B382" s="107"/>
      <c r="C382" s="184" t="s">
        <v>328</v>
      </c>
      <c r="D382" s="185"/>
      <c r="E382" s="186"/>
      <c r="F382" s="187">
        <f t="shared" si="47"/>
        <v>919</v>
      </c>
      <c r="G382" s="186">
        <f t="shared" si="48"/>
        <v>988</v>
      </c>
      <c r="H382" s="186">
        <f t="shared" si="49"/>
        <v>1907</v>
      </c>
      <c r="I382" s="186">
        <f>SUM(I381,I377,I373,I369,I365,I363)</f>
        <v>183</v>
      </c>
      <c r="J382" s="186">
        <f>SUM(J381,J377,J373,J369,J365,J363)</f>
        <v>202</v>
      </c>
      <c r="K382" s="186">
        <f t="shared" si="56"/>
        <v>385</v>
      </c>
      <c r="L382" s="186">
        <f>SUM(L381,L377,L373,L369,L365,L363)</f>
        <v>160</v>
      </c>
      <c r="M382" s="186">
        <f>SUM(M381,M377,M373,M369,M365,M363)</f>
        <v>180</v>
      </c>
      <c r="N382" s="186">
        <f t="shared" si="50"/>
        <v>340</v>
      </c>
      <c r="O382" s="186">
        <f>SUM(O381,O377,O373,O369,O365,O363)</f>
        <v>160</v>
      </c>
      <c r="P382" s="186">
        <f>SUM(P381,P377,P373,P369,P365,P363)</f>
        <v>152</v>
      </c>
      <c r="Q382" s="186">
        <f t="shared" si="51"/>
        <v>312</v>
      </c>
      <c r="R382" s="186">
        <f>SUM(R381,R377,R373,R369,R365,R363)</f>
        <v>150</v>
      </c>
      <c r="S382" s="186">
        <f>SUM(S381,S377,S373,S369,S365,S363)</f>
        <v>154</v>
      </c>
      <c r="T382" s="186">
        <f t="shared" si="52"/>
        <v>304</v>
      </c>
      <c r="U382" s="186">
        <f>SUM(U381,U377,U373,U369,U365,U363)</f>
        <v>141</v>
      </c>
      <c r="V382" s="186">
        <f>SUM(V381,V377,V373,V369,V365,V363)</f>
        <v>158</v>
      </c>
      <c r="W382" s="186">
        <f t="shared" si="53"/>
        <v>299</v>
      </c>
      <c r="X382" s="186">
        <f>SUM(X381,X377,X373,X369,X365,X363)</f>
        <v>125</v>
      </c>
      <c r="Y382" s="186">
        <f>SUM(Y381,Y377,Y373,Y369,Y365,Y363)</f>
        <v>142</v>
      </c>
      <c r="Z382" s="188">
        <f t="shared" si="54"/>
        <v>267</v>
      </c>
    </row>
    <row r="383" spans="2:26" ht="12" customHeight="1">
      <c r="B383" s="75"/>
      <c r="C383" s="164" t="s">
        <v>331</v>
      </c>
      <c r="D383" s="165">
        <v>1931</v>
      </c>
      <c r="E383" s="166" t="s">
        <v>916</v>
      </c>
      <c r="F383" s="167">
        <f t="shared" si="47"/>
        <v>294</v>
      </c>
      <c r="G383" s="168">
        <f t="shared" si="48"/>
        <v>286</v>
      </c>
      <c r="H383" s="168">
        <f t="shared" si="49"/>
        <v>580</v>
      </c>
      <c r="I383" s="169">
        <v>49</v>
      </c>
      <c r="J383" s="169">
        <v>44</v>
      </c>
      <c r="K383" s="168">
        <f t="shared" si="56"/>
        <v>93</v>
      </c>
      <c r="L383" s="169">
        <v>45</v>
      </c>
      <c r="M383" s="169">
        <v>51</v>
      </c>
      <c r="N383" s="168">
        <f t="shared" si="50"/>
        <v>96</v>
      </c>
      <c r="O383" s="169">
        <v>56</v>
      </c>
      <c r="P383" s="169">
        <v>45</v>
      </c>
      <c r="Q383" s="168">
        <f t="shared" si="51"/>
        <v>101</v>
      </c>
      <c r="R383" s="169">
        <v>52</v>
      </c>
      <c r="S383" s="169">
        <v>46</v>
      </c>
      <c r="T383" s="168">
        <f t="shared" si="52"/>
        <v>98</v>
      </c>
      <c r="U383" s="169">
        <v>44</v>
      </c>
      <c r="V383" s="169">
        <v>44</v>
      </c>
      <c r="W383" s="168">
        <f t="shared" si="53"/>
        <v>88</v>
      </c>
      <c r="X383" s="169">
        <v>48</v>
      </c>
      <c r="Y383" s="169">
        <v>56</v>
      </c>
      <c r="Z383" s="170">
        <f t="shared" si="54"/>
        <v>104</v>
      </c>
    </row>
    <row r="384" spans="2:26" s="49" customFormat="1" ht="12" customHeight="1">
      <c r="B384" s="75"/>
      <c r="C384" s="76" t="s">
        <v>332</v>
      </c>
      <c r="D384" s="77">
        <v>1932</v>
      </c>
      <c r="E384" s="78" t="s">
        <v>917</v>
      </c>
      <c r="F384" s="99">
        <f t="shared" si="47"/>
        <v>172</v>
      </c>
      <c r="G384" s="79">
        <f t="shared" si="48"/>
        <v>160</v>
      </c>
      <c r="H384" s="79">
        <f t="shared" si="49"/>
        <v>332</v>
      </c>
      <c r="I384" s="80">
        <v>34</v>
      </c>
      <c r="J384" s="80">
        <v>20</v>
      </c>
      <c r="K384" s="79">
        <f t="shared" si="56"/>
        <v>54</v>
      </c>
      <c r="L384" s="80">
        <v>27</v>
      </c>
      <c r="M384" s="80">
        <v>45</v>
      </c>
      <c r="N384" s="79">
        <f t="shared" si="50"/>
        <v>72</v>
      </c>
      <c r="O384" s="80">
        <v>36</v>
      </c>
      <c r="P384" s="80">
        <v>24</v>
      </c>
      <c r="Q384" s="79">
        <f t="shared" si="51"/>
        <v>60</v>
      </c>
      <c r="R384" s="80">
        <v>20</v>
      </c>
      <c r="S384" s="80">
        <v>23</v>
      </c>
      <c r="T384" s="79">
        <f t="shared" si="52"/>
        <v>43</v>
      </c>
      <c r="U384" s="80">
        <v>27</v>
      </c>
      <c r="V384" s="80">
        <v>31</v>
      </c>
      <c r="W384" s="79">
        <f t="shared" si="53"/>
        <v>58</v>
      </c>
      <c r="X384" s="80">
        <v>28</v>
      </c>
      <c r="Y384" s="80">
        <v>17</v>
      </c>
      <c r="Z384" s="81">
        <f t="shared" si="54"/>
        <v>45</v>
      </c>
    </row>
    <row r="385" spans="2:26" ht="12" customHeight="1">
      <c r="B385" s="75" t="s">
        <v>1008</v>
      </c>
      <c r="C385" s="76" t="s">
        <v>333</v>
      </c>
      <c r="D385" s="77">
        <v>1933</v>
      </c>
      <c r="E385" s="78" t="s">
        <v>918</v>
      </c>
      <c r="F385" s="99">
        <f t="shared" si="47"/>
        <v>230</v>
      </c>
      <c r="G385" s="79">
        <f t="shared" si="48"/>
        <v>229</v>
      </c>
      <c r="H385" s="79">
        <f t="shared" si="49"/>
        <v>459</v>
      </c>
      <c r="I385" s="80">
        <v>44</v>
      </c>
      <c r="J385" s="80">
        <v>45</v>
      </c>
      <c r="K385" s="79">
        <f t="shared" si="56"/>
        <v>89</v>
      </c>
      <c r="L385" s="80">
        <v>42</v>
      </c>
      <c r="M385" s="80">
        <v>38</v>
      </c>
      <c r="N385" s="79">
        <f t="shared" si="50"/>
        <v>80</v>
      </c>
      <c r="O385" s="80">
        <v>38</v>
      </c>
      <c r="P385" s="80">
        <v>38</v>
      </c>
      <c r="Q385" s="79">
        <f t="shared" si="51"/>
        <v>76</v>
      </c>
      <c r="R385" s="80">
        <v>35</v>
      </c>
      <c r="S385" s="80">
        <v>47</v>
      </c>
      <c r="T385" s="79">
        <f t="shared" si="52"/>
        <v>82</v>
      </c>
      <c r="U385" s="80">
        <v>38</v>
      </c>
      <c r="V385" s="80">
        <v>33</v>
      </c>
      <c r="W385" s="79">
        <f t="shared" si="53"/>
        <v>71</v>
      </c>
      <c r="X385" s="80">
        <v>33</v>
      </c>
      <c r="Y385" s="80">
        <v>28</v>
      </c>
      <c r="Z385" s="81">
        <f t="shared" si="54"/>
        <v>61</v>
      </c>
    </row>
    <row r="386" spans="2:26" ht="12" customHeight="1">
      <c r="B386" s="75" t="s">
        <v>1009</v>
      </c>
      <c r="C386" s="76" t="s">
        <v>9</v>
      </c>
      <c r="D386" s="77">
        <v>1934</v>
      </c>
      <c r="E386" s="78" t="s">
        <v>506</v>
      </c>
      <c r="F386" s="99">
        <f t="shared" si="47"/>
        <v>275</v>
      </c>
      <c r="G386" s="79">
        <f t="shared" si="48"/>
        <v>242</v>
      </c>
      <c r="H386" s="79">
        <f t="shared" si="49"/>
        <v>517</v>
      </c>
      <c r="I386" s="80">
        <v>46</v>
      </c>
      <c r="J386" s="80">
        <v>40</v>
      </c>
      <c r="K386" s="79">
        <f t="shared" si="56"/>
        <v>86</v>
      </c>
      <c r="L386" s="80">
        <v>46</v>
      </c>
      <c r="M386" s="80">
        <v>42</v>
      </c>
      <c r="N386" s="79">
        <f t="shared" si="50"/>
        <v>88</v>
      </c>
      <c r="O386" s="80">
        <v>51</v>
      </c>
      <c r="P386" s="80">
        <v>34</v>
      </c>
      <c r="Q386" s="79">
        <f t="shared" si="51"/>
        <v>85</v>
      </c>
      <c r="R386" s="80">
        <v>41</v>
      </c>
      <c r="S386" s="80">
        <v>51</v>
      </c>
      <c r="T386" s="79">
        <f t="shared" si="52"/>
        <v>92</v>
      </c>
      <c r="U386" s="80">
        <v>41</v>
      </c>
      <c r="V386" s="80">
        <v>43</v>
      </c>
      <c r="W386" s="79">
        <f t="shared" si="53"/>
        <v>84</v>
      </c>
      <c r="X386" s="80">
        <v>50</v>
      </c>
      <c r="Y386" s="80">
        <v>32</v>
      </c>
      <c r="Z386" s="81">
        <f t="shared" si="54"/>
        <v>82</v>
      </c>
    </row>
    <row r="387" spans="2:26" ht="12" customHeight="1">
      <c r="B387" s="75" t="s">
        <v>998</v>
      </c>
      <c r="C387" s="152" t="s">
        <v>334</v>
      </c>
      <c r="D387" s="153">
        <v>1935</v>
      </c>
      <c r="E387" s="154" t="s">
        <v>538</v>
      </c>
      <c r="F387" s="155">
        <f t="shared" si="47"/>
        <v>218</v>
      </c>
      <c r="G387" s="156">
        <f t="shared" si="48"/>
        <v>234</v>
      </c>
      <c r="H387" s="156">
        <f t="shared" si="49"/>
        <v>452</v>
      </c>
      <c r="I387" s="157">
        <v>55</v>
      </c>
      <c r="J387" s="157">
        <v>47</v>
      </c>
      <c r="K387" s="156">
        <f t="shared" si="56"/>
        <v>102</v>
      </c>
      <c r="L387" s="157">
        <v>30</v>
      </c>
      <c r="M387" s="157">
        <v>32</v>
      </c>
      <c r="N387" s="156">
        <f t="shared" si="50"/>
        <v>62</v>
      </c>
      <c r="O387" s="157">
        <v>31</v>
      </c>
      <c r="P387" s="157">
        <v>43</v>
      </c>
      <c r="Q387" s="156">
        <f t="shared" si="51"/>
        <v>74</v>
      </c>
      <c r="R387" s="157">
        <v>42</v>
      </c>
      <c r="S387" s="157">
        <v>45</v>
      </c>
      <c r="T387" s="156">
        <f t="shared" si="52"/>
        <v>87</v>
      </c>
      <c r="U387" s="157">
        <v>29</v>
      </c>
      <c r="V387" s="157">
        <v>33</v>
      </c>
      <c r="W387" s="156">
        <f t="shared" si="53"/>
        <v>62</v>
      </c>
      <c r="X387" s="157">
        <v>31</v>
      </c>
      <c r="Y387" s="157">
        <v>34</v>
      </c>
      <c r="Z387" s="158">
        <f t="shared" si="54"/>
        <v>65</v>
      </c>
    </row>
    <row r="388" spans="2:26" ht="12" customHeight="1" thickBot="1">
      <c r="B388" s="75"/>
      <c r="C388" s="207" t="s">
        <v>335</v>
      </c>
      <c r="D388" s="208"/>
      <c r="E388" s="209"/>
      <c r="F388" s="210">
        <f t="shared" si="47"/>
        <v>1189</v>
      </c>
      <c r="G388" s="209">
        <f t="shared" si="48"/>
        <v>1151</v>
      </c>
      <c r="H388" s="209">
        <f t="shared" si="49"/>
        <v>2340</v>
      </c>
      <c r="I388" s="209">
        <f>SUM(I383:I387)</f>
        <v>228</v>
      </c>
      <c r="J388" s="209">
        <f>SUM(J383:J387)</f>
        <v>196</v>
      </c>
      <c r="K388" s="209">
        <f t="shared" si="56"/>
        <v>424</v>
      </c>
      <c r="L388" s="209">
        <f>SUM(L383:L387)</f>
        <v>190</v>
      </c>
      <c r="M388" s="209">
        <f>SUM(M383:M387)</f>
        <v>208</v>
      </c>
      <c r="N388" s="209">
        <f t="shared" si="50"/>
        <v>398</v>
      </c>
      <c r="O388" s="209">
        <f>SUM(O383:O387)</f>
        <v>212</v>
      </c>
      <c r="P388" s="209">
        <f>SUM(P383:P387)</f>
        <v>184</v>
      </c>
      <c r="Q388" s="209">
        <f t="shared" si="51"/>
        <v>396</v>
      </c>
      <c r="R388" s="209">
        <f>SUM(R383:R387)</f>
        <v>190</v>
      </c>
      <c r="S388" s="209">
        <f>SUM(S383:S387)</f>
        <v>212</v>
      </c>
      <c r="T388" s="209">
        <f t="shared" si="52"/>
        <v>402</v>
      </c>
      <c r="U388" s="209">
        <f>SUM(U383:U387)</f>
        <v>179</v>
      </c>
      <c r="V388" s="209">
        <f>SUM(V383:V387)</f>
        <v>184</v>
      </c>
      <c r="W388" s="209">
        <f t="shared" si="53"/>
        <v>363</v>
      </c>
      <c r="X388" s="209">
        <f>SUM(X383:X387)</f>
        <v>190</v>
      </c>
      <c r="Y388" s="209">
        <f>SUM(Y383:Y387)</f>
        <v>167</v>
      </c>
      <c r="Z388" s="211">
        <f t="shared" si="54"/>
        <v>357</v>
      </c>
    </row>
    <row r="389" spans="2:26" ht="12" customHeight="1" thickBot="1" thickTop="1">
      <c r="B389" s="107"/>
      <c r="C389" s="184" t="s">
        <v>336</v>
      </c>
      <c r="D389" s="185"/>
      <c r="E389" s="186"/>
      <c r="F389" s="187">
        <f t="shared" si="47"/>
        <v>1189</v>
      </c>
      <c r="G389" s="186">
        <f t="shared" si="48"/>
        <v>1151</v>
      </c>
      <c r="H389" s="186">
        <f t="shared" si="49"/>
        <v>2340</v>
      </c>
      <c r="I389" s="186">
        <f>SUM(I388)</f>
        <v>228</v>
      </c>
      <c r="J389" s="186">
        <f>SUM(J388)</f>
        <v>196</v>
      </c>
      <c r="K389" s="186">
        <f t="shared" si="56"/>
        <v>424</v>
      </c>
      <c r="L389" s="186">
        <f>SUM(L388)</f>
        <v>190</v>
      </c>
      <c r="M389" s="186">
        <f>SUM(M388)</f>
        <v>208</v>
      </c>
      <c r="N389" s="186">
        <f t="shared" si="50"/>
        <v>398</v>
      </c>
      <c r="O389" s="186">
        <f>SUM(O388)</f>
        <v>212</v>
      </c>
      <c r="P389" s="186">
        <f>SUM(P388)</f>
        <v>184</v>
      </c>
      <c r="Q389" s="186">
        <f t="shared" si="51"/>
        <v>396</v>
      </c>
      <c r="R389" s="186">
        <f>SUM(R388)</f>
        <v>190</v>
      </c>
      <c r="S389" s="186">
        <f>SUM(S388)</f>
        <v>212</v>
      </c>
      <c r="T389" s="186">
        <f t="shared" si="52"/>
        <v>402</v>
      </c>
      <c r="U389" s="186">
        <f>SUM(U388)</f>
        <v>179</v>
      </c>
      <c r="V389" s="186">
        <f>SUM(V388)</f>
        <v>184</v>
      </c>
      <c r="W389" s="186">
        <f t="shared" si="53"/>
        <v>363</v>
      </c>
      <c r="X389" s="186">
        <f>SUM(X388)</f>
        <v>190</v>
      </c>
      <c r="Y389" s="186">
        <f>SUM(Y388)</f>
        <v>167</v>
      </c>
      <c r="Z389" s="188">
        <f t="shared" si="54"/>
        <v>357</v>
      </c>
    </row>
    <row r="390" spans="2:26" ht="12" customHeight="1">
      <c r="B390" s="75"/>
      <c r="C390" s="164" t="s">
        <v>343</v>
      </c>
      <c r="D390" s="165">
        <v>2031</v>
      </c>
      <c r="E390" s="166" t="s">
        <v>924</v>
      </c>
      <c r="F390" s="167">
        <f aca="true" t="shared" si="57" ref="F390:F425">SUM(I390,L390,O390,R390,U390,X390)</f>
        <v>622</v>
      </c>
      <c r="G390" s="168">
        <f aca="true" t="shared" si="58" ref="G390:G425">SUM(J390,M390,P390,S390,V390,Y390)</f>
        <v>558</v>
      </c>
      <c r="H390" s="168">
        <f aca="true" t="shared" si="59" ref="H390:H425">SUM(K390,N390,Q390,T390,W390,Z390)</f>
        <v>1180</v>
      </c>
      <c r="I390" s="169">
        <v>94</v>
      </c>
      <c r="J390" s="169">
        <v>98</v>
      </c>
      <c r="K390" s="168">
        <f t="shared" si="56"/>
        <v>192</v>
      </c>
      <c r="L390" s="169">
        <v>98</v>
      </c>
      <c r="M390" s="169">
        <v>81</v>
      </c>
      <c r="N390" s="168">
        <f aca="true" t="shared" si="60" ref="N390:N425">SUM(L390:M390)</f>
        <v>179</v>
      </c>
      <c r="O390" s="169">
        <v>121</v>
      </c>
      <c r="P390" s="169">
        <v>94</v>
      </c>
      <c r="Q390" s="168">
        <f aca="true" t="shared" si="61" ref="Q390:Q425">SUM(O390:P390)</f>
        <v>215</v>
      </c>
      <c r="R390" s="169">
        <v>100</v>
      </c>
      <c r="S390" s="169">
        <v>88</v>
      </c>
      <c r="T390" s="168">
        <f aca="true" t="shared" si="62" ref="T390:T425">SUM(R390:S390)</f>
        <v>188</v>
      </c>
      <c r="U390" s="169">
        <v>97</v>
      </c>
      <c r="V390" s="169">
        <v>97</v>
      </c>
      <c r="W390" s="168">
        <f aca="true" t="shared" si="63" ref="W390:W425">SUM(U390:V390)</f>
        <v>194</v>
      </c>
      <c r="X390" s="169">
        <v>112</v>
      </c>
      <c r="Y390" s="169">
        <v>100</v>
      </c>
      <c r="Z390" s="170">
        <f aca="true" t="shared" si="64" ref="Z390:Z425">SUM(X390:Y390)</f>
        <v>212</v>
      </c>
    </row>
    <row r="391" spans="2:26" s="49" customFormat="1" ht="12" customHeight="1">
      <c r="B391" s="75" t="s">
        <v>1010</v>
      </c>
      <c r="C391" s="76" t="s">
        <v>344</v>
      </c>
      <c r="D391" s="77">
        <v>2032</v>
      </c>
      <c r="E391" s="78" t="s">
        <v>925</v>
      </c>
      <c r="F391" s="99">
        <f t="shared" si="57"/>
        <v>287</v>
      </c>
      <c r="G391" s="79">
        <f t="shared" si="58"/>
        <v>287</v>
      </c>
      <c r="H391" s="79">
        <f t="shared" si="59"/>
        <v>574</v>
      </c>
      <c r="I391" s="80">
        <v>56</v>
      </c>
      <c r="J391" s="80">
        <v>46</v>
      </c>
      <c r="K391" s="79">
        <f t="shared" si="56"/>
        <v>102</v>
      </c>
      <c r="L391" s="80">
        <v>48</v>
      </c>
      <c r="M391" s="80">
        <v>47</v>
      </c>
      <c r="N391" s="79">
        <f t="shared" si="60"/>
        <v>95</v>
      </c>
      <c r="O391" s="80">
        <v>52</v>
      </c>
      <c r="P391" s="80">
        <v>51</v>
      </c>
      <c r="Q391" s="79">
        <f t="shared" si="61"/>
        <v>103</v>
      </c>
      <c r="R391" s="80">
        <v>50</v>
      </c>
      <c r="S391" s="80">
        <v>45</v>
      </c>
      <c r="T391" s="79">
        <f t="shared" si="62"/>
        <v>95</v>
      </c>
      <c r="U391" s="80">
        <v>40</v>
      </c>
      <c r="V391" s="80">
        <v>53</v>
      </c>
      <c r="W391" s="79">
        <f t="shared" si="63"/>
        <v>93</v>
      </c>
      <c r="X391" s="80">
        <v>41</v>
      </c>
      <c r="Y391" s="80">
        <v>45</v>
      </c>
      <c r="Z391" s="81">
        <f t="shared" si="64"/>
        <v>86</v>
      </c>
    </row>
    <row r="392" spans="2:26" ht="12" customHeight="1">
      <c r="B392" s="75" t="s">
        <v>986</v>
      </c>
      <c r="C392" s="152" t="s">
        <v>345</v>
      </c>
      <c r="D392" s="153">
        <v>2033</v>
      </c>
      <c r="E392" s="154" t="s">
        <v>926</v>
      </c>
      <c r="F392" s="155">
        <f t="shared" si="57"/>
        <v>131</v>
      </c>
      <c r="G392" s="156">
        <f t="shared" si="58"/>
        <v>136</v>
      </c>
      <c r="H392" s="156">
        <f t="shared" si="59"/>
        <v>267</v>
      </c>
      <c r="I392" s="157">
        <v>23</v>
      </c>
      <c r="J392" s="157">
        <v>21</v>
      </c>
      <c r="K392" s="156">
        <f t="shared" si="56"/>
        <v>44</v>
      </c>
      <c r="L392" s="157">
        <v>22</v>
      </c>
      <c r="M392" s="157">
        <v>25</v>
      </c>
      <c r="N392" s="156">
        <f t="shared" si="60"/>
        <v>47</v>
      </c>
      <c r="O392" s="157">
        <v>20</v>
      </c>
      <c r="P392" s="157">
        <v>24</v>
      </c>
      <c r="Q392" s="156">
        <f t="shared" si="61"/>
        <v>44</v>
      </c>
      <c r="R392" s="157">
        <v>35</v>
      </c>
      <c r="S392" s="157">
        <v>20</v>
      </c>
      <c r="T392" s="156">
        <f t="shared" si="62"/>
        <v>55</v>
      </c>
      <c r="U392" s="157">
        <v>20</v>
      </c>
      <c r="V392" s="157">
        <v>27</v>
      </c>
      <c r="W392" s="156">
        <f t="shared" si="63"/>
        <v>47</v>
      </c>
      <c r="X392" s="157">
        <v>11</v>
      </c>
      <c r="Y392" s="157">
        <v>19</v>
      </c>
      <c r="Z392" s="158">
        <f t="shared" si="64"/>
        <v>30</v>
      </c>
    </row>
    <row r="393" spans="2:26" ht="12" customHeight="1" thickBot="1">
      <c r="B393" s="75" t="s">
        <v>998</v>
      </c>
      <c r="C393" s="207" t="s">
        <v>346</v>
      </c>
      <c r="D393" s="208"/>
      <c r="E393" s="209"/>
      <c r="F393" s="210">
        <f t="shared" si="57"/>
        <v>1040</v>
      </c>
      <c r="G393" s="209">
        <f t="shared" si="58"/>
        <v>981</v>
      </c>
      <c r="H393" s="209">
        <f t="shared" si="59"/>
        <v>2021</v>
      </c>
      <c r="I393" s="209">
        <f>SUM(I390:I392)</f>
        <v>173</v>
      </c>
      <c r="J393" s="209">
        <f>SUM(J390:J392)</f>
        <v>165</v>
      </c>
      <c r="K393" s="209">
        <f t="shared" si="56"/>
        <v>338</v>
      </c>
      <c r="L393" s="209">
        <f>SUM(L390:L392)</f>
        <v>168</v>
      </c>
      <c r="M393" s="209">
        <f>SUM(M390:M392)</f>
        <v>153</v>
      </c>
      <c r="N393" s="209">
        <f t="shared" si="60"/>
        <v>321</v>
      </c>
      <c r="O393" s="209">
        <f>SUM(O390:O392)</f>
        <v>193</v>
      </c>
      <c r="P393" s="209">
        <f>SUM(P390:P392)</f>
        <v>169</v>
      </c>
      <c r="Q393" s="209">
        <f t="shared" si="61"/>
        <v>362</v>
      </c>
      <c r="R393" s="209">
        <f>SUM(R390:R392)</f>
        <v>185</v>
      </c>
      <c r="S393" s="209">
        <f>SUM(S390:S392)</f>
        <v>153</v>
      </c>
      <c r="T393" s="209">
        <f t="shared" si="62"/>
        <v>338</v>
      </c>
      <c r="U393" s="209">
        <f>SUM(U390:U392)</f>
        <v>157</v>
      </c>
      <c r="V393" s="209">
        <f>SUM(V390:V392)</f>
        <v>177</v>
      </c>
      <c r="W393" s="209">
        <f t="shared" si="63"/>
        <v>334</v>
      </c>
      <c r="X393" s="209">
        <f>SUM(X390:X392)</f>
        <v>164</v>
      </c>
      <c r="Y393" s="209">
        <f>SUM(Y390:Y392)</f>
        <v>164</v>
      </c>
      <c r="Z393" s="211">
        <f t="shared" si="64"/>
        <v>328</v>
      </c>
    </row>
    <row r="394" spans="2:26" ht="12" customHeight="1" thickBot="1" thickTop="1">
      <c r="B394" s="107"/>
      <c r="C394" s="184" t="s">
        <v>347</v>
      </c>
      <c r="D394" s="185"/>
      <c r="E394" s="186"/>
      <c r="F394" s="187">
        <f t="shared" si="57"/>
        <v>1040</v>
      </c>
      <c r="G394" s="186">
        <f t="shared" si="58"/>
        <v>981</v>
      </c>
      <c r="H394" s="186">
        <f t="shared" si="59"/>
        <v>2021</v>
      </c>
      <c r="I394" s="186">
        <f>SUM(I393)</f>
        <v>173</v>
      </c>
      <c r="J394" s="186">
        <f>SUM(J393)</f>
        <v>165</v>
      </c>
      <c r="K394" s="186">
        <f t="shared" si="56"/>
        <v>338</v>
      </c>
      <c r="L394" s="186">
        <f>SUM(L393)</f>
        <v>168</v>
      </c>
      <c r="M394" s="186">
        <f>SUM(M393)</f>
        <v>153</v>
      </c>
      <c r="N394" s="186">
        <f t="shared" si="60"/>
        <v>321</v>
      </c>
      <c r="O394" s="186">
        <f>SUM(O393)</f>
        <v>193</v>
      </c>
      <c r="P394" s="186">
        <f>SUM(P393)</f>
        <v>169</v>
      </c>
      <c r="Q394" s="186">
        <f t="shared" si="61"/>
        <v>362</v>
      </c>
      <c r="R394" s="186">
        <f>SUM(R393)</f>
        <v>185</v>
      </c>
      <c r="S394" s="186">
        <f>SUM(S393)</f>
        <v>153</v>
      </c>
      <c r="T394" s="186">
        <f t="shared" si="62"/>
        <v>338</v>
      </c>
      <c r="U394" s="186">
        <f>SUM(U393)</f>
        <v>157</v>
      </c>
      <c r="V394" s="186">
        <f>SUM(V393)</f>
        <v>177</v>
      </c>
      <c r="W394" s="186">
        <f t="shared" si="63"/>
        <v>334</v>
      </c>
      <c r="X394" s="186">
        <f>SUM(X393)</f>
        <v>164</v>
      </c>
      <c r="Y394" s="186">
        <f>SUM(Y393)</f>
        <v>164</v>
      </c>
      <c r="Z394" s="188">
        <f t="shared" si="64"/>
        <v>328</v>
      </c>
    </row>
    <row r="395" spans="2:26" s="49" customFormat="1" ht="12" customHeight="1">
      <c r="B395" s="75"/>
      <c r="C395" s="69" t="s">
        <v>348</v>
      </c>
      <c r="D395" s="70">
        <v>2107</v>
      </c>
      <c r="E395" s="71" t="s">
        <v>927</v>
      </c>
      <c r="F395" s="134">
        <f t="shared" si="57"/>
        <v>125</v>
      </c>
      <c r="G395" s="72">
        <f t="shared" si="58"/>
        <v>114</v>
      </c>
      <c r="H395" s="72">
        <f t="shared" si="59"/>
        <v>239</v>
      </c>
      <c r="I395" s="73">
        <v>27</v>
      </c>
      <c r="J395" s="73">
        <v>28</v>
      </c>
      <c r="K395" s="72">
        <f aca="true" t="shared" si="65" ref="K395:K425">SUM(I395:J395)</f>
        <v>55</v>
      </c>
      <c r="L395" s="73">
        <v>19</v>
      </c>
      <c r="M395" s="73">
        <v>19</v>
      </c>
      <c r="N395" s="72">
        <f t="shared" si="60"/>
        <v>38</v>
      </c>
      <c r="O395" s="73">
        <v>21</v>
      </c>
      <c r="P395" s="73">
        <v>28</v>
      </c>
      <c r="Q395" s="72">
        <f t="shared" si="61"/>
        <v>49</v>
      </c>
      <c r="R395" s="73">
        <v>20</v>
      </c>
      <c r="S395" s="73">
        <v>13</v>
      </c>
      <c r="T395" s="72">
        <f t="shared" si="62"/>
        <v>33</v>
      </c>
      <c r="U395" s="73">
        <v>25</v>
      </c>
      <c r="V395" s="73">
        <v>14</v>
      </c>
      <c r="W395" s="72">
        <f t="shared" si="63"/>
        <v>39</v>
      </c>
      <c r="X395" s="73">
        <v>13</v>
      </c>
      <c r="Y395" s="73">
        <v>12</v>
      </c>
      <c r="Z395" s="74">
        <f t="shared" si="64"/>
        <v>25</v>
      </c>
    </row>
    <row r="396" spans="2:26" s="49" customFormat="1" ht="12" customHeight="1">
      <c r="B396" s="75" t="s">
        <v>349</v>
      </c>
      <c r="C396" s="76" t="s">
        <v>350</v>
      </c>
      <c r="D396" s="77">
        <v>2106</v>
      </c>
      <c r="E396" s="78" t="s">
        <v>928</v>
      </c>
      <c r="F396" s="99">
        <f t="shared" si="57"/>
        <v>114</v>
      </c>
      <c r="G396" s="79">
        <f t="shared" si="58"/>
        <v>114</v>
      </c>
      <c r="H396" s="79">
        <f t="shared" si="59"/>
        <v>228</v>
      </c>
      <c r="I396" s="80">
        <v>17</v>
      </c>
      <c r="J396" s="80">
        <v>21</v>
      </c>
      <c r="K396" s="79">
        <f t="shared" si="65"/>
        <v>38</v>
      </c>
      <c r="L396" s="80">
        <v>21</v>
      </c>
      <c r="M396" s="80">
        <v>20</v>
      </c>
      <c r="N396" s="79">
        <f t="shared" si="60"/>
        <v>41</v>
      </c>
      <c r="O396" s="80">
        <v>23</v>
      </c>
      <c r="P396" s="80">
        <v>14</v>
      </c>
      <c r="Q396" s="79">
        <f t="shared" si="61"/>
        <v>37</v>
      </c>
      <c r="R396" s="80">
        <v>15</v>
      </c>
      <c r="S396" s="80">
        <v>21</v>
      </c>
      <c r="T396" s="79">
        <f t="shared" si="62"/>
        <v>36</v>
      </c>
      <c r="U396" s="80">
        <v>20</v>
      </c>
      <c r="V396" s="80">
        <v>17</v>
      </c>
      <c r="W396" s="79">
        <f t="shared" si="63"/>
        <v>37</v>
      </c>
      <c r="X396" s="80">
        <v>18</v>
      </c>
      <c r="Y396" s="80">
        <v>21</v>
      </c>
      <c r="Z396" s="81">
        <f t="shared" si="64"/>
        <v>39</v>
      </c>
    </row>
    <row r="397" spans="2:26" ht="12" customHeight="1">
      <c r="B397" s="75"/>
      <c r="C397" s="76" t="s">
        <v>351</v>
      </c>
      <c r="D397" s="77">
        <v>2108</v>
      </c>
      <c r="E397" s="78" t="s">
        <v>929</v>
      </c>
      <c r="F397" s="99">
        <f t="shared" si="57"/>
        <v>233</v>
      </c>
      <c r="G397" s="79">
        <f t="shared" si="58"/>
        <v>230</v>
      </c>
      <c r="H397" s="79">
        <f t="shared" si="59"/>
        <v>463</v>
      </c>
      <c r="I397" s="80">
        <v>25</v>
      </c>
      <c r="J397" s="80">
        <v>37</v>
      </c>
      <c r="K397" s="79">
        <f t="shared" si="65"/>
        <v>62</v>
      </c>
      <c r="L397" s="80">
        <v>39</v>
      </c>
      <c r="M397" s="80">
        <v>47</v>
      </c>
      <c r="N397" s="79">
        <f t="shared" si="60"/>
        <v>86</v>
      </c>
      <c r="O397" s="80">
        <v>46</v>
      </c>
      <c r="P397" s="80">
        <v>40</v>
      </c>
      <c r="Q397" s="79">
        <f t="shared" si="61"/>
        <v>86</v>
      </c>
      <c r="R397" s="80">
        <v>38</v>
      </c>
      <c r="S397" s="80">
        <v>38</v>
      </c>
      <c r="T397" s="79">
        <f t="shared" si="62"/>
        <v>76</v>
      </c>
      <c r="U397" s="80">
        <v>46</v>
      </c>
      <c r="V397" s="80">
        <v>33</v>
      </c>
      <c r="W397" s="79">
        <f t="shared" si="63"/>
        <v>79</v>
      </c>
      <c r="X397" s="80">
        <v>39</v>
      </c>
      <c r="Y397" s="80">
        <v>35</v>
      </c>
      <c r="Z397" s="81">
        <f t="shared" si="64"/>
        <v>74</v>
      </c>
    </row>
    <row r="398" spans="2:26" ht="12" customHeight="1">
      <c r="B398" s="75" t="s">
        <v>107</v>
      </c>
      <c r="C398" s="76" t="s">
        <v>352</v>
      </c>
      <c r="D398" s="77">
        <v>2102</v>
      </c>
      <c r="E398" s="78" t="s">
        <v>930</v>
      </c>
      <c r="F398" s="99">
        <f t="shared" si="57"/>
        <v>28</v>
      </c>
      <c r="G398" s="79">
        <f t="shared" si="58"/>
        <v>30</v>
      </c>
      <c r="H398" s="79">
        <f t="shared" si="59"/>
        <v>58</v>
      </c>
      <c r="I398" s="80">
        <v>4</v>
      </c>
      <c r="J398" s="80">
        <v>3</v>
      </c>
      <c r="K398" s="79">
        <f t="shared" si="65"/>
        <v>7</v>
      </c>
      <c r="L398" s="80">
        <v>5</v>
      </c>
      <c r="M398" s="80">
        <v>4</v>
      </c>
      <c r="N398" s="79">
        <f t="shared" si="60"/>
        <v>9</v>
      </c>
      <c r="O398" s="80">
        <v>11</v>
      </c>
      <c r="P398" s="80">
        <v>3</v>
      </c>
      <c r="Q398" s="79">
        <f t="shared" si="61"/>
        <v>14</v>
      </c>
      <c r="R398" s="80">
        <v>3</v>
      </c>
      <c r="S398" s="80">
        <v>3</v>
      </c>
      <c r="T398" s="79">
        <f t="shared" si="62"/>
        <v>6</v>
      </c>
      <c r="U398" s="80">
        <v>2</v>
      </c>
      <c r="V398" s="80">
        <v>8</v>
      </c>
      <c r="W398" s="79">
        <f t="shared" si="63"/>
        <v>10</v>
      </c>
      <c r="X398" s="80">
        <v>3</v>
      </c>
      <c r="Y398" s="80">
        <v>9</v>
      </c>
      <c r="Z398" s="81">
        <f t="shared" si="64"/>
        <v>12</v>
      </c>
    </row>
    <row r="399" spans="2:26" ht="12" customHeight="1">
      <c r="B399" s="75"/>
      <c r="C399" s="135" t="s">
        <v>353</v>
      </c>
      <c r="D399" s="136">
        <v>2103</v>
      </c>
      <c r="E399" s="137" t="s">
        <v>931</v>
      </c>
      <c r="F399" s="138">
        <f t="shared" si="57"/>
        <v>59</v>
      </c>
      <c r="G399" s="139">
        <f t="shared" si="58"/>
        <v>38</v>
      </c>
      <c r="H399" s="139">
        <f t="shared" si="59"/>
        <v>97</v>
      </c>
      <c r="I399" s="140">
        <v>7</v>
      </c>
      <c r="J399" s="140">
        <v>9</v>
      </c>
      <c r="K399" s="139">
        <f t="shared" si="65"/>
        <v>16</v>
      </c>
      <c r="L399" s="140">
        <v>14</v>
      </c>
      <c r="M399" s="140">
        <v>6</v>
      </c>
      <c r="N399" s="139">
        <f t="shared" si="60"/>
        <v>20</v>
      </c>
      <c r="O399" s="140">
        <v>12</v>
      </c>
      <c r="P399" s="140">
        <v>12</v>
      </c>
      <c r="Q399" s="139">
        <f t="shared" si="61"/>
        <v>24</v>
      </c>
      <c r="R399" s="140">
        <v>12</v>
      </c>
      <c r="S399" s="140">
        <v>4</v>
      </c>
      <c r="T399" s="139">
        <f t="shared" si="62"/>
        <v>16</v>
      </c>
      <c r="U399" s="140">
        <v>6</v>
      </c>
      <c r="V399" s="140">
        <v>3</v>
      </c>
      <c r="W399" s="139">
        <f t="shared" si="63"/>
        <v>9</v>
      </c>
      <c r="X399" s="140">
        <v>8</v>
      </c>
      <c r="Y399" s="140">
        <v>4</v>
      </c>
      <c r="Z399" s="141">
        <f t="shared" si="64"/>
        <v>12</v>
      </c>
    </row>
    <row r="400" spans="2:26" ht="12" customHeight="1">
      <c r="B400" s="75" t="s">
        <v>199</v>
      </c>
      <c r="C400" s="212" t="s">
        <v>354</v>
      </c>
      <c r="D400" s="213">
        <v>2105</v>
      </c>
      <c r="E400" s="214" t="s">
        <v>932</v>
      </c>
      <c r="F400" s="215">
        <f t="shared" si="57"/>
        <v>20</v>
      </c>
      <c r="G400" s="216">
        <f t="shared" si="58"/>
        <v>25</v>
      </c>
      <c r="H400" s="216">
        <f t="shared" si="59"/>
        <v>45</v>
      </c>
      <c r="I400" s="217">
        <v>1</v>
      </c>
      <c r="J400" s="217">
        <v>5</v>
      </c>
      <c r="K400" s="216">
        <f t="shared" si="65"/>
        <v>6</v>
      </c>
      <c r="L400" s="217">
        <v>4</v>
      </c>
      <c r="M400" s="217">
        <v>3</v>
      </c>
      <c r="N400" s="216">
        <f t="shared" si="60"/>
        <v>7</v>
      </c>
      <c r="O400" s="217">
        <v>2</v>
      </c>
      <c r="P400" s="217">
        <v>5</v>
      </c>
      <c r="Q400" s="216">
        <f t="shared" si="61"/>
        <v>7</v>
      </c>
      <c r="R400" s="217">
        <v>5</v>
      </c>
      <c r="S400" s="217">
        <v>6</v>
      </c>
      <c r="T400" s="216">
        <f t="shared" si="62"/>
        <v>11</v>
      </c>
      <c r="U400" s="217">
        <v>3</v>
      </c>
      <c r="V400" s="217">
        <v>3</v>
      </c>
      <c r="W400" s="216">
        <f t="shared" si="63"/>
        <v>6</v>
      </c>
      <c r="X400" s="217">
        <v>5</v>
      </c>
      <c r="Y400" s="217">
        <v>3</v>
      </c>
      <c r="Z400" s="218">
        <f t="shared" si="64"/>
        <v>8</v>
      </c>
    </row>
    <row r="401" spans="2:26" ht="12" customHeight="1" thickBot="1">
      <c r="B401" s="75"/>
      <c r="C401" s="207" t="s">
        <v>355</v>
      </c>
      <c r="D401" s="208"/>
      <c r="E401" s="209"/>
      <c r="F401" s="210">
        <f t="shared" si="57"/>
        <v>579</v>
      </c>
      <c r="G401" s="209">
        <f t="shared" si="58"/>
        <v>551</v>
      </c>
      <c r="H401" s="209">
        <f t="shared" si="59"/>
        <v>1130</v>
      </c>
      <c r="I401" s="209">
        <f>SUM(I395:I400)</f>
        <v>81</v>
      </c>
      <c r="J401" s="209">
        <f>SUM(J395:J400)</f>
        <v>103</v>
      </c>
      <c r="K401" s="209">
        <f t="shared" si="65"/>
        <v>184</v>
      </c>
      <c r="L401" s="209">
        <f>SUM(L395:L400)</f>
        <v>102</v>
      </c>
      <c r="M401" s="209">
        <f>SUM(M395:M400)</f>
        <v>99</v>
      </c>
      <c r="N401" s="209">
        <f t="shared" si="60"/>
        <v>201</v>
      </c>
      <c r="O401" s="209">
        <f>SUM(O395:O400)</f>
        <v>115</v>
      </c>
      <c r="P401" s="209">
        <f>SUM(P395:P400)</f>
        <v>102</v>
      </c>
      <c r="Q401" s="209">
        <f t="shared" si="61"/>
        <v>217</v>
      </c>
      <c r="R401" s="209">
        <f>SUM(R395:R400)</f>
        <v>93</v>
      </c>
      <c r="S401" s="209">
        <f>SUM(S395:S400)</f>
        <v>85</v>
      </c>
      <c r="T401" s="209">
        <f t="shared" si="62"/>
        <v>178</v>
      </c>
      <c r="U401" s="209">
        <f>SUM(U395:U400)</f>
        <v>102</v>
      </c>
      <c r="V401" s="209">
        <f>SUM(V395:V400)</f>
        <v>78</v>
      </c>
      <c r="W401" s="209">
        <f t="shared" si="63"/>
        <v>180</v>
      </c>
      <c r="X401" s="209">
        <f>SUM(X395:X400)</f>
        <v>86</v>
      </c>
      <c r="Y401" s="209">
        <f>SUM(Y395:Y400)</f>
        <v>84</v>
      </c>
      <c r="Z401" s="211">
        <f t="shared" si="64"/>
        <v>170</v>
      </c>
    </row>
    <row r="402" spans="2:26" ht="12" customHeight="1" thickBot="1" thickTop="1">
      <c r="B402" s="107"/>
      <c r="C402" s="184" t="s">
        <v>356</v>
      </c>
      <c r="D402" s="185"/>
      <c r="E402" s="186"/>
      <c r="F402" s="187">
        <f t="shared" si="57"/>
        <v>579</v>
      </c>
      <c r="G402" s="186">
        <f t="shared" si="58"/>
        <v>551</v>
      </c>
      <c r="H402" s="186">
        <f t="shared" si="59"/>
        <v>1130</v>
      </c>
      <c r="I402" s="186">
        <f>SUM(I401)</f>
        <v>81</v>
      </c>
      <c r="J402" s="186">
        <f>SUM(J401)</f>
        <v>103</v>
      </c>
      <c r="K402" s="186">
        <f t="shared" si="65"/>
        <v>184</v>
      </c>
      <c r="L402" s="186">
        <f>SUM(L401)</f>
        <v>102</v>
      </c>
      <c r="M402" s="186">
        <f>SUM(M401)</f>
        <v>99</v>
      </c>
      <c r="N402" s="186">
        <f t="shared" si="60"/>
        <v>201</v>
      </c>
      <c r="O402" s="186">
        <f>SUM(O401)</f>
        <v>115</v>
      </c>
      <c r="P402" s="186">
        <f>SUM(P401)</f>
        <v>102</v>
      </c>
      <c r="Q402" s="186">
        <f t="shared" si="61"/>
        <v>217</v>
      </c>
      <c r="R402" s="186">
        <f>SUM(R401)</f>
        <v>93</v>
      </c>
      <c r="S402" s="186">
        <f>SUM(S401)</f>
        <v>85</v>
      </c>
      <c r="T402" s="186">
        <f t="shared" si="62"/>
        <v>178</v>
      </c>
      <c r="U402" s="186">
        <f>SUM(U401)</f>
        <v>102</v>
      </c>
      <c r="V402" s="186">
        <f>SUM(V401)</f>
        <v>78</v>
      </c>
      <c r="W402" s="186">
        <f t="shared" si="63"/>
        <v>180</v>
      </c>
      <c r="X402" s="186">
        <f>SUM(X401)</f>
        <v>86</v>
      </c>
      <c r="Y402" s="186">
        <f>SUM(Y401)</f>
        <v>84</v>
      </c>
      <c r="Z402" s="188">
        <f t="shared" si="64"/>
        <v>170</v>
      </c>
    </row>
    <row r="403" spans="2:26" s="49" customFormat="1" ht="12" customHeight="1">
      <c r="B403" s="75"/>
      <c r="C403" s="69" t="s">
        <v>45</v>
      </c>
      <c r="D403" s="70">
        <v>2201</v>
      </c>
      <c r="E403" s="71" t="s">
        <v>515</v>
      </c>
      <c r="F403" s="134">
        <f t="shared" si="57"/>
        <v>103</v>
      </c>
      <c r="G403" s="72">
        <f t="shared" si="58"/>
        <v>104</v>
      </c>
      <c r="H403" s="72">
        <f t="shared" si="59"/>
        <v>207</v>
      </c>
      <c r="I403" s="73">
        <v>20</v>
      </c>
      <c r="J403" s="73">
        <v>24</v>
      </c>
      <c r="K403" s="72">
        <f t="shared" si="65"/>
        <v>44</v>
      </c>
      <c r="L403" s="73">
        <v>17</v>
      </c>
      <c r="M403" s="73">
        <v>23</v>
      </c>
      <c r="N403" s="72">
        <f t="shared" si="60"/>
        <v>40</v>
      </c>
      <c r="O403" s="73">
        <v>11</v>
      </c>
      <c r="P403" s="73">
        <v>9</v>
      </c>
      <c r="Q403" s="72">
        <f t="shared" si="61"/>
        <v>20</v>
      </c>
      <c r="R403" s="73">
        <v>23</v>
      </c>
      <c r="S403" s="73">
        <v>15</v>
      </c>
      <c r="T403" s="72">
        <f t="shared" si="62"/>
        <v>38</v>
      </c>
      <c r="U403" s="73">
        <v>18</v>
      </c>
      <c r="V403" s="73">
        <v>24</v>
      </c>
      <c r="W403" s="72">
        <f t="shared" si="63"/>
        <v>42</v>
      </c>
      <c r="X403" s="73">
        <v>14</v>
      </c>
      <c r="Y403" s="73">
        <v>9</v>
      </c>
      <c r="Z403" s="74">
        <f t="shared" si="64"/>
        <v>23</v>
      </c>
    </row>
    <row r="404" spans="2:26" s="49" customFormat="1" ht="12" customHeight="1">
      <c r="B404" s="75"/>
      <c r="C404" s="76" t="s">
        <v>46</v>
      </c>
      <c r="D404" s="77">
        <v>2202</v>
      </c>
      <c r="E404" s="78" t="s">
        <v>539</v>
      </c>
      <c r="F404" s="99">
        <f t="shared" si="57"/>
        <v>131</v>
      </c>
      <c r="G404" s="79">
        <f t="shared" si="58"/>
        <v>159</v>
      </c>
      <c r="H404" s="79">
        <f t="shared" si="59"/>
        <v>290</v>
      </c>
      <c r="I404" s="80">
        <v>29</v>
      </c>
      <c r="J404" s="80">
        <v>32</v>
      </c>
      <c r="K404" s="79">
        <f t="shared" si="65"/>
        <v>61</v>
      </c>
      <c r="L404" s="80">
        <v>25</v>
      </c>
      <c r="M404" s="80">
        <v>38</v>
      </c>
      <c r="N404" s="79">
        <f t="shared" si="60"/>
        <v>63</v>
      </c>
      <c r="O404" s="80">
        <v>19</v>
      </c>
      <c r="P404" s="80">
        <v>24</v>
      </c>
      <c r="Q404" s="79">
        <f t="shared" si="61"/>
        <v>43</v>
      </c>
      <c r="R404" s="80">
        <v>21</v>
      </c>
      <c r="S404" s="80">
        <v>31</v>
      </c>
      <c r="T404" s="79">
        <f t="shared" si="62"/>
        <v>52</v>
      </c>
      <c r="U404" s="80">
        <v>18</v>
      </c>
      <c r="V404" s="80">
        <v>14</v>
      </c>
      <c r="W404" s="79">
        <f t="shared" si="63"/>
        <v>32</v>
      </c>
      <c r="X404" s="80">
        <v>19</v>
      </c>
      <c r="Y404" s="80">
        <v>20</v>
      </c>
      <c r="Z404" s="81">
        <f t="shared" si="64"/>
        <v>39</v>
      </c>
    </row>
    <row r="405" spans="2:26" ht="12" customHeight="1">
      <c r="B405" s="75"/>
      <c r="C405" s="76" t="s">
        <v>44</v>
      </c>
      <c r="D405" s="77">
        <v>2203</v>
      </c>
      <c r="E405" s="78" t="s">
        <v>538</v>
      </c>
      <c r="F405" s="99">
        <f t="shared" si="57"/>
        <v>58</v>
      </c>
      <c r="G405" s="79">
        <f t="shared" si="58"/>
        <v>68</v>
      </c>
      <c r="H405" s="79">
        <f t="shared" si="59"/>
        <v>126</v>
      </c>
      <c r="I405" s="80">
        <v>12</v>
      </c>
      <c r="J405" s="80">
        <v>8</v>
      </c>
      <c r="K405" s="79">
        <f t="shared" si="65"/>
        <v>20</v>
      </c>
      <c r="L405" s="80">
        <v>9</v>
      </c>
      <c r="M405" s="80">
        <v>7</v>
      </c>
      <c r="N405" s="79">
        <f t="shared" si="60"/>
        <v>16</v>
      </c>
      <c r="O405" s="80">
        <v>11</v>
      </c>
      <c r="P405" s="80">
        <v>18</v>
      </c>
      <c r="Q405" s="79">
        <f t="shared" si="61"/>
        <v>29</v>
      </c>
      <c r="R405" s="80">
        <v>6</v>
      </c>
      <c r="S405" s="80">
        <v>11</v>
      </c>
      <c r="T405" s="79">
        <f t="shared" si="62"/>
        <v>17</v>
      </c>
      <c r="U405" s="80">
        <v>12</v>
      </c>
      <c r="V405" s="80">
        <v>14</v>
      </c>
      <c r="W405" s="79">
        <f t="shared" si="63"/>
        <v>26</v>
      </c>
      <c r="X405" s="80">
        <v>8</v>
      </c>
      <c r="Y405" s="80">
        <v>10</v>
      </c>
      <c r="Z405" s="81">
        <f t="shared" si="64"/>
        <v>18</v>
      </c>
    </row>
    <row r="406" spans="2:26" ht="12" customHeight="1">
      <c r="B406" s="75"/>
      <c r="C406" s="152" t="s">
        <v>43</v>
      </c>
      <c r="D406" s="153">
        <v>2204</v>
      </c>
      <c r="E406" s="154" t="s">
        <v>537</v>
      </c>
      <c r="F406" s="155">
        <f t="shared" si="57"/>
        <v>48</v>
      </c>
      <c r="G406" s="156">
        <f t="shared" si="58"/>
        <v>40</v>
      </c>
      <c r="H406" s="156">
        <f t="shared" si="59"/>
        <v>88</v>
      </c>
      <c r="I406" s="157">
        <v>10</v>
      </c>
      <c r="J406" s="157">
        <v>10</v>
      </c>
      <c r="K406" s="156">
        <f t="shared" si="65"/>
        <v>20</v>
      </c>
      <c r="L406" s="157">
        <v>5</v>
      </c>
      <c r="M406" s="157">
        <v>7</v>
      </c>
      <c r="N406" s="156">
        <f t="shared" si="60"/>
        <v>12</v>
      </c>
      <c r="O406" s="157">
        <v>13</v>
      </c>
      <c r="P406" s="157">
        <v>8</v>
      </c>
      <c r="Q406" s="156">
        <f t="shared" si="61"/>
        <v>21</v>
      </c>
      <c r="R406" s="157">
        <v>8</v>
      </c>
      <c r="S406" s="157">
        <v>3</v>
      </c>
      <c r="T406" s="156">
        <f t="shared" si="62"/>
        <v>11</v>
      </c>
      <c r="U406" s="157">
        <v>7</v>
      </c>
      <c r="V406" s="157">
        <v>7</v>
      </c>
      <c r="W406" s="156">
        <f t="shared" si="63"/>
        <v>14</v>
      </c>
      <c r="X406" s="157">
        <v>5</v>
      </c>
      <c r="Y406" s="157">
        <v>5</v>
      </c>
      <c r="Z406" s="158">
        <f t="shared" si="64"/>
        <v>10</v>
      </c>
    </row>
    <row r="407" spans="2:26" ht="12" customHeight="1">
      <c r="B407" s="75" t="s">
        <v>357</v>
      </c>
      <c r="C407" s="159" t="s">
        <v>358</v>
      </c>
      <c r="D407" s="160"/>
      <c r="E407" s="161"/>
      <c r="F407" s="162">
        <f t="shared" si="57"/>
        <v>340</v>
      </c>
      <c r="G407" s="161">
        <f t="shared" si="58"/>
        <v>371</v>
      </c>
      <c r="H407" s="161">
        <f t="shared" si="59"/>
        <v>711</v>
      </c>
      <c r="I407" s="161">
        <f>SUM(I403:I406)</f>
        <v>71</v>
      </c>
      <c r="J407" s="161">
        <f>SUM(J403:J406)</f>
        <v>74</v>
      </c>
      <c r="K407" s="161">
        <f t="shared" si="65"/>
        <v>145</v>
      </c>
      <c r="L407" s="161">
        <f>SUM(L403:L406)</f>
        <v>56</v>
      </c>
      <c r="M407" s="161">
        <f>SUM(M403:M406)</f>
        <v>75</v>
      </c>
      <c r="N407" s="161">
        <f t="shared" si="60"/>
        <v>131</v>
      </c>
      <c r="O407" s="161">
        <f>SUM(O403:O406)</f>
        <v>54</v>
      </c>
      <c r="P407" s="161">
        <f>SUM(P403:P406)</f>
        <v>59</v>
      </c>
      <c r="Q407" s="161">
        <f t="shared" si="61"/>
        <v>113</v>
      </c>
      <c r="R407" s="161">
        <f>SUM(R403:R406)</f>
        <v>58</v>
      </c>
      <c r="S407" s="161">
        <f>SUM(S403:S406)</f>
        <v>60</v>
      </c>
      <c r="T407" s="161">
        <f t="shared" si="62"/>
        <v>118</v>
      </c>
      <c r="U407" s="161">
        <f>SUM(U403:U406)</f>
        <v>55</v>
      </c>
      <c r="V407" s="161">
        <f>SUM(V403:V406)</f>
        <v>59</v>
      </c>
      <c r="W407" s="161">
        <f t="shared" si="63"/>
        <v>114</v>
      </c>
      <c r="X407" s="161">
        <f>SUM(X403:X406)</f>
        <v>46</v>
      </c>
      <c r="Y407" s="161">
        <f>SUM(Y403:Y406)</f>
        <v>44</v>
      </c>
      <c r="Z407" s="163">
        <f t="shared" si="64"/>
        <v>90</v>
      </c>
    </row>
    <row r="408" spans="2:26" ht="12" customHeight="1">
      <c r="B408" s="75"/>
      <c r="C408" s="95" t="s">
        <v>359</v>
      </c>
      <c r="D408" s="96">
        <v>2211</v>
      </c>
      <c r="E408" s="97" t="s">
        <v>933</v>
      </c>
      <c r="F408" s="148">
        <f t="shared" si="57"/>
        <v>80</v>
      </c>
      <c r="G408" s="149">
        <f t="shared" si="58"/>
        <v>72</v>
      </c>
      <c r="H408" s="149">
        <f t="shared" si="59"/>
        <v>152</v>
      </c>
      <c r="I408" s="150">
        <v>13</v>
      </c>
      <c r="J408" s="150">
        <v>16</v>
      </c>
      <c r="K408" s="149">
        <f t="shared" si="65"/>
        <v>29</v>
      </c>
      <c r="L408" s="150">
        <v>10</v>
      </c>
      <c r="M408" s="150">
        <v>12</v>
      </c>
      <c r="N408" s="149">
        <f t="shared" si="60"/>
        <v>22</v>
      </c>
      <c r="O408" s="150">
        <v>15</v>
      </c>
      <c r="P408" s="150">
        <v>8</v>
      </c>
      <c r="Q408" s="149">
        <f t="shared" si="61"/>
        <v>23</v>
      </c>
      <c r="R408" s="150">
        <v>10</v>
      </c>
      <c r="S408" s="150">
        <v>12</v>
      </c>
      <c r="T408" s="149">
        <f t="shared" si="62"/>
        <v>22</v>
      </c>
      <c r="U408" s="150">
        <v>18</v>
      </c>
      <c r="V408" s="150">
        <v>17</v>
      </c>
      <c r="W408" s="149">
        <f t="shared" si="63"/>
        <v>35</v>
      </c>
      <c r="X408" s="150">
        <v>14</v>
      </c>
      <c r="Y408" s="150">
        <v>7</v>
      </c>
      <c r="Z408" s="151">
        <f t="shared" si="64"/>
        <v>21</v>
      </c>
    </row>
    <row r="409" spans="2:26" s="49" customFormat="1" ht="12" customHeight="1">
      <c r="B409" s="75"/>
      <c r="C409" s="152" t="s">
        <v>360</v>
      </c>
      <c r="D409" s="153">
        <v>2212</v>
      </c>
      <c r="E409" s="154" t="s">
        <v>934</v>
      </c>
      <c r="F409" s="155">
        <f t="shared" si="57"/>
        <v>196</v>
      </c>
      <c r="G409" s="156">
        <f t="shared" si="58"/>
        <v>199</v>
      </c>
      <c r="H409" s="156">
        <f t="shared" si="59"/>
        <v>395</v>
      </c>
      <c r="I409" s="157">
        <v>36</v>
      </c>
      <c r="J409" s="157">
        <v>36</v>
      </c>
      <c r="K409" s="156">
        <f t="shared" si="65"/>
        <v>72</v>
      </c>
      <c r="L409" s="157">
        <v>40</v>
      </c>
      <c r="M409" s="157">
        <v>34</v>
      </c>
      <c r="N409" s="156">
        <f t="shared" si="60"/>
        <v>74</v>
      </c>
      <c r="O409" s="157">
        <v>27</v>
      </c>
      <c r="P409" s="157">
        <v>32</v>
      </c>
      <c r="Q409" s="156">
        <f t="shared" si="61"/>
        <v>59</v>
      </c>
      <c r="R409" s="157">
        <v>37</v>
      </c>
      <c r="S409" s="157">
        <v>37</v>
      </c>
      <c r="T409" s="156">
        <f t="shared" si="62"/>
        <v>74</v>
      </c>
      <c r="U409" s="157">
        <v>30</v>
      </c>
      <c r="V409" s="157">
        <v>36</v>
      </c>
      <c r="W409" s="156">
        <f t="shared" si="63"/>
        <v>66</v>
      </c>
      <c r="X409" s="157">
        <v>26</v>
      </c>
      <c r="Y409" s="157">
        <v>24</v>
      </c>
      <c r="Z409" s="158">
        <f t="shared" si="64"/>
        <v>50</v>
      </c>
    </row>
    <row r="410" spans="2:26" ht="12" customHeight="1">
      <c r="B410" s="75"/>
      <c r="C410" s="159" t="s">
        <v>361</v>
      </c>
      <c r="D410" s="160"/>
      <c r="E410" s="161"/>
      <c r="F410" s="162">
        <f t="shared" si="57"/>
        <v>276</v>
      </c>
      <c r="G410" s="161">
        <f t="shared" si="58"/>
        <v>271</v>
      </c>
      <c r="H410" s="161">
        <f t="shared" si="59"/>
        <v>547</v>
      </c>
      <c r="I410" s="161">
        <f>SUM(I408:I409)</f>
        <v>49</v>
      </c>
      <c r="J410" s="161">
        <f>SUM(J408:J409)</f>
        <v>52</v>
      </c>
      <c r="K410" s="161">
        <f t="shared" si="65"/>
        <v>101</v>
      </c>
      <c r="L410" s="161">
        <f>SUM(L408:L409)</f>
        <v>50</v>
      </c>
      <c r="M410" s="161">
        <f>SUM(M408:M409)</f>
        <v>46</v>
      </c>
      <c r="N410" s="161">
        <f t="shared" si="60"/>
        <v>96</v>
      </c>
      <c r="O410" s="161">
        <f>SUM(O408:O409)</f>
        <v>42</v>
      </c>
      <c r="P410" s="161">
        <f>SUM(P408:P409)</f>
        <v>40</v>
      </c>
      <c r="Q410" s="161">
        <f t="shared" si="61"/>
        <v>82</v>
      </c>
      <c r="R410" s="161">
        <f>SUM(R408:R409)</f>
        <v>47</v>
      </c>
      <c r="S410" s="161">
        <f>SUM(S408:S409)</f>
        <v>49</v>
      </c>
      <c r="T410" s="161">
        <f t="shared" si="62"/>
        <v>96</v>
      </c>
      <c r="U410" s="161">
        <f>SUM(U408:U409)</f>
        <v>48</v>
      </c>
      <c r="V410" s="161">
        <f>SUM(V408:V409)</f>
        <v>53</v>
      </c>
      <c r="W410" s="161">
        <f t="shared" si="63"/>
        <v>101</v>
      </c>
      <c r="X410" s="161">
        <f>SUM(X408:X409)</f>
        <v>40</v>
      </c>
      <c r="Y410" s="161">
        <f>SUM(Y408:Y409)</f>
        <v>31</v>
      </c>
      <c r="Z410" s="163">
        <f t="shared" si="64"/>
        <v>71</v>
      </c>
    </row>
    <row r="411" spans="2:26" ht="12" customHeight="1">
      <c r="B411" s="75"/>
      <c r="C411" s="95" t="s">
        <v>45</v>
      </c>
      <c r="D411" s="96">
        <v>2221</v>
      </c>
      <c r="E411" s="97" t="s">
        <v>515</v>
      </c>
      <c r="F411" s="148">
        <f t="shared" si="57"/>
        <v>81</v>
      </c>
      <c r="G411" s="149">
        <f t="shared" si="58"/>
        <v>75</v>
      </c>
      <c r="H411" s="149">
        <f t="shared" si="59"/>
        <v>156</v>
      </c>
      <c r="I411" s="150">
        <v>13</v>
      </c>
      <c r="J411" s="150">
        <v>19</v>
      </c>
      <c r="K411" s="149">
        <f t="shared" si="65"/>
        <v>32</v>
      </c>
      <c r="L411" s="150">
        <v>19</v>
      </c>
      <c r="M411" s="150">
        <v>14</v>
      </c>
      <c r="N411" s="149">
        <f t="shared" si="60"/>
        <v>33</v>
      </c>
      <c r="O411" s="150">
        <v>14</v>
      </c>
      <c r="P411" s="150">
        <v>11</v>
      </c>
      <c r="Q411" s="149">
        <f t="shared" si="61"/>
        <v>25</v>
      </c>
      <c r="R411" s="150">
        <v>15</v>
      </c>
      <c r="S411" s="150">
        <v>13</v>
      </c>
      <c r="T411" s="149">
        <f t="shared" si="62"/>
        <v>28</v>
      </c>
      <c r="U411" s="150">
        <v>7</v>
      </c>
      <c r="V411" s="150">
        <v>8</v>
      </c>
      <c r="W411" s="149">
        <f t="shared" si="63"/>
        <v>15</v>
      </c>
      <c r="X411" s="150">
        <v>13</v>
      </c>
      <c r="Y411" s="150">
        <v>10</v>
      </c>
      <c r="Z411" s="151">
        <f t="shared" si="64"/>
        <v>23</v>
      </c>
    </row>
    <row r="412" spans="2:26" s="49" customFormat="1" ht="12" customHeight="1">
      <c r="B412" s="75" t="s">
        <v>265</v>
      </c>
      <c r="C412" s="152" t="s">
        <v>46</v>
      </c>
      <c r="D412" s="153">
        <v>2222</v>
      </c>
      <c r="E412" s="154" t="s">
        <v>539</v>
      </c>
      <c r="F412" s="155">
        <f t="shared" si="57"/>
        <v>221</v>
      </c>
      <c r="G412" s="156">
        <f t="shared" si="58"/>
        <v>243</v>
      </c>
      <c r="H412" s="156">
        <f t="shared" si="59"/>
        <v>464</v>
      </c>
      <c r="I412" s="157">
        <v>35</v>
      </c>
      <c r="J412" s="157">
        <v>40</v>
      </c>
      <c r="K412" s="156">
        <f t="shared" si="65"/>
        <v>75</v>
      </c>
      <c r="L412" s="157">
        <v>35</v>
      </c>
      <c r="M412" s="157">
        <v>46</v>
      </c>
      <c r="N412" s="156">
        <f t="shared" si="60"/>
        <v>81</v>
      </c>
      <c r="O412" s="157">
        <v>38</v>
      </c>
      <c r="P412" s="157">
        <v>39</v>
      </c>
      <c r="Q412" s="156">
        <f t="shared" si="61"/>
        <v>77</v>
      </c>
      <c r="R412" s="157">
        <v>43</v>
      </c>
      <c r="S412" s="157">
        <v>31</v>
      </c>
      <c r="T412" s="156">
        <f t="shared" si="62"/>
        <v>74</v>
      </c>
      <c r="U412" s="157">
        <v>27</v>
      </c>
      <c r="V412" s="157">
        <v>45</v>
      </c>
      <c r="W412" s="156">
        <f t="shared" si="63"/>
        <v>72</v>
      </c>
      <c r="X412" s="157">
        <v>43</v>
      </c>
      <c r="Y412" s="157">
        <v>42</v>
      </c>
      <c r="Z412" s="158">
        <f t="shared" si="64"/>
        <v>85</v>
      </c>
    </row>
    <row r="413" spans="2:26" ht="12" customHeight="1">
      <c r="B413" s="75"/>
      <c r="C413" s="159" t="s">
        <v>362</v>
      </c>
      <c r="D413" s="160"/>
      <c r="E413" s="161"/>
      <c r="F413" s="162">
        <f t="shared" si="57"/>
        <v>302</v>
      </c>
      <c r="G413" s="161">
        <f t="shared" si="58"/>
        <v>318</v>
      </c>
      <c r="H413" s="161">
        <f t="shared" si="59"/>
        <v>620</v>
      </c>
      <c r="I413" s="161">
        <f>SUM(I411:I412)</f>
        <v>48</v>
      </c>
      <c r="J413" s="161">
        <f>SUM(J411:J412)</f>
        <v>59</v>
      </c>
      <c r="K413" s="161">
        <f t="shared" si="65"/>
        <v>107</v>
      </c>
      <c r="L413" s="161">
        <f>SUM(L411:L412)</f>
        <v>54</v>
      </c>
      <c r="M413" s="161">
        <f>SUM(M411:M412)</f>
        <v>60</v>
      </c>
      <c r="N413" s="161">
        <f t="shared" si="60"/>
        <v>114</v>
      </c>
      <c r="O413" s="161">
        <f>SUM(O411:O412)</f>
        <v>52</v>
      </c>
      <c r="P413" s="161">
        <f>SUM(P411:P412)</f>
        <v>50</v>
      </c>
      <c r="Q413" s="161">
        <f t="shared" si="61"/>
        <v>102</v>
      </c>
      <c r="R413" s="161">
        <f>SUM(R411:R412)</f>
        <v>58</v>
      </c>
      <c r="S413" s="161">
        <f>SUM(S411:S412)</f>
        <v>44</v>
      </c>
      <c r="T413" s="161">
        <f t="shared" si="62"/>
        <v>102</v>
      </c>
      <c r="U413" s="161">
        <f>SUM(U411:U412)</f>
        <v>34</v>
      </c>
      <c r="V413" s="161">
        <f>SUM(V411:V412)</f>
        <v>53</v>
      </c>
      <c r="W413" s="161">
        <f t="shared" si="63"/>
        <v>87</v>
      </c>
      <c r="X413" s="161">
        <f>SUM(X411:X412)</f>
        <v>56</v>
      </c>
      <c r="Y413" s="161">
        <f>SUM(Y411:Y412)</f>
        <v>52</v>
      </c>
      <c r="Z413" s="163">
        <f t="shared" si="64"/>
        <v>108</v>
      </c>
    </row>
    <row r="414" spans="2:26" ht="12" customHeight="1">
      <c r="B414" s="75"/>
      <c r="C414" s="164" t="s">
        <v>44</v>
      </c>
      <c r="D414" s="165">
        <v>2231</v>
      </c>
      <c r="E414" s="166" t="s">
        <v>538</v>
      </c>
      <c r="F414" s="167">
        <f t="shared" si="57"/>
        <v>412</v>
      </c>
      <c r="G414" s="168">
        <f t="shared" si="58"/>
        <v>391</v>
      </c>
      <c r="H414" s="168">
        <f t="shared" si="59"/>
        <v>803</v>
      </c>
      <c r="I414" s="169">
        <v>67</v>
      </c>
      <c r="J414" s="169">
        <v>61</v>
      </c>
      <c r="K414" s="168">
        <f t="shared" si="65"/>
        <v>128</v>
      </c>
      <c r="L414" s="169">
        <v>76</v>
      </c>
      <c r="M414" s="169">
        <v>70</v>
      </c>
      <c r="N414" s="168">
        <f t="shared" si="60"/>
        <v>146</v>
      </c>
      <c r="O414" s="169">
        <v>77</v>
      </c>
      <c r="P414" s="169">
        <v>83</v>
      </c>
      <c r="Q414" s="168">
        <f t="shared" si="61"/>
        <v>160</v>
      </c>
      <c r="R414" s="169">
        <v>53</v>
      </c>
      <c r="S414" s="169">
        <v>67</v>
      </c>
      <c r="T414" s="168">
        <f t="shared" si="62"/>
        <v>120</v>
      </c>
      <c r="U414" s="169">
        <v>76</v>
      </c>
      <c r="V414" s="169">
        <v>57</v>
      </c>
      <c r="W414" s="168">
        <f t="shared" si="63"/>
        <v>133</v>
      </c>
      <c r="X414" s="169">
        <v>63</v>
      </c>
      <c r="Y414" s="169">
        <v>53</v>
      </c>
      <c r="Z414" s="170">
        <f t="shared" si="64"/>
        <v>116</v>
      </c>
    </row>
    <row r="415" spans="2:26" s="49" customFormat="1" ht="12" customHeight="1">
      <c r="B415" s="75"/>
      <c r="C415" s="76" t="s">
        <v>43</v>
      </c>
      <c r="D415" s="77">
        <v>2232</v>
      </c>
      <c r="E415" s="78" t="s">
        <v>537</v>
      </c>
      <c r="F415" s="99">
        <f t="shared" si="57"/>
        <v>311</v>
      </c>
      <c r="G415" s="79">
        <f t="shared" si="58"/>
        <v>251</v>
      </c>
      <c r="H415" s="79">
        <f t="shared" si="59"/>
        <v>562</v>
      </c>
      <c r="I415" s="80">
        <v>44</v>
      </c>
      <c r="J415" s="80">
        <v>37</v>
      </c>
      <c r="K415" s="79">
        <f t="shared" si="65"/>
        <v>81</v>
      </c>
      <c r="L415" s="80">
        <v>52</v>
      </c>
      <c r="M415" s="80">
        <v>49</v>
      </c>
      <c r="N415" s="79">
        <f t="shared" si="60"/>
        <v>101</v>
      </c>
      <c r="O415" s="80">
        <v>62</v>
      </c>
      <c r="P415" s="80">
        <v>36</v>
      </c>
      <c r="Q415" s="79">
        <f t="shared" si="61"/>
        <v>98</v>
      </c>
      <c r="R415" s="80">
        <v>53</v>
      </c>
      <c r="S415" s="80">
        <v>45</v>
      </c>
      <c r="T415" s="79">
        <f t="shared" si="62"/>
        <v>98</v>
      </c>
      <c r="U415" s="80">
        <v>48</v>
      </c>
      <c r="V415" s="80">
        <v>40</v>
      </c>
      <c r="W415" s="79">
        <f t="shared" si="63"/>
        <v>88</v>
      </c>
      <c r="X415" s="80">
        <v>52</v>
      </c>
      <c r="Y415" s="80">
        <v>44</v>
      </c>
      <c r="Z415" s="81">
        <f t="shared" si="64"/>
        <v>96</v>
      </c>
    </row>
    <row r="416" spans="2:26" ht="12" customHeight="1">
      <c r="B416" s="75"/>
      <c r="C416" s="76" t="s">
        <v>46</v>
      </c>
      <c r="D416" s="77">
        <v>2233</v>
      </c>
      <c r="E416" s="78" t="s">
        <v>539</v>
      </c>
      <c r="F416" s="99">
        <f t="shared" si="57"/>
        <v>363</v>
      </c>
      <c r="G416" s="79">
        <f t="shared" si="58"/>
        <v>351</v>
      </c>
      <c r="H416" s="79">
        <f t="shared" si="59"/>
        <v>714</v>
      </c>
      <c r="I416" s="80">
        <v>63</v>
      </c>
      <c r="J416" s="80">
        <v>58</v>
      </c>
      <c r="K416" s="79">
        <f t="shared" si="65"/>
        <v>121</v>
      </c>
      <c r="L416" s="80">
        <v>72</v>
      </c>
      <c r="M416" s="80">
        <v>56</v>
      </c>
      <c r="N416" s="79">
        <f t="shared" si="60"/>
        <v>128</v>
      </c>
      <c r="O416" s="80">
        <v>60</v>
      </c>
      <c r="P416" s="80">
        <v>60</v>
      </c>
      <c r="Q416" s="79">
        <f t="shared" si="61"/>
        <v>120</v>
      </c>
      <c r="R416" s="80">
        <v>69</v>
      </c>
      <c r="S416" s="80">
        <v>56</v>
      </c>
      <c r="T416" s="79">
        <f t="shared" si="62"/>
        <v>125</v>
      </c>
      <c r="U416" s="80">
        <v>56</v>
      </c>
      <c r="V416" s="80">
        <v>62</v>
      </c>
      <c r="W416" s="79">
        <f t="shared" si="63"/>
        <v>118</v>
      </c>
      <c r="X416" s="80">
        <v>43</v>
      </c>
      <c r="Y416" s="80">
        <v>59</v>
      </c>
      <c r="Z416" s="81">
        <f t="shared" si="64"/>
        <v>102</v>
      </c>
    </row>
    <row r="417" spans="2:26" ht="12" customHeight="1">
      <c r="B417" s="75" t="s">
        <v>199</v>
      </c>
      <c r="C417" s="152" t="s">
        <v>45</v>
      </c>
      <c r="D417" s="153">
        <v>2234</v>
      </c>
      <c r="E417" s="154" t="s">
        <v>515</v>
      </c>
      <c r="F417" s="155">
        <f t="shared" si="57"/>
        <v>200</v>
      </c>
      <c r="G417" s="156">
        <f t="shared" si="58"/>
        <v>226</v>
      </c>
      <c r="H417" s="156">
        <f t="shared" si="59"/>
        <v>426</v>
      </c>
      <c r="I417" s="157">
        <v>34</v>
      </c>
      <c r="J417" s="157">
        <v>32</v>
      </c>
      <c r="K417" s="156">
        <f t="shared" si="65"/>
        <v>66</v>
      </c>
      <c r="L417" s="157">
        <v>30</v>
      </c>
      <c r="M417" s="157">
        <v>40</v>
      </c>
      <c r="N417" s="156">
        <f t="shared" si="60"/>
        <v>70</v>
      </c>
      <c r="O417" s="157">
        <v>43</v>
      </c>
      <c r="P417" s="157">
        <v>44</v>
      </c>
      <c r="Q417" s="156">
        <f t="shared" si="61"/>
        <v>87</v>
      </c>
      <c r="R417" s="157">
        <v>42</v>
      </c>
      <c r="S417" s="157">
        <v>36</v>
      </c>
      <c r="T417" s="156">
        <f t="shared" si="62"/>
        <v>78</v>
      </c>
      <c r="U417" s="157">
        <v>29</v>
      </c>
      <c r="V417" s="157">
        <v>39</v>
      </c>
      <c r="W417" s="156">
        <f t="shared" si="63"/>
        <v>68</v>
      </c>
      <c r="X417" s="157">
        <v>22</v>
      </c>
      <c r="Y417" s="157">
        <v>35</v>
      </c>
      <c r="Z417" s="158">
        <f t="shared" si="64"/>
        <v>57</v>
      </c>
    </row>
    <row r="418" spans="2:26" ht="12" customHeight="1">
      <c r="B418" s="75"/>
      <c r="C418" s="159" t="s">
        <v>363</v>
      </c>
      <c r="D418" s="160"/>
      <c r="E418" s="161"/>
      <c r="F418" s="162">
        <f t="shared" si="57"/>
        <v>1286</v>
      </c>
      <c r="G418" s="161">
        <f t="shared" si="58"/>
        <v>1219</v>
      </c>
      <c r="H418" s="161">
        <f t="shared" si="59"/>
        <v>2505</v>
      </c>
      <c r="I418" s="161">
        <f>SUM(I414:I417)</f>
        <v>208</v>
      </c>
      <c r="J418" s="161">
        <f>SUM(J414:J417)</f>
        <v>188</v>
      </c>
      <c r="K418" s="161">
        <f t="shared" si="65"/>
        <v>396</v>
      </c>
      <c r="L418" s="161">
        <f>SUM(L414:L417)</f>
        <v>230</v>
      </c>
      <c r="M418" s="161">
        <f>SUM(M414:M417)</f>
        <v>215</v>
      </c>
      <c r="N418" s="161">
        <f t="shared" si="60"/>
        <v>445</v>
      </c>
      <c r="O418" s="161">
        <f>SUM(O414:O417)</f>
        <v>242</v>
      </c>
      <c r="P418" s="161">
        <f>SUM(P414:P417)</f>
        <v>223</v>
      </c>
      <c r="Q418" s="161">
        <f t="shared" si="61"/>
        <v>465</v>
      </c>
      <c r="R418" s="161">
        <f>SUM(R414:R417)</f>
        <v>217</v>
      </c>
      <c r="S418" s="161">
        <f>SUM(S414:S417)</f>
        <v>204</v>
      </c>
      <c r="T418" s="161">
        <f t="shared" si="62"/>
        <v>421</v>
      </c>
      <c r="U418" s="161">
        <f>SUM(U414:U417)</f>
        <v>209</v>
      </c>
      <c r="V418" s="161">
        <f>SUM(V414:V417)</f>
        <v>198</v>
      </c>
      <c r="W418" s="161">
        <f t="shared" si="63"/>
        <v>407</v>
      </c>
      <c r="X418" s="161">
        <f>SUM(X414:X417)</f>
        <v>180</v>
      </c>
      <c r="Y418" s="161">
        <f>SUM(Y414:Y417)</f>
        <v>191</v>
      </c>
      <c r="Z418" s="163">
        <f t="shared" si="64"/>
        <v>371</v>
      </c>
    </row>
    <row r="419" spans="2:26" ht="12" customHeight="1">
      <c r="B419" s="75"/>
      <c r="C419" s="164" t="s">
        <v>364</v>
      </c>
      <c r="D419" s="165">
        <v>2241</v>
      </c>
      <c r="E419" s="166" t="s">
        <v>935</v>
      </c>
      <c r="F419" s="167">
        <f t="shared" si="57"/>
        <v>234</v>
      </c>
      <c r="G419" s="168">
        <f t="shared" si="58"/>
        <v>217</v>
      </c>
      <c r="H419" s="168">
        <f t="shared" si="59"/>
        <v>451</v>
      </c>
      <c r="I419" s="169">
        <v>40</v>
      </c>
      <c r="J419" s="169">
        <v>38</v>
      </c>
      <c r="K419" s="168">
        <f t="shared" si="65"/>
        <v>78</v>
      </c>
      <c r="L419" s="169">
        <v>39</v>
      </c>
      <c r="M419" s="169">
        <v>34</v>
      </c>
      <c r="N419" s="168">
        <f t="shared" si="60"/>
        <v>73</v>
      </c>
      <c r="O419" s="169">
        <v>30</v>
      </c>
      <c r="P419" s="169">
        <v>38</v>
      </c>
      <c r="Q419" s="168">
        <f t="shared" si="61"/>
        <v>68</v>
      </c>
      <c r="R419" s="169">
        <v>35</v>
      </c>
      <c r="S419" s="169">
        <v>38</v>
      </c>
      <c r="T419" s="168">
        <f t="shared" si="62"/>
        <v>73</v>
      </c>
      <c r="U419" s="169">
        <v>52</v>
      </c>
      <c r="V419" s="169">
        <v>34</v>
      </c>
      <c r="W419" s="168">
        <f t="shared" si="63"/>
        <v>86</v>
      </c>
      <c r="X419" s="169">
        <v>38</v>
      </c>
      <c r="Y419" s="169">
        <v>35</v>
      </c>
      <c r="Z419" s="170">
        <f t="shared" si="64"/>
        <v>73</v>
      </c>
    </row>
    <row r="420" spans="2:26" s="49" customFormat="1" ht="12" customHeight="1">
      <c r="B420" s="75"/>
      <c r="C420" s="76" t="s">
        <v>365</v>
      </c>
      <c r="D420" s="77">
        <v>2242</v>
      </c>
      <c r="E420" s="78" t="s">
        <v>936</v>
      </c>
      <c r="F420" s="99">
        <f t="shared" si="57"/>
        <v>103</v>
      </c>
      <c r="G420" s="79">
        <f t="shared" si="58"/>
        <v>112</v>
      </c>
      <c r="H420" s="79">
        <f t="shared" si="59"/>
        <v>215</v>
      </c>
      <c r="I420" s="80">
        <v>11</v>
      </c>
      <c r="J420" s="80">
        <v>25</v>
      </c>
      <c r="K420" s="79">
        <f t="shared" si="65"/>
        <v>36</v>
      </c>
      <c r="L420" s="80">
        <v>17</v>
      </c>
      <c r="M420" s="80">
        <v>18</v>
      </c>
      <c r="N420" s="79">
        <f t="shared" si="60"/>
        <v>35</v>
      </c>
      <c r="O420" s="80">
        <v>24</v>
      </c>
      <c r="P420" s="80">
        <v>24</v>
      </c>
      <c r="Q420" s="79">
        <f t="shared" si="61"/>
        <v>48</v>
      </c>
      <c r="R420" s="80">
        <v>17</v>
      </c>
      <c r="S420" s="80">
        <v>16</v>
      </c>
      <c r="T420" s="79">
        <f t="shared" si="62"/>
        <v>33</v>
      </c>
      <c r="U420" s="80">
        <v>21</v>
      </c>
      <c r="V420" s="80">
        <v>13</v>
      </c>
      <c r="W420" s="79">
        <f t="shared" si="63"/>
        <v>34</v>
      </c>
      <c r="X420" s="80">
        <v>13</v>
      </c>
      <c r="Y420" s="80">
        <v>16</v>
      </c>
      <c r="Z420" s="81">
        <f t="shared" si="64"/>
        <v>29</v>
      </c>
    </row>
    <row r="421" spans="2:26" ht="12" customHeight="1">
      <c r="B421" s="75"/>
      <c r="C421" s="76" t="s">
        <v>366</v>
      </c>
      <c r="D421" s="77">
        <v>2243</v>
      </c>
      <c r="E421" s="78" t="s">
        <v>937</v>
      </c>
      <c r="F421" s="99">
        <f t="shared" si="57"/>
        <v>238</v>
      </c>
      <c r="G421" s="79">
        <f t="shared" si="58"/>
        <v>219</v>
      </c>
      <c r="H421" s="79">
        <f t="shared" si="59"/>
        <v>457</v>
      </c>
      <c r="I421" s="80">
        <v>45</v>
      </c>
      <c r="J421" s="80">
        <v>37</v>
      </c>
      <c r="K421" s="79">
        <f t="shared" si="65"/>
        <v>82</v>
      </c>
      <c r="L421" s="80">
        <v>40</v>
      </c>
      <c r="M421" s="80">
        <v>46</v>
      </c>
      <c r="N421" s="79">
        <f t="shared" si="60"/>
        <v>86</v>
      </c>
      <c r="O421" s="80">
        <v>49</v>
      </c>
      <c r="P421" s="80">
        <v>37</v>
      </c>
      <c r="Q421" s="79">
        <f t="shared" si="61"/>
        <v>86</v>
      </c>
      <c r="R421" s="80">
        <v>33</v>
      </c>
      <c r="S421" s="80">
        <v>43</v>
      </c>
      <c r="T421" s="79">
        <f t="shared" si="62"/>
        <v>76</v>
      </c>
      <c r="U421" s="80">
        <v>34</v>
      </c>
      <c r="V421" s="80">
        <v>32</v>
      </c>
      <c r="W421" s="79">
        <f t="shared" si="63"/>
        <v>66</v>
      </c>
      <c r="X421" s="80">
        <v>37</v>
      </c>
      <c r="Y421" s="80">
        <v>24</v>
      </c>
      <c r="Z421" s="81">
        <f t="shared" si="64"/>
        <v>61</v>
      </c>
    </row>
    <row r="422" spans="2:26" ht="12" customHeight="1">
      <c r="B422" s="75"/>
      <c r="C422" s="152" t="s">
        <v>367</v>
      </c>
      <c r="D422" s="153">
        <v>2244</v>
      </c>
      <c r="E422" s="154" t="s">
        <v>938</v>
      </c>
      <c r="F422" s="155">
        <f t="shared" si="57"/>
        <v>186</v>
      </c>
      <c r="G422" s="156">
        <f t="shared" si="58"/>
        <v>151</v>
      </c>
      <c r="H422" s="156">
        <f t="shared" si="59"/>
        <v>337</v>
      </c>
      <c r="I422" s="157">
        <v>44</v>
      </c>
      <c r="J422" s="157">
        <v>20</v>
      </c>
      <c r="K422" s="156">
        <f t="shared" si="65"/>
        <v>64</v>
      </c>
      <c r="L422" s="157">
        <v>32</v>
      </c>
      <c r="M422" s="157">
        <v>17</v>
      </c>
      <c r="N422" s="156">
        <f t="shared" si="60"/>
        <v>49</v>
      </c>
      <c r="O422" s="157">
        <v>36</v>
      </c>
      <c r="P422" s="157">
        <v>33</v>
      </c>
      <c r="Q422" s="156">
        <f t="shared" si="61"/>
        <v>69</v>
      </c>
      <c r="R422" s="157">
        <v>27</v>
      </c>
      <c r="S422" s="157">
        <v>28</v>
      </c>
      <c r="T422" s="156">
        <f t="shared" si="62"/>
        <v>55</v>
      </c>
      <c r="U422" s="157">
        <v>21</v>
      </c>
      <c r="V422" s="157">
        <v>25</v>
      </c>
      <c r="W422" s="156">
        <f t="shared" si="63"/>
        <v>46</v>
      </c>
      <c r="X422" s="157">
        <v>26</v>
      </c>
      <c r="Y422" s="157">
        <v>28</v>
      </c>
      <c r="Z422" s="158">
        <f t="shared" si="64"/>
        <v>54</v>
      </c>
    </row>
    <row r="423" spans="2:26" ht="12" customHeight="1" thickBot="1">
      <c r="B423" s="75"/>
      <c r="C423" s="207" t="s">
        <v>368</v>
      </c>
      <c r="D423" s="208"/>
      <c r="E423" s="209"/>
      <c r="F423" s="210">
        <f t="shared" si="57"/>
        <v>761</v>
      </c>
      <c r="G423" s="209">
        <f t="shared" si="58"/>
        <v>699</v>
      </c>
      <c r="H423" s="209">
        <f t="shared" si="59"/>
        <v>1460</v>
      </c>
      <c r="I423" s="209">
        <f>SUM(I419:I422)</f>
        <v>140</v>
      </c>
      <c r="J423" s="209">
        <f>SUM(J419:J422)</f>
        <v>120</v>
      </c>
      <c r="K423" s="209">
        <f t="shared" si="65"/>
        <v>260</v>
      </c>
      <c r="L423" s="209">
        <f>SUM(L419:L422)</f>
        <v>128</v>
      </c>
      <c r="M423" s="209">
        <f>SUM(M419:M422)</f>
        <v>115</v>
      </c>
      <c r="N423" s="209">
        <f t="shared" si="60"/>
        <v>243</v>
      </c>
      <c r="O423" s="209">
        <f>SUM(O419:O422)</f>
        <v>139</v>
      </c>
      <c r="P423" s="209">
        <f>SUM(P419:P422)</f>
        <v>132</v>
      </c>
      <c r="Q423" s="209">
        <f t="shared" si="61"/>
        <v>271</v>
      </c>
      <c r="R423" s="209">
        <f>SUM(R419:R422)</f>
        <v>112</v>
      </c>
      <c r="S423" s="209">
        <f>SUM(S419:S422)</f>
        <v>125</v>
      </c>
      <c r="T423" s="209">
        <f t="shared" si="62"/>
        <v>237</v>
      </c>
      <c r="U423" s="209">
        <f>SUM(U419:U422)</f>
        <v>128</v>
      </c>
      <c r="V423" s="209">
        <f>SUM(V419:V422)</f>
        <v>104</v>
      </c>
      <c r="W423" s="209">
        <f t="shared" si="63"/>
        <v>232</v>
      </c>
      <c r="X423" s="209">
        <f>SUM(X419:X422)</f>
        <v>114</v>
      </c>
      <c r="Y423" s="209">
        <f>SUM(Y419:Y422)</f>
        <v>103</v>
      </c>
      <c r="Z423" s="211">
        <f t="shared" si="64"/>
        <v>217</v>
      </c>
    </row>
    <row r="424" spans="2:26" ht="12" customHeight="1" thickBot="1" thickTop="1">
      <c r="B424" s="107"/>
      <c r="C424" s="184" t="s">
        <v>369</v>
      </c>
      <c r="D424" s="185"/>
      <c r="E424" s="186"/>
      <c r="F424" s="187">
        <f t="shared" si="57"/>
        <v>2965</v>
      </c>
      <c r="G424" s="186">
        <f t="shared" si="58"/>
        <v>2878</v>
      </c>
      <c r="H424" s="186">
        <f t="shared" si="59"/>
        <v>5843</v>
      </c>
      <c r="I424" s="186">
        <f>SUM(I423,I418,I413,I410,I407)</f>
        <v>516</v>
      </c>
      <c r="J424" s="186">
        <f>SUM(J423,J418,J413,J410,J407)</f>
        <v>493</v>
      </c>
      <c r="K424" s="186">
        <f t="shared" si="65"/>
        <v>1009</v>
      </c>
      <c r="L424" s="186">
        <f>SUM(L423,L418,L413,L410,L407)</f>
        <v>518</v>
      </c>
      <c r="M424" s="186">
        <f>SUM(M423,M418,M413,M410,M407)</f>
        <v>511</v>
      </c>
      <c r="N424" s="186">
        <f t="shared" si="60"/>
        <v>1029</v>
      </c>
      <c r="O424" s="186">
        <f>SUM(O423,O418,O413,O410,O407)</f>
        <v>529</v>
      </c>
      <c r="P424" s="186">
        <f>SUM(P423,P418,P413,P410,P407)</f>
        <v>504</v>
      </c>
      <c r="Q424" s="186">
        <f t="shared" si="61"/>
        <v>1033</v>
      </c>
      <c r="R424" s="186">
        <f>SUM(R423,R418,R413,R410,R407)</f>
        <v>492</v>
      </c>
      <c r="S424" s="186">
        <f>SUM(S423,S418,S413,S410,S407)</f>
        <v>482</v>
      </c>
      <c r="T424" s="186">
        <f t="shared" si="62"/>
        <v>974</v>
      </c>
      <c r="U424" s="186">
        <f>SUM(U423,U418,U413,U410,U407)</f>
        <v>474</v>
      </c>
      <c r="V424" s="186">
        <f>SUM(V423,V418,V413,V410,V407)</f>
        <v>467</v>
      </c>
      <c r="W424" s="186">
        <f t="shared" si="63"/>
        <v>941</v>
      </c>
      <c r="X424" s="186">
        <f>SUM(X423,X418,X413,X410,X407)</f>
        <v>436</v>
      </c>
      <c r="Y424" s="186">
        <f>SUM(Y423,Y418,Y413,Y410,Y407)</f>
        <v>421</v>
      </c>
      <c r="Z424" s="188">
        <f t="shared" si="64"/>
        <v>857</v>
      </c>
    </row>
    <row r="425" spans="2:26" s="49" customFormat="1" ht="12" customHeight="1" thickBot="1">
      <c r="B425" s="248" t="s">
        <v>1011</v>
      </c>
      <c r="C425" s="249"/>
      <c r="D425" s="144"/>
      <c r="E425" s="145"/>
      <c r="F425" s="146">
        <f t="shared" si="57"/>
        <v>15966</v>
      </c>
      <c r="G425" s="145">
        <f t="shared" si="58"/>
        <v>15303</v>
      </c>
      <c r="H425" s="145">
        <f t="shared" si="59"/>
        <v>31269</v>
      </c>
      <c r="I425" s="145">
        <f>SUM(I424,I402,I394,I389,I382,I358,I326,I318,I300,I280,I265,I241)</f>
        <v>2811</v>
      </c>
      <c r="J425" s="145">
        <f>SUM(J424,J402,J394,J389,J382,J358,J326,J318,J300,J280,J265,J241)</f>
        <v>2706</v>
      </c>
      <c r="K425" s="145">
        <f t="shared" si="65"/>
        <v>5517</v>
      </c>
      <c r="L425" s="145">
        <f>SUM(L424,L402,L394,L389,L382,L358,L326,L318,L300,L280,L265,L241)</f>
        <v>2710</v>
      </c>
      <c r="M425" s="145">
        <f>SUM(M424,M402,M394,M389,M382,M358,M326,M318,M300,M280,M265,M241)</f>
        <v>2713</v>
      </c>
      <c r="N425" s="145">
        <f t="shared" si="60"/>
        <v>5423</v>
      </c>
      <c r="O425" s="145">
        <f>SUM(O424,O402,O394,O389,O382,O358,O326,O318,O300,O280,O265,O241)</f>
        <v>2763</v>
      </c>
      <c r="P425" s="145">
        <f>SUM(P424,P402,P394,P389,P382,P358,P326,P318,P300,P280,P265,P241)</f>
        <v>2585</v>
      </c>
      <c r="Q425" s="145">
        <f t="shared" si="61"/>
        <v>5348</v>
      </c>
      <c r="R425" s="145">
        <f>SUM(R424,R402,R394,R389,R382,R358,R326,R318,R300,R280,R265,R241)</f>
        <v>2673</v>
      </c>
      <c r="S425" s="145">
        <f>SUM(S424,S402,S394,S389,S382,S358,S326,S318,S300,S280,S265,S241)</f>
        <v>2491</v>
      </c>
      <c r="T425" s="145">
        <f t="shared" si="62"/>
        <v>5164</v>
      </c>
      <c r="U425" s="145">
        <f>SUM(U424,U402,U394,U389,U382,U358,U326,U318,U300,U280,U265,U241)</f>
        <v>2543</v>
      </c>
      <c r="V425" s="145">
        <f>SUM(V424,V402,V394,V389,V382,V358,V326,V318,V300,V280,V265,V241)</f>
        <v>2503</v>
      </c>
      <c r="W425" s="145">
        <f t="shared" si="63"/>
        <v>5046</v>
      </c>
      <c r="X425" s="145">
        <f>SUM(X424,X402,X394,X389,X382,X358,X326,X318,X300,X280,X265,X241)</f>
        <v>2466</v>
      </c>
      <c r="Y425" s="145">
        <f>SUM(Y424,Y402,Y394,Y389,Y382,Y358,Y326,Y318,Y300,Y280,Y265,Y241)</f>
        <v>2305</v>
      </c>
      <c r="Z425" s="147">
        <f t="shared" si="64"/>
        <v>4771</v>
      </c>
    </row>
    <row r="426" spans="2:26" s="49" customFormat="1" ht="12" customHeight="1" thickBot="1">
      <c r="B426" s="219"/>
      <c r="C426" s="220"/>
      <c r="D426" s="221"/>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3"/>
    </row>
    <row r="427" spans="2:26" s="49" customFormat="1" ht="12" customHeight="1" thickBot="1">
      <c r="B427" s="248" t="s">
        <v>1012</v>
      </c>
      <c r="C427" s="249"/>
      <c r="D427" s="144"/>
      <c r="E427" s="145"/>
      <c r="F427" s="145">
        <f>SUM(I427,L427,O427,R427,U427,X427)</f>
        <v>58419</v>
      </c>
      <c r="G427" s="145">
        <f>SUM(J427,M427,P427,S427,V427,Y427)</f>
        <v>55610</v>
      </c>
      <c r="H427" s="145">
        <f>SUM(K427,N427,Q427,T427,W427,Z427)</f>
        <v>114029</v>
      </c>
      <c r="I427" s="145">
        <f>SUM(I217,I425)</f>
        <v>10124</v>
      </c>
      <c r="J427" s="145">
        <f>SUM(J217,J425)</f>
        <v>9556</v>
      </c>
      <c r="K427" s="145">
        <f>SUM(I427:J427)</f>
        <v>19680</v>
      </c>
      <c r="L427" s="145">
        <f>SUM(L217,L425)</f>
        <v>9951</v>
      </c>
      <c r="M427" s="145">
        <f>SUM(M217,M425)</f>
        <v>9588</v>
      </c>
      <c r="N427" s="145">
        <f>SUM(L427:M427)</f>
        <v>19539</v>
      </c>
      <c r="O427" s="145">
        <f>SUM(O217,O425)</f>
        <v>9961</v>
      </c>
      <c r="P427" s="145">
        <f>SUM(P217,P425)</f>
        <v>9587</v>
      </c>
      <c r="Q427" s="145">
        <f>SUM(O427:P427)</f>
        <v>19548</v>
      </c>
      <c r="R427" s="145">
        <f>SUM(R217,R425)</f>
        <v>9682</v>
      </c>
      <c r="S427" s="145">
        <f>SUM(S217,S425)</f>
        <v>9231</v>
      </c>
      <c r="T427" s="145">
        <f>SUM(R427:S427)</f>
        <v>18913</v>
      </c>
      <c r="U427" s="145">
        <f>SUM(U217,U425)</f>
        <v>9536</v>
      </c>
      <c r="V427" s="145">
        <f>SUM(V217,V425)</f>
        <v>8993</v>
      </c>
      <c r="W427" s="145">
        <f>SUM(U427:V427)</f>
        <v>18529</v>
      </c>
      <c r="X427" s="145">
        <f>SUM(X217,X425)</f>
        <v>9165</v>
      </c>
      <c r="Y427" s="145">
        <f>SUM(Y217,Y425)</f>
        <v>8655</v>
      </c>
      <c r="Z427" s="147">
        <f>SUM(X427:Y427)</f>
        <v>17820</v>
      </c>
    </row>
    <row r="428" spans="2:26" s="49" customFormat="1" ht="12" customHeight="1">
      <c r="B428" s="46"/>
      <c r="C428" s="47"/>
      <c r="D428" s="48"/>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2:26" s="49" customFormat="1" ht="12" customHeight="1">
      <c r="B429" s="46"/>
      <c r="C429" s="47"/>
      <c r="D429" s="48"/>
      <c r="E429" s="46"/>
      <c r="F429" s="46"/>
      <c r="G429" s="46"/>
      <c r="H429" s="46"/>
      <c r="I429" s="46"/>
      <c r="J429" s="46"/>
      <c r="K429" s="46"/>
      <c r="L429" s="46"/>
      <c r="M429" s="46"/>
      <c r="N429" s="46"/>
      <c r="O429" s="46"/>
      <c r="P429" s="46"/>
      <c r="Q429" s="46"/>
      <c r="R429" s="46"/>
      <c r="S429" s="46"/>
      <c r="T429" s="46"/>
      <c r="U429" s="46"/>
      <c r="V429" s="46"/>
      <c r="W429" s="46"/>
      <c r="X429" s="46"/>
      <c r="Y429" s="46"/>
      <c r="Z429" s="46"/>
    </row>
  </sheetData>
  <mergeCells count="16">
    <mergeCell ref="B425:C425"/>
    <mergeCell ref="B427:C427"/>
    <mergeCell ref="I3:K3"/>
    <mergeCell ref="I4:K4"/>
    <mergeCell ref="L3:N3"/>
    <mergeCell ref="L4:N4"/>
    <mergeCell ref="B217:C217"/>
    <mergeCell ref="U3:W3"/>
    <mergeCell ref="U4:W4"/>
    <mergeCell ref="F3:H3"/>
    <mergeCell ref="X3:Z3"/>
    <mergeCell ref="X4:Z4"/>
    <mergeCell ref="O3:Q3"/>
    <mergeCell ref="O4:Q4"/>
    <mergeCell ref="R3:T3"/>
    <mergeCell ref="R4:T4"/>
  </mergeCells>
  <printOptions/>
  <pageMargins left="0.5905511811023623" right="0.5905511811023623" top="0.5905511811023623" bottom="0.5905511811023623" header="0.5118110236220472" footer="0.5118110236220472"/>
  <pageSetup horizontalDpi="300" verticalDpi="300" orientation="landscape" paperSize="9" scale="78" r:id="rId14"/>
  <rowBreaks count="8" manualBreakCount="8">
    <brk id="52" max="255" man="1"/>
    <brk id="101" max="255" man="1"/>
    <brk id="153" max="255" man="1"/>
    <brk id="196" max="255" man="1"/>
    <brk id="241" max="255" man="1"/>
    <brk id="280" max="255" man="1"/>
    <brk id="326" max="255" man="1"/>
    <brk id="382" max="255" man="1"/>
  </rowBreaks>
  <legacyDrawing r:id="rId13"/>
  <oleObjects>
    <oleObject progId="JSFart.Art.2" shapeId="1849402" r:id="rId2"/>
    <oleObject progId="JSFart.Art.2" shapeId="1849403" r:id="rId3"/>
    <oleObject progId="JSFart.Art.2" shapeId="1849404" r:id="rId4"/>
    <oleObject progId="JSFart.Art.2" shapeId="1849405" r:id="rId5"/>
    <oleObject progId="JSFart.Art.2" shapeId="1849406" r:id="rId6"/>
    <oleObject progId="JSFart.Art.2" shapeId="1849407" r:id="rId7"/>
    <oleObject progId="JSFart.Art.2" shapeId="1849408" r:id="rId8"/>
    <oleObject progId="JSFart.Art.2" shapeId="1849409" r:id="rId9"/>
    <oleObject progId="JSFart.Art.2" shapeId="1849410" r:id="rId10"/>
    <oleObject progId="JSFart.Art.2" shapeId="1849411" r:id="rId11"/>
    <oleObject progId="JSFart.Art.2" shapeId="1849412" r:id="rId12"/>
  </oleObjects>
</worksheet>
</file>

<file path=xl/worksheets/sheet6.xml><?xml version="1.0" encoding="utf-8"?>
<worksheet xmlns="http://schemas.openxmlformats.org/spreadsheetml/2006/main" xmlns:r="http://schemas.openxmlformats.org/officeDocument/2006/relationships">
  <dimension ref="B1:X72"/>
  <sheetViews>
    <sheetView workbookViewId="0" topLeftCell="A1">
      <selection activeCell="A1" sqref="A1"/>
    </sheetView>
  </sheetViews>
  <sheetFormatPr defaultColWidth="9.59765625" defaultRowHeight="12" customHeight="1"/>
  <cols>
    <col min="1" max="1" width="2.796875" style="10" customWidth="1"/>
    <col min="2" max="2" width="4.19921875" style="10" customWidth="1"/>
    <col min="3" max="3" width="25" style="21" bestFit="1" customWidth="1"/>
    <col min="4" max="5" width="14" style="10" bestFit="1" customWidth="1"/>
    <col min="6" max="6" width="16" style="10" bestFit="1" customWidth="1"/>
    <col min="7" max="7" width="14" style="10" bestFit="1" customWidth="1"/>
    <col min="8" max="8" width="11.796875" style="10" bestFit="1" customWidth="1"/>
    <col min="9" max="10" width="14" style="10" bestFit="1" customWidth="1"/>
    <col min="11" max="11" width="11.796875" style="10" bestFit="1" customWidth="1"/>
    <col min="12" max="12" width="14" style="10" bestFit="1" customWidth="1"/>
    <col min="13" max="14" width="11.796875" style="10" bestFit="1" customWidth="1"/>
    <col min="15" max="15" width="14" style="10" bestFit="1" customWidth="1"/>
    <col min="16" max="17" width="11.796875" style="10" bestFit="1" customWidth="1"/>
    <col min="18" max="18" width="14" style="10" bestFit="1" customWidth="1"/>
    <col min="19" max="20" width="11.796875" style="10" bestFit="1" customWidth="1"/>
    <col min="21" max="21" width="14" style="10" bestFit="1" customWidth="1"/>
    <col min="22" max="23" width="11.796875" style="10" bestFit="1" customWidth="1"/>
    <col min="24" max="24" width="14" style="10" bestFit="1" customWidth="1"/>
    <col min="25" max="25" width="5.796875" style="10" customWidth="1"/>
    <col min="26" max="16384" width="10" style="10" customWidth="1"/>
  </cols>
  <sheetData>
    <row r="1" ht="14.25" customHeight="1">
      <c r="B1" s="9" t="s">
        <v>947</v>
      </c>
    </row>
    <row r="3" spans="2:24" ht="12" customHeight="1">
      <c r="B3" s="33" t="s">
        <v>370</v>
      </c>
      <c r="C3" s="14" t="s">
        <v>371</v>
      </c>
      <c r="D3" s="238" t="s">
        <v>372</v>
      </c>
      <c r="E3" s="238"/>
      <c r="F3" s="238"/>
      <c r="G3" s="235" t="str">
        <f>'市町村別'!G3</f>
        <v>平成１８年度</v>
      </c>
      <c r="H3" s="235"/>
      <c r="I3" s="235"/>
      <c r="J3" s="235" t="str">
        <f>'市町村別'!J3</f>
        <v>平成１９年度</v>
      </c>
      <c r="K3" s="235"/>
      <c r="L3" s="235"/>
      <c r="M3" s="235" t="str">
        <f>'市町村別'!M3</f>
        <v>平成２０年度</v>
      </c>
      <c r="N3" s="235"/>
      <c r="O3" s="235"/>
      <c r="P3" s="235" t="str">
        <f>'市町村別'!P3</f>
        <v>平成２１年度</v>
      </c>
      <c r="Q3" s="235"/>
      <c r="R3" s="235"/>
      <c r="S3" s="235" t="str">
        <f>'市町村別'!S3</f>
        <v>平成２２年度</v>
      </c>
      <c r="T3" s="235"/>
      <c r="U3" s="235"/>
      <c r="V3" s="235" t="str">
        <f>'市町村別'!V3</f>
        <v>平成２３年度</v>
      </c>
      <c r="W3" s="235"/>
      <c r="X3" s="235"/>
    </row>
    <row r="4" spans="2:24" ht="12" customHeight="1">
      <c r="B4" s="34"/>
      <c r="C4" s="14" t="s">
        <v>378</v>
      </c>
      <c r="D4" s="32"/>
      <c r="E4" s="32"/>
      <c r="F4" s="32"/>
      <c r="G4" s="236" t="str">
        <f>'市町村別'!G4</f>
        <v>平1１.４.２～平1２.４.１</v>
      </c>
      <c r="H4" s="236"/>
      <c r="I4" s="236"/>
      <c r="J4" s="236" t="str">
        <f>'市町村別'!J4</f>
        <v>平1２.４.２～平1３.４.１</v>
      </c>
      <c r="K4" s="236"/>
      <c r="L4" s="236"/>
      <c r="M4" s="236" t="str">
        <f>'市町村別'!M4</f>
        <v>平1３.４.２～平1４.４.１</v>
      </c>
      <c r="N4" s="236"/>
      <c r="O4" s="236"/>
      <c r="P4" s="236" t="str">
        <f>'市町村別'!P4</f>
        <v>平1４.４.２～平1５.４.１</v>
      </c>
      <c r="Q4" s="236"/>
      <c r="R4" s="236"/>
      <c r="S4" s="236" t="str">
        <f>'市町村別'!S4</f>
        <v>平1５.４.２～平1６.４.１</v>
      </c>
      <c r="T4" s="236"/>
      <c r="U4" s="236"/>
      <c r="V4" s="236" t="str">
        <f>'市町村別'!V4</f>
        <v>平1６.４.２～平1７.４.１</v>
      </c>
      <c r="W4" s="236"/>
      <c r="X4" s="236"/>
    </row>
    <row r="5" spans="2:24" ht="12" customHeight="1">
      <c r="B5" s="35" t="s">
        <v>373</v>
      </c>
      <c r="C5" s="14" t="s">
        <v>479</v>
      </c>
      <c r="D5" s="14" t="s">
        <v>375</v>
      </c>
      <c r="E5" s="14" t="s">
        <v>376</v>
      </c>
      <c r="F5" s="14" t="s">
        <v>377</v>
      </c>
      <c r="G5" s="14" t="s">
        <v>375</v>
      </c>
      <c r="H5" s="14" t="s">
        <v>376</v>
      </c>
      <c r="I5" s="14" t="s">
        <v>377</v>
      </c>
      <c r="J5" s="14" t="s">
        <v>375</v>
      </c>
      <c r="K5" s="14" t="s">
        <v>376</v>
      </c>
      <c r="L5" s="14" t="s">
        <v>377</v>
      </c>
      <c r="M5" s="14" t="s">
        <v>375</v>
      </c>
      <c r="N5" s="14" t="s">
        <v>376</v>
      </c>
      <c r="O5" s="14" t="s">
        <v>377</v>
      </c>
      <c r="P5" s="14" t="s">
        <v>375</v>
      </c>
      <c r="Q5" s="14" t="s">
        <v>376</v>
      </c>
      <c r="R5" s="14" t="s">
        <v>377</v>
      </c>
      <c r="S5" s="14" t="s">
        <v>375</v>
      </c>
      <c r="T5" s="14" t="s">
        <v>376</v>
      </c>
      <c r="U5" s="14" t="s">
        <v>377</v>
      </c>
      <c r="V5" s="14" t="s">
        <v>375</v>
      </c>
      <c r="W5" s="14" t="s">
        <v>376</v>
      </c>
      <c r="X5" s="14" t="s">
        <v>377</v>
      </c>
    </row>
    <row r="6" spans="2:24" ht="12" customHeight="1">
      <c r="B6" s="36"/>
      <c r="C6" s="30" t="s">
        <v>379</v>
      </c>
      <c r="D6" s="39">
        <f>'市町村別'!D6</f>
        <v>9034</v>
      </c>
      <c r="E6" s="39">
        <f>'市町村別'!E6</f>
        <v>8681</v>
      </c>
      <c r="F6" s="39">
        <f>'市町村別'!F6</f>
        <v>17715</v>
      </c>
      <c r="G6" s="39">
        <f>'市町村別'!G6</f>
        <v>1607</v>
      </c>
      <c r="H6" s="39">
        <f>'市町村別'!H6</f>
        <v>1456</v>
      </c>
      <c r="I6" s="39">
        <f>'市町村別'!I6</f>
        <v>3063</v>
      </c>
      <c r="J6" s="39">
        <f>'市町村別'!J6</f>
        <v>1531</v>
      </c>
      <c r="K6" s="39">
        <f>'市町村別'!K6</f>
        <v>1473</v>
      </c>
      <c r="L6" s="39">
        <f>'市町村別'!L6</f>
        <v>3004</v>
      </c>
      <c r="M6" s="39">
        <f>'市町村別'!M6</f>
        <v>1544</v>
      </c>
      <c r="N6" s="39">
        <f>'市町村別'!N6</f>
        <v>1504</v>
      </c>
      <c r="O6" s="39">
        <f>'市町村別'!O6</f>
        <v>3048</v>
      </c>
      <c r="P6" s="39">
        <f>'市町村別'!P6</f>
        <v>1504</v>
      </c>
      <c r="Q6" s="39">
        <f>'市町村別'!Q6</f>
        <v>1482</v>
      </c>
      <c r="R6" s="39">
        <f>'市町村別'!R6</f>
        <v>2986</v>
      </c>
      <c r="S6" s="39">
        <f>'市町村別'!S6</f>
        <v>1503</v>
      </c>
      <c r="T6" s="39">
        <f>'市町村別'!T6</f>
        <v>1393</v>
      </c>
      <c r="U6" s="39">
        <f>'市町村別'!U6</f>
        <v>2896</v>
      </c>
      <c r="V6" s="39">
        <f>'市町村別'!V6</f>
        <v>1345</v>
      </c>
      <c r="W6" s="39">
        <f>'市町村別'!W6</f>
        <v>1373</v>
      </c>
      <c r="X6" s="39">
        <f>'市町村別'!X6</f>
        <v>2718</v>
      </c>
    </row>
    <row r="7" spans="2:24" ht="12" customHeight="1">
      <c r="B7" s="29"/>
      <c r="C7" s="30" t="s">
        <v>382</v>
      </c>
      <c r="D7" s="39">
        <f>'市町村別'!D9</f>
        <v>6599</v>
      </c>
      <c r="E7" s="39">
        <f>'市町村別'!E9</f>
        <v>6170</v>
      </c>
      <c r="F7" s="39">
        <f>'市町村別'!F9</f>
        <v>12769</v>
      </c>
      <c r="G7" s="39">
        <f>'市町村別'!G9</f>
        <v>1084</v>
      </c>
      <c r="H7" s="39">
        <f>'市町村別'!H9</f>
        <v>1062</v>
      </c>
      <c r="I7" s="39">
        <f>'市町村別'!I9</f>
        <v>2146</v>
      </c>
      <c r="J7" s="39">
        <f>'市町村別'!J9</f>
        <v>1096</v>
      </c>
      <c r="K7" s="39">
        <f>'市町村別'!K9</f>
        <v>1032</v>
      </c>
      <c r="L7" s="39">
        <f>'市町村別'!L9</f>
        <v>2128</v>
      </c>
      <c r="M7" s="39">
        <f>'市町村別'!M9</f>
        <v>1145</v>
      </c>
      <c r="N7" s="39">
        <f>'市町村別'!N9</f>
        <v>1106</v>
      </c>
      <c r="O7" s="39">
        <f>'市町村別'!O9</f>
        <v>2251</v>
      </c>
      <c r="P7" s="39">
        <f>'市町村別'!P9</f>
        <v>1062</v>
      </c>
      <c r="Q7" s="39">
        <f>'市町村別'!Q9</f>
        <v>1021</v>
      </c>
      <c r="R7" s="39">
        <f>'市町村別'!R9</f>
        <v>2083</v>
      </c>
      <c r="S7" s="39">
        <f>'市町村別'!S9</f>
        <v>1122</v>
      </c>
      <c r="T7" s="39">
        <f>'市町村別'!T9</f>
        <v>982</v>
      </c>
      <c r="U7" s="39">
        <f>'市町村別'!U9</f>
        <v>2104</v>
      </c>
      <c r="V7" s="39">
        <f>'市町村別'!V9</f>
        <v>1090</v>
      </c>
      <c r="W7" s="39">
        <f>'市町村別'!W9</f>
        <v>967</v>
      </c>
      <c r="X7" s="39">
        <f>'市町村別'!X9</f>
        <v>2057</v>
      </c>
    </row>
    <row r="8" spans="2:24" ht="12" customHeight="1">
      <c r="B8" s="29"/>
      <c r="C8" s="30" t="s">
        <v>387</v>
      </c>
      <c r="D8" s="39">
        <f>'市町村別'!D13</f>
        <v>1343</v>
      </c>
      <c r="E8" s="39">
        <f>'市町村別'!E13</f>
        <v>1282</v>
      </c>
      <c r="F8" s="39">
        <f>'市町村別'!F13</f>
        <v>2625</v>
      </c>
      <c r="G8" s="39">
        <f>'市町村別'!G13</f>
        <v>235</v>
      </c>
      <c r="H8" s="39">
        <f>'市町村別'!H13</f>
        <v>227</v>
      </c>
      <c r="I8" s="39">
        <f>'市町村別'!I13</f>
        <v>462</v>
      </c>
      <c r="J8" s="39">
        <f>'市町村別'!J13</f>
        <v>215</v>
      </c>
      <c r="K8" s="39">
        <f>'市町村別'!K13</f>
        <v>233</v>
      </c>
      <c r="L8" s="39">
        <f>'市町村別'!L13</f>
        <v>448</v>
      </c>
      <c r="M8" s="39">
        <f>'市町村別'!M13</f>
        <v>201</v>
      </c>
      <c r="N8" s="39">
        <f>'市町村別'!N13</f>
        <v>227</v>
      </c>
      <c r="O8" s="39">
        <f>'市町村別'!O13</f>
        <v>428</v>
      </c>
      <c r="P8" s="39">
        <f>'市町村別'!P13</f>
        <v>221</v>
      </c>
      <c r="Q8" s="39">
        <f>'市町村別'!Q13</f>
        <v>193</v>
      </c>
      <c r="R8" s="39">
        <f>'市町村別'!R13</f>
        <v>414</v>
      </c>
      <c r="S8" s="39">
        <f>'市町村別'!S13</f>
        <v>228</v>
      </c>
      <c r="T8" s="39">
        <f>'市町村別'!T13</f>
        <v>216</v>
      </c>
      <c r="U8" s="39">
        <f>'市町村別'!U13</f>
        <v>444</v>
      </c>
      <c r="V8" s="39">
        <f>'市町村別'!V13</f>
        <v>243</v>
      </c>
      <c r="W8" s="39">
        <f>'市町村別'!W13</f>
        <v>186</v>
      </c>
      <c r="X8" s="39">
        <f>'市町村別'!X13</f>
        <v>429</v>
      </c>
    </row>
    <row r="9" spans="2:24" ht="12" customHeight="1">
      <c r="B9" s="29" t="s">
        <v>459</v>
      </c>
      <c r="C9" s="30" t="s">
        <v>391</v>
      </c>
      <c r="D9" s="39">
        <f>'市町村別'!D18</f>
        <v>217</v>
      </c>
      <c r="E9" s="39">
        <f>'市町村別'!E18</f>
        <v>216</v>
      </c>
      <c r="F9" s="39">
        <f>'市町村別'!F18</f>
        <v>433</v>
      </c>
      <c r="G9" s="39">
        <f>'市町村別'!G18</f>
        <v>35</v>
      </c>
      <c r="H9" s="39">
        <f>'市町村別'!H18</f>
        <v>28</v>
      </c>
      <c r="I9" s="39">
        <f>'市町村別'!I18</f>
        <v>63</v>
      </c>
      <c r="J9" s="39">
        <f>'市町村別'!J18</f>
        <v>32</v>
      </c>
      <c r="K9" s="39">
        <f>'市町村別'!K18</f>
        <v>48</v>
      </c>
      <c r="L9" s="39">
        <f>'市町村別'!L18</f>
        <v>80</v>
      </c>
      <c r="M9" s="39">
        <f>'市町村別'!M18</f>
        <v>51</v>
      </c>
      <c r="N9" s="39">
        <f>'市町村別'!N18</f>
        <v>33</v>
      </c>
      <c r="O9" s="39">
        <f>'市町村別'!O18</f>
        <v>84</v>
      </c>
      <c r="P9" s="39">
        <f>'市町村別'!P18</f>
        <v>32</v>
      </c>
      <c r="Q9" s="39">
        <f>'市町村別'!Q18</f>
        <v>31</v>
      </c>
      <c r="R9" s="39">
        <f>'市町村別'!R18</f>
        <v>63</v>
      </c>
      <c r="S9" s="39">
        <f>'市町村別'!S18</f>
        <v>34</v>
      </c>
      <c r="T9" s="39">
        <f>'市町村別'!T18</f>
        <v>43</v>
      </c>
      <c r="U9" s="39">
        <f>'市町村別'!U18</f>
        <v>77</v>
      </c>
      <c r="V9" s="39">
        <f>'市町村別'!V18</f>
        <v>33</v>
      </c>
      <c r="W9" s="39">
        <f>'市町村別'!W18</f>
        <v>33</v>
      </c>
      <c r="X9" s="39">
        <f>'市町村別'!X18</f>
        <v>66</v>
      </c>
    </row>
    <row r="10" spans="2:24" ht="12" customHeight="1">
      <c r="B10" s="29" t="s">
        <v>460</v>
      </c>
      <c r="C10" s="30" t="s">
        <v>392</v>
      </c>
      <c r="D10" s="39">
        <f>'市町村別'!D19</f>
        <v>244</v>
      </c>
      <c r="E10" s="39">
        <f>'市町村別'!E19</f>
        <v>230</v>
      </c>
      <c r="F10" s="39">
        <f>'市町村別'!F19</f>
        <v>474</v>
      </c>
      <c r="G10" s="39">
        <f>'市町村別'!G19</f>
        <v>42</v>
      </c>
      <c r="H10" s="39">
        <f>'市町村別'!H19</f>
        <v>50</v>
      </c>
      <c r="I10" s="39">
        <f>'市町村別'!I19</f>
        <v>92</v>
      </c>
      <c r="J10" s="39">
        <f>'市町村別'!J19</f>
        <v>48</v>
      </c>
      <c r="K10" s="39">
        <f>'市町村別'!K19</f>
        <v>41</v>
      </c>
      <c r="L10" s="39">
        <f>'市町村別'!L19</f>
        <v>89</v>
      </c>
      <c r="M10" s="39">
        <f>'市町村別'!M19</f>
        <v>52</v>
      </c>
      <c r="N10" s="39">
        <f>'市町村別'!N19</f>
        <v>38</v>
      </c>
      <c r="O10" s="39">
        <f>'市町村別'!O19</f>
        <v>90</v>
      </c>
      <c r="P10" s="39">
        <f>'市町村別'!P19</f>
        <v>32</v>
      </c>
      <c r="Q10" s="39">
        <f>'市町村別'!Q19</f>
        <v>34</v>
      </c>
      <c r="R10" s="39">
        <f>'市町村別'!R19</f>
        <v>66</v>
      </c>
      <c r="S10" s="39">
        <f>'市町村別'!S19</f>
        <v>31</v>
      </c>
      <c r="T10" s="39">
        <f>'市町村別'!T19</f>
        <v>34</v>
      </c>
      <c r="U10" s="39">
        <f>'市町村別'!U19</f>
        <v>65</v>
      </c>
      <c r="V10" s="39">
        <f>'市町村別'!V19</f>
        <v>39</v>
      </c>
      <c r="W10" s="39">
        <f>'市町村別'!W19</f>
        <v>33</v>
      </c>
      <c r="X10" s="39">
        <f>'市町村別'!X19</f>
        <v>72</v>
      </c>
    </row>
    <row r="11" spans="2:24" ht="12" customHeight="1">
      <c r="B11" s="29" t="s">
        <v>461</v>
      </c>
      <c r="C11" s="30" t="s">
        <v>393</v>
      </c>
      <c r="D11" s="39">
        <f>'市町村別'!D20</f>
        <v>689</v>
      </c>
      <c r="E11" s="39">
        <f>'市町村別'!E20</f>
        <v>614</v>
      </c>
      <c r="F11" s="39">
        <f>'市町村別'!F20</f>
        <v>1303</v>
      </c>
      <c r="G11" s="39">
        <f>'市町村別'!G20</f>
        <v>132</v>
      </c>
      <c r="H11" s="39">
        <f>'市町村別'!H20</f>
        <v>105</v>
      </c>
      <c r="I11" s="39">
        <f>'市町村別'!I20</f>
        <v>237</v>
      </c>
      <c r="J11" s="39">
        <f>'市町村別'!J20</f>
        <v>119</v>
      </c>
      <c r="K11" s="39">
        <f>'市町村別'!K20</f>
        <v>91</v>
      </c>
      <c r="L11" s="39">
        <f>'市町村別'!L20</f>
        <v>210</v>
      </c>
      <c r="M11" s="39">
        <f>'市町村別'!M20</f>
        <v>96</v>
      </c>
      <c r="N11" s="39">
        <f>'市町村別'!N20</f>
        <v>103</v>
      </c>
      <c r="O11" s="39">
        <f>'市町村別'!O20</f>
        <v>199</v>
      </c>
      <c r="P11" s="39">
        <f>'市町村別'!P20</f>
        <v>112</v>
      </c>
      <c r="Q11" s="39">
        <f>'市町村別'!Q20</f>
        <v>99</v>
      </c>
      <c r="R11" s="39">
        <f>'市町村別'!R20</f>
        <v>211</v>
      </c>
      <c r="S11" s="39">
        <f>'市町村別'!S20</f>
        <v>124</v>
      </c>
      <c r="T11" s="39">
        <f>'市町村別'!T20</f>
        <v>123</v>
      </c>
      <c r="U11" s="39">
        <f>'市町村別'!U20</f>
        <v>247</v>
      </c>
      <c r="V11" s="39">
        <f>'市町村別'!V20</f>
        <v>106</v>
      </c>
      <c r="W11" s="39">
        <f>'市町村別'!W20</f>
        <v>93</v>
      </c>
      <c r="X11" s="39">
        <f>'市町村別'!X20</f>
        <v>199</v>
      </c>
    </row>
    <row r="12" spans="2:24" ht="12" customHeight="1">
      <c r="B12" s="29" t="s">
        <v>462</v>
      </c>
      <c r="C12" s="30" t="s">
        <v>402</v>
      </c>
      <c r="D12" s="39">
        <f>'市町村別'!D30</f>
        <v>291</v>
      </c>
      <c r="E12" s="39">
        <f>'市町村別'!E30</f>
        <v>301</v>
      </c>
      <c r="F12" s="39">
        <f>'市町村別'!F30</f>
        <v>592</v>
      </c>
      <c r="G12" s="39">
        <f>'市町村別'!G30</f>
        <v>49</v>
      </c>
      <c r="H12" s="39">
        <f>'市町村別'!H30</f>
        <v>59</v>
      </c>
      <c r="I12" s="39">
        <f>'市町村別'!I30</f>
        <v>108</v>
      </c>
      <c r="J12" s="39">
        <f>'市町村別'!J30</f>
        <v>64</v>
      </c>
      <c r="K12" s="39">
        <f>'市町村別'!K30</f>
        <v>48</v>
      </c>
      <c r="L12" s="39">
        <f>'市町村別'!L30</f>
        <v>112</v>
      </c>
      <c r="M12" s="39">
        <f>'市町村別'!M30</f>
        <v>50</v>
      </c>
      <c r="N12" s="39">
        <f>'市町村別'!N30</f>
        <v>71</v>
      </c>
      <c r="O12" s="39">
        <f>'市町村別'!O30</f>
        <v>121</v>
      </c>
      <c r="P12" s="39">
        <f>'市町村別'!P30</f>
        <v>36</v>
      </c>
      <c r="Q12" s="39">
        <f>'市町村別'!Q30</f>
        <v>45</v>
      </c>
      <c r="R12" s="39">
        <f>'市町村別'!R30</f>
        <v>81</v>
      </c>
      <c r="S12" s="39">
        <f>'市町村別'!S30</f>
        <v>49</v>
      </c>
      <c r="T12" s="39">
        <f>'市町村別'!T30</f>
        <v>40</v>
      </c>
      <c r="U12" s="39">
        <f>'市町村別'!U30</f>
        <v>89</v>
      </c>
      <c r="V12" s="39">
        <f>'市町村別'!V30</f>
        <v>43</v>
      </c>
      <c r="W12" s="39">
        <f>'市町村別'!W30</f>
        <v>38</v>
      </c>
      <c r="X12" s="39">
        <f>'市町村別'!X30</f>
        <v>81</v>
      </c>
    </row>
    <row r="13" spans="2:24" ht="12" customHeight="1">
      <c r="B13" s="29" t="s">
        <v>463</v>
      </c>
      <c r="C13" s="30" t="s">
        <v>403</v>
      </c>
      <c r="D13" s="39">
        <f>'市町村別'!D31</f>
        <v>37</v>
      </c>
      <c r="E13" s="39">
        <f>'市町村別'!E31</f>
        <v>39</v>
      </c>
      <c r="F13" s="39">
        <f>'市町村別'!F31</f>
        <v>76</v>
      </c>
      <c r="G13" s="39">
        <f>'市町村別'!G31</f>
        <v>12</v>
      </c>
      <c r="H13" s="39">
        <f>'市町村別'!H31</f>
        <v>8</v>
      </c>
      <c r="I13" s="39">
        <f>'市町村別'!I31</f>
        <v>20</v>
      </c>
      <c r="J13" s="39">
        <f>'市町村別'!J31</f>
        <v>7</v>
      </c>
      <c r="K13" s="39">
        <f>'市町村別'!K31</f>
        <v>5</v>
      </c>
      <c r="L13" s="39">
        <f>'市町村別'!L31</f>
        <v>12</v>
      </c>
      <c r="M13" s="39">
        <f>'市町村別'!M31</f>
        <v>5</v>
      </c>
      <c r="N13" s="39">
        <f>'市町村別'!N31</f>
        <v>9</v>
      </c>
      <c r="O13" s="39">
        <f>'市町村別'!O31</f>
        <v>14</v>
      </c>
      <c r="P13" s="39">
        <f>'市町村別'!P31</f>
        <v>3</v>
      </c>
      <c r="Q13" s="39">
        <f>'市町村別'!Q31</f>
        <v>6</v>
      </c>
      <c r="R13" s="39">
        <f>'市町村別'!R31</f>
        <v>9</v>
      </c>
      <c r="S13" s="39">
        <f>'市町村別'!S31</f>
        <v>4</v>
      </c>
      <c r="T13" s="39">
        <f>'市町村別'!T31</f>
        <v>7</v>
      </c>
      <c r="U13" s="39">
        <f>'市町村別'!U31</f>
        <v>11</v>
      </c>
      <c r="V13" s="39">
        <f>'市町村別'!V31</f>
        <v>6</v>
      </c>
      <c r="W13" s="39">
        <f>'市町村別'!W31</f>
        <v>4</v>
      </c>
      <c r="X13" s="39">
        <f>'市町村別'!X31</f>
        <v>10</v>
      </c>
    </row>
    <row r="14" spans="2:24" ht="12" customHeight="1">
      <c r="B14" s="29" t="s">
        <v>464</v>
      </c>
      <c r="C14" s="30" t="s">
        <v>404</v>
      </c>
      <c r="D14" s="39">
        <f>'市町村別'!D32</f>
        <v>70</v>
      </c>
      <c r="E14" s="39">
        <f>'市町村別'!E32</f>
        <v>62</v>
      </c>
      <c r="F14" s="39">
        <f>'市町村別'!F32</f>
        <v>132</v>
      </c>
      <c r="G14" s="39">
        <f>'市町村別'!G32</f>
        <v>11</v>
      </c>
      <c r="H14" s="39">
        <f>'市町村別'!H32</f>
        <v>7</v>
      </c>
      <c r="I14" s="39">
        <f>'市町村別'!I32</f>
        <v>18</v>
      </c>
      <c r="J14" s="39">
        <f>'市町村別'!J32</f>
        <v>12</v>
      </c>
      <c r="K14" s="39">
        <f>'市町村別'!K32</f>
        <v>12</v>
      </c>
      <c r="L14" s="39">
        <f>'市町村別'!L32</f>
        <v>24</v>
      </c>
      <c r="M14" s="39">
        <f>'市町村別'!M32</f>
        <v>13</v>
      </c>
      <c r="N14" s="39">
        <f>'市町村別'!N32</f>
        <v>13</v>
      </c>
      <c r="O14" s="39">
        <f>'市町村別'!O32</f>
        <v>26</v>
      </c>
      <c r="P14" s="39">
        <f>'市町村別'!P32</f>
        <v>16</v>
      </c>
      <c r="Q14" s="39">
        <f>'市町村別'!Q32</f>
        <v>7</v>
      </c>
      <c r="R14" s="39">
        <f>'市町村別'!R32</f>
        <v>23</v>
      </c>
      <c r="S14" s="39">
        <f>'市町村別'!S32</f>
        <v>11</v>
      </c>
      <c r="T14" s="39">
        <f>'市町村別'!T32</f>
        <v>14</v>
      </c>
      <c r="U14" s="39">
        <f>'市町村別'!U32</f>
        <v>25</v>
      </c>
      <c r="V14" s="39">
        <f>'市町村別'!V32</f>
        <v>7</v>
      </c>
      <c r="W14" s="39">
        <f>'市町村別'!W32</f>
        <v>9</v>
      </c>
      <c r="X14" s="39">
        <f>'市町村別'!X32</f>
        <v>16</v>
      </c>
    </row>
    <row r="15" spans="2:24" ht="12" customHeight="1">
      <c r="B15" s="29" t="s">
        <v>465</v>
      </c>
      <c r="C15" s="30" t="s">
        <v>405</v>
      </c>
      <c r="D15" s="39">
        <f>'市町村別'!D33</f>
        <v>426</v>
      </c>
      <c r="E15" s="39">
        <f>'市町村別'!E33</f>
        <v>421</v>
      </c>
      <c r="F15" s="39">
        <f>'市町村別'!F33</f>
        <v>847</v>
      </c>
      <c r="G15" s="39">
        <f>'市町村別'!G33</f>
        <v>83</v>
      </c>
      <c r="H15" s="39">
        <f>'市町村別'!H33</f>
        <v>78</v>
      </c>
      <c r="I15" s="39">
        <f>'市町村別'!I33</f>
        <v>161</v>
      </c>
      <c r="J15" s="39">
        <f>'市町村別'!J33</f>
        <v>74</v>
      </c>
      <c r="K15" s="39">
        <f>'市町村別'!K33</f>
        <v>69</v>
      </c>
      <c r="L15" s="39">
        <f>'市町村別'!L33</f>
        <v>143</v>
      </c>
      <c r="M15" s="39">
        <f>'市町村別'!M33</f>
        <v>86</v>
      </c>
      <c r="N15" s="39">
        <f>'市町村別'!N33</f>
        <v>78</v>
      </c>
      <c r="O15" s="39">
        <f>'市町村別'!O33</f>
        <v>164</v>
      </c>
      <c r="P15" s="39">
        <f>'市町村別'!P33</f>
        <v>52</v>
      </c>
      <c r="Q15" s="39">
        <f>'市町村別'!Q33</f>
        <v>72</v>
      </c>
      <c r="R15" s="39">
        <f>'市町村別'!R33</f>
        <v>124</v>
      </c>
      <c r="S15" s="39">
        <f>'市町村別'!S33</f>
        <v>64</v>
      </c>
      <c r="T15" s="39">
        <f>'市町村別'!T33</f>
        <v>62</v>
      </c>
      <c r="U15" s="39">
        <f>'市町村別'!U33</f>
        <v>126</v>
      </c>
      <c r="V15" s="39">
        <f>'市町村別'!V33</f>
        <v>67</v>
      </c>
      <c r="W15" s="39">
        <f>'市町村別'!W33</f>
        <v>62</v>
      </c>
      <c r="X15" s="39">
        <f>'市町村別'!X33</f>
        <v>129</v>
      </c>
    </row>
    <row r="16" spans="2:24" ht="12" customHeight="1">
      <c r="B16" s="29"/>
      <c r="C16" s="30" t="s">
        <v>406</v>
      </c>
      <c r="D16" s="39">
        <f>'市町村別'!D34</f>
        <v>616</v>
      </c>
      <c r="E16" s="39">
        <f>'市町村別'!E34</f>
        <v>637</v>
      </c>
      <c r="F16" s="39">
        <f>'市町村別'!F34</f>
        <v>1253</v>
      </c>
      <c r="G16" s="39">
        <f>'市町村別'!G34</f>
        <v>95</v>
      </c>
      <c r="H16" s="39">
        <f>'市町村別'!H34</f>
        <v>95</v>
      </c>
      <c r="I16" s="39">
        <f>'市町村別'!I34</f>
        <v>190</v>
      </c>
      <c r="J16" s="39">
        <f>'市町村別'!J34</f>
        <v>101</v>
      </c>
      <c r="K16" s="39">
        <f>'市町村別'!K34</f>
        <v>127</v>
      </c>
      <c r="L16" s="39">
        <f>'市町村別'!L34</f>
        <v>228</v>
      </c>
      <c r="M16" s="39">
        <f>'市町村別'!M34</f>
        <v>103</v>
      </c>
      <c r="N16" s="39">
        <f>'市町村別'!N34</f>
        <v>96</v>
      </c>
      <c r="O16" s="39">
        <f>'市町村別'!O34</f>
        <v>199</v>
      </c>
      <c r="P16" s="39">
        <f>'市町村別'!P34</f>
        <v>114</v>
      </c>
      <c r="Q16" s="39">
        <f>'市町村別'!Q34</f>
        <v>112</v>
      </c>
      <c r="R16" s="39">
        <f>'市町村別'!R34</f>
        <v>226</v>
      </c>
      <c r="S16" s="39">
        <f>'市町村別'!S34</f>
        <v>96</v>
      </c>
      <c r="T16" s="39">
        <f>'市町村別'!T34</f>
        <v>103</v>
      </c>
      <c r="U16" s="39">
        <f>'市町村別'!U34</f>
        <v>199</v>
      </c>
      <c r="V16" s="39">
        <f>'市町村別'!V34</f>
        <v>107</v>
      </c>
      <c r="W16" s="39">
        <f>'市町村別'!W34</f>
        <v>104</v>
      </c>
      <c r="X16" s="39">
        <f>'市町村別'!X34</f>
        <v>211</v>
      </c>
    </row>
    <row r="17" spans="2:24" ht="12" customHeight="1">
      <c r="B17" s="29"/>
      <c r="C17" s="30" t="s">
        <v>430</v>
      </c>
      <c r="D17" s="39">
        <f>'市町村別'!D65</f>
        <v>1189</v>
      </c>
      <c r="E17" s="39">
        <f>'市町村別'!E65</f>
        <v>1151</v>
      </c>
      <c r="F17" s="39">
        <f>'市町村別'!F65</f>
        <v>2340</v>
      </c>
      <c r="G17" s="39">
        <f>'市町村別'!G65</f>
        <v>228</v>
      </c>
      <c r="H17" s="39">
        <f>'市町村別'!H65</f>
        <v>196</v>
      </c>
      <c r="I17" s="39">
        <f>'市町村別'!I65</f>
        <v>424</v>
      </c>
      <c r="J17" s="39">
        <f>'市町村別'!J65</f>
        <v>190</v>
      </c>
      <c r="K17" s="39">
        <f>'市町村別'!K65</f>
        <v>208</v>
      </c>
      <c r="L17" s="39">
        <f>'市町村別'!L65</f>
        <v>398</v>
      </c>
      <c r="M17" s="39">
        <f>'市町村別'!M65</f>
        <v>212</v>
      </c>
      <c r="N17" s="39">
        <f>'市町村別'!N65</f>
        <v>184</v>
      </c>
      <c r="O17" s="39">
        <f>'市町村別'!O65</f>
        <v>396</v>
      </c>
      <c r="P17" s="39">
        <f>'市町村別'!P65</f>
        <v>190</v>
      </c>
      <c r="Q17" s="39">
        <f>'市町村別'!Q65</f>
        <v>212</v>
      </c>
      <c r="R17" s="39">
        <f>'市町村別'!R65</f>
        <v>402</v>
      </c>
      <c r="S17" s="39">
        <f>'市町村別'!S65</f>
        <v>179</v>
      </c>
      <c r="T17" s="39">
        <f>'市町村別'!T65</f>
        <v>184</v>
      </c>
      <c r="U17" s="39">
        <f>'市町村別'!U65</f>
        <v>363</v>
      </c>
      <c r="V17" s="39">
        <f>'市町村別'!V65</f>
        <v>190</v>
      </c>
      <c r="W17" s="39">
        <f>'市町村別'!W65</f>
        <v>167</v>
      </c>
      <c r="X17" s="39">
        <f>'市町村別'!X65</f>
        <v>357</v>
      </c>
    </row>
    <row r="18" spans="2:24" ht="12" customHeight="1">
      <c r="B18" s="31"/>
      <c r="C18" s="224" t="s">
        <v>466</v>
      </c>
      <c r="D18" s="225">
        <f>SUM(D6:D17)</f>
        <v>20755</v>
      </c>
      <c r="E18" s="225">
        <f aca="true" t="shared" si="0" ref="E18:X18">SUM(E6:E17)</f>
        <v>19804</v>
      </c>
      <c r="F18" s="225">
        <f t="shared" si="0"/>
        <v>40559</v>
      </c>
      <c r="G18" s="225">
        <f t="shared" si="0"/>
        <v>3613</v>
      </c>
      <c r="H18" s="225">
        <f t="shared" si="0"/>
        <v>3371</v>
      </c>
      <c r="I18" s="225">
        <f t="shared" si="0"/>
        <v>6984</v>
      </c>
      <c r="J18" s="225">
        <f t="shared" si="0"/>
        <v>3489</v>
      </c>
      <c r="K18" s="225">
        <f t="shared" si="0"/>
        <v>3387</v>
      </c>
      <c r="L18" s="225">
        <f t="shared" si="0"/>
        <v>6876</v>
      </c>
      <c r="M18" s="225">
        <f t="shared" si="0"/>
        <v>3558</v>
      </c>
      <c r="N18" s="225">
        <f t="shared" si="0"/>
        <v>3462</v>
      </c>
      <c r="O18" s="225">
        <f t="shared" si="0"/>
        <v>7020</v>
      </c>
      <c r="P18" s="225">
        <f t="shared" si="0"/>
        <v>3374</v>
      </c>
      <c r="Q18" s="225">
        <f t="shared" si="0"/>
        <v>3314</v>
      </c>
      <c r="R18" s="225">
        <f t="shared" si="0"/>
        <v>6688</v>
      </c>
      <c r="S18" s="225">
        <f t="shared" si="0"/>
        <v>3445</v>
      </c>
      <c r="T18" s="225">
        <f t="shared" si="0"/>
        <v>3201</v>
      </c>
      <c r="U18" s="225">
        <f t="shared" si="0"/>
        <v>6646</v>
      </c>
      <c r="V18" s="225">
        <f t="shared" si="0"/>
        <v>3276</v>
      </c>
      <c r="W18" s="225">
        <f t="shared" si="0"/>
        <v>3069</v>
      </c>
      <c r="X18" s="225">
        <f t="shared" si="0"/>
        <v>6345</v>
      </c>
    </row>
    <row r="19" spans="2:24" ht="12" customHeight="1">
      <c r="B19" s="36"/>
      <c r="C19" s="30" t="s">
        <v>380</v>
      </c>
      <c r="D19" s="39">
        <f>'市町村別'!D7</f>
        <v>7431</v>
      </c>
      <c r="E19" s="39">
        <f>'市町村別'!E7</f>
        <v>7070</v>
      </c>
      <c r="F19" s="39">
        <f>'市町村別'!F7</f>
        <v>14501</v>
      </c>
      <c r="G19" s="39">
        <f>'市町村別'!G7</f>
        <v>1238</v>
      </c>
      <c r="H19" s="39">
        <f>'市町村別'!H7</f>
        <v>1200</v>
      </c>
      <c r="I19" s="39">
        <f>'市町村別'!I7</f>
        <v>2438</v>
      </c>
      <c r="J19" s="39">
        <f>'市町村別'!J7</f>
        <v>1279</v>
      </c>
      <c r="K19" s="39">
        <f>'市町村別'!K7</f>
        <v>1164</v>
      </c>
      <c r="L19" s="39">
        <f>'市町村別'!L7</f>
        <v>2443</v>
      </c>
      <c r="M19" s="39">
        <f>'市町村別'!M7</f>
        <v>1265</v>
      </c>
      <c r="N19" s="39">
        <f>'市町村別'!N7</f>
        <v>1175</v>
      </c>
      <c r="O19" s="39">
        <f>'市町村別'!O7</f>
        <v>2440</v>
      </c>
      <c r="P19" s="39">
        <f>'市町村別'!P7</f>
        <v>1242</v>
      </c>
      <c r="Q19" s="39">
        <f>'市町村別'!Q7</f>
        <v>1196</v>
      </c>
      <c r="R19" s="39">
        <f>'市町村別'!R7</f>
        <v>2438</v>
      </c>
      <c r="S19" s="39">
        <f>'市町村別'!S7</f>
        <v>1205</v>
      </c>
      <c r="T19" s="39">
        <f>'市町村別'!T7</f>
        <v>1159</v>
      </c>
      <c r="U19" s="39">
        <f>'市町村別'!U7</f>
        <v>2364</v>
      </c>
      <c r="V19" s="39">
        <f>'市町村別'!V7</f>
        <v>1202</v>
      </c>
      <c r="W19" s="39">
        <f>'市町村別'!W7</f>
        <v>1176</v>
      </c>
      <c r="X19" s="39">
        <f>'市町村別'!X7</f>
        <v>2378</v>
      </c>
    </row>
    <row r="20" spans="2:24" ht="12" customHeight="1">
      <c r="B20" s="29"/>
      <c r="C20" s="30" t="s">
        <v>388</v>
      </c>
      <c r="D20" s="39">
        <f>'市町村別'!D14</f>
        <v>1695</v>
      </c>
      <c r="E20" s="39">
        <f>'市町村別'!E14</f>
        <v>1709</v>
      </c>
      <c r="F20" s="39">
        <f>'市町村別'!F14</f>
        <v>3404</v>
      </c>
      <c r="G20" s="39">
        <f>'市町村別'!G14</f>
        <v>293</v>
      </c>
      <c r="H20" s="39">
        <f>'市町村別'!H14</f>
        <v>302</v>
      </c>
      <c r="I20" s="39">
        <f>'市町村別'!I14</f>
        <v>595</v>
      </c>
      <c r="J20" s="39">
        <f>'市町村別'!J14</f>
        <v>287</v>
      </c>
      <c r="K20" s="39">
        <f>'市町村別'!K14</f>
        <v>311</v>
      </c>
      <c r="L20" s="39">
        <f>'市町村別'!L14</f>
        <v>598</v>
      </c>
      <c r="M20" s="39">
        <f>'市町村別'!M14</f>
        <v>295</v>
      </c>
      <c r="N20" s="39">
        <f>'市町村別'!N14</f>
        <v>294</v>
      </c>
      <c r="O20" s="39">
        <f>'市町村別'!O14</f>
        <v>589</v>
      </c>
      <c r="P20" s="39">
        <f>'市町村別'!P14</f>
        <v>284</v>
      </c>
      <c r="Q20" s="39">
        <f>'市町村別'!Q14</f>
        <v>290</v>
      </c>
      <c r="R20" s="39">
        <f>'市町村別'!R14</f>
        <v>574</v>
      </c>
      <c r="S20" s="39">
        <f>'市町村別'!S14</f>
        <v>300</v>
      </c>
      <c r="T20" s="39">
        <f>'市町村別'!T14</f>
        <v>255</v>
      </c>
      <c r="U20" s="39">
        <f>'市町村別'!U14</f>
        <v>555</v>
      </c>
      <c r="V20" s="39">
        <f>'市町村別'!V14</f>
        <v>236</v>
      </c>
      <c r="W20" s="39">
        <f>'市町村別'!W14</f>
        <v>257</v>
      </c>
      <c r="X20" s="39">
        <f>'市町村別'!X14</f>
        <v>493</v>
      </c>
    </row>
    <row r="21" spans="2:24" ht="12" customHeight="1">
      <c r="B21" s="29"/>
      <c r="C21" s="30" t="s">
        <v>389</v>
      </c>
      <c r="D21" s="39">
        <f>'市町村別'!D15</f>
        <v>1389</v>
      </c>
      <c r="E21" s="39">
        <f>'市町村別'!E15</f>
        <v>1278</v>
      </c>
      <c r="F21" s="39">
        <f>'市町村別'!F15</f>
        <v>2667</v>
      </c>
      <c r="G21" s="39">
        <f>'市町村別'!G15</f>
        <v>242</v>
      </c>
      <c r="H21" s="39">
        <f>'市町村別'!H15</f>
        <v>223</v>
      </c>
      <c r="I21" s="39">
        <f>'市町村別'!I15</f>
        <v>465</v>
      </c>
      <c r="J21" s="39">
        <f>'市町村別'!J15</f>
        <v>212</v>
      </c>
      <c r="K21" s="39">
        <f>'市町村別'!K15</f>
        <v>231</v>
      </c>
      <c r="L21" s="39">
        <f>'市町村別'!L15</f>
        <v>443</v>
      </c>
      <c r="M21" s="39">
        <f>'市町村別'!M15</f>
        <v>250</v>
      </c>
      <c r="N21" s="39">
        <f>'市町村別'!N15</f>
        <v>220</v>
      </c>
      <c r="O21" s="39">
        <f>'市町村別'!O15</f>
        <v>470</v>
      </c>
      <c r="P21" s="39">
        <f>'市町村別'!P15</f>
        <v>225</v>
      </c>
      <c r="Q21" s="39">
        <f>'市町村別'!Q15</f>
        <v>212</v>
      </c>
      <c r="R21" s="39">
        <f>'市町村別'!R15</f>
        <v>437</v>
      </c>
      <c r="S21" s="39">
        <f>'市町村別'!S15</f>
        <v>236</v>
      </c>
      <c r="T21" s="39">
        <f>'市町村別'!T15</f>
        <v>198</v>
      </c>
      <c r="U21" s="39">
        <f>'市町村別'!U15</f>
        <v>434</v>
      </c>
      <c r="V21" s="39">
        <f>'市町村別'!V15</f>
        <v>224</v>
      </c>
      <c r="W21" s="39">
        <f>'市町村別'!W15</f>
        <v>194</v>
      </c>
      <c r="X21" s="39">
        <f>'市町村別'!X15</f>
        <v>418</v>
      </c>
    </row>
    <row r="22" spans="2:24" ht="12" customHeight="1">
      <c r="B22" s="29" t="s">
        <v>467</v>
      </c>
      <c r="C22" s="30" t="s">
        <v>390</v>
      </c>
      <c r="D22" s="39">
        <f>'市町村別'!D16</f>
        <v>1253</v>
      </c>
      <c r="E22" s="39">
        <f>'市町村別'!E16</f>
        <v>1187</v>
      </c>
      <c r="F22" s="39">
        <f>'市町村別'!F16</f>
        <v>2440</v>
      </c>
      <c r="G22" s="39">
        <f>'市町村別'!G16</f>
        <v>225</v>
      </c>
      <c r="H22" s="39">
        <f>'市町村別'!H16</f>
        <v>222</v>
      </c>
      <c r="I22" s="39">
        <f>'市町村別'!I16</f>
        <v>447</v>
      </c>
      <c r="J22" s="39">
        <f>'市町村別'!J16</f>
        <v>229</v>
      </c>
      <c r="K22" s="39">
        <f>'市町村別'!K16</f>
        <v>204</v>
      </c>
      <c r="L22" s="39">
        <f>'市町村別'!L16</f>
        <v>433</v>
      </c>
      <c r="M22" s="39">
        <f>'市町村別'!M16</f>
        <v>223</v>
      </c>
      <c r="N22" s="39">
        <f>'市町村別'!N16</f>
        <v>202</v>
      </c>
      <c r="O22" s="39">
        <f>'市町村別'!O16</f>
        <v>425</v>
      </c>
      <c r="P22" s="39">
        <f>'市町村別'!P16</f>
        <v>188</v>
      </c>
      <c r="Q22" s="39">
        <f>'市町村別'!Q16</f>
        <v>176</v>
      </c>
      <c r="R22" s="39">
        <f>'市町村別'!R16</f>
        <v>364</v>
      </c>
      <c r="S22" s="39">
        <f>'市町村別'!S16</f>
        <v>204</v>
      </c>
      <c r="T22" s="39">
        <f>'市町村別'!T16</f>
        <v>195</v>
      </c>
      <c r="U22" s="39">
        <f>'市町村別'!U16</f>
        <v>399</v>
      </c>
      <c r="V22" s="39">
        <f>'市町村別'!V16</f>
        <v>184</v>
      </c>
      <c r="W22" s="39">
        <f>'市町村別'!W16</f>
        <v>188</v>
      </c>
      <c r="X22" s="39">
        <f>'市町村別'!X16</f>
        <v>372</v>
      </c>
    </row>
    <row r="23" spans="2:24" ht="12" customHeight="1">
      <c r="B23" s="29"/>
      <c r="C23" s="30" t="s">
        <v>398</v>
      </c>
      <c r="D23" s="39">
        <f>'市町村別'!D25</f>
        <v>558</v>
      </c>
      <c r="E23" s="39">
        <f>'市町村別'!E25</f>
        <v>526</v>
      </c>
      <c r="F23" s="39">
        <f>'市町村別'!F25</f>
        <v>1084</v>
      </c>
      <c r="G23" s="39">
        <f>'市町村別'!G25</f>
        <v>89</v>
      </c>
      <c r="H23" s="39">
        <f>'市町村別'!H25</f>
        <v>97</v>
      </c>
      <c r="I23" s="39">
        <f>'市町村別'!I25</f>
        <v>186</v>
      </c>
      <c r="J23" s="39">
        <f>'市町村別'!J25</f>
        <v>95</v>
      </c>
      <c r="K23" s="39">
        <f>'市町村別'!K25</f>
        <v>90</v>
      </c>
      <c r="L23" s="39">
        <f>'市町村別'!L25</f>
        <v>185</v>
      </c>
      <c r="M23" s="39">
        <f>'市町村別'!M25</f>
        <v>98</v>
      </c>
      <c r="N23" s="39">
        <f>'市町村別'!N25</f>
        <v>80</v>
      </c>
      <c r="O23" s="39">
        <f>'市町村別'!O25</f>
        <v>178</v>
      </c>
      <c r="P23" s="39">
        <f>'市町村別'!P25</f>
        <v>85</v>
      </c>
      <c r="Q23" s="39">
        <f>'市町村別'!Q25</f>
        <v>84</v>
      </c>
      <c r="R23" s="39">
        <f>'市町村別'!R25</f>
        <v>169</v>
      </c>
      <c r="S23" s="39">
        <f>'市町村別'!S25</f>
        <v>88</v>
      </c>
      <c r="T23" s="39">
        <f>'市町村別'!T25</f>
        <v>88</v>
      </c>
      <c r="U23" s="39">
        <f>'市町村別'!U25</f>
        <v>176</v>
      </c>
      <c r="V23" s="39">
        <f>'市町村別'!V25</f>
        <v>103</v>
      </c>
      <c r="W23" s="39">
        <f>'市町村別'!W25</f>
        <v>87</v>
      </c>
      <c r="X23" s="39">
        <f>'市町村別'!X25</f>
        <v>190</v>
      </c>
    </row>
    <row r="24" spans="2:24" ht="12" customHeight="1">
      <c r="B24" s="29" t="s">
        <v>460</v>
      </c>
      <c r="C24" s="30" t="s">
        <v>399</v>
      </c>
      <c r="D24" s="39">
        <f>'市町村別'!D26</f>
        <v>91</v>
      </c>
      <c r="E24" s="39">
        <f>'市町村別'!E26</f>
        <v>65</v>
      </c>
      <c r="F24" s="39">
        <f>'市町村別'!F26</f>
        <v>156</v>
      </c>
      <c r="G24" s="39">
        <f>'市町村別'!G26</f>
        <v>22</v>
      </c>
      <c r="H24" s="39">
        <f>'市町村別'!H26</f>
        <v>13</v>
      </c>
      <c r="I24" s="39">
        <f>'市町村別'!I26</f>
        <v>35</v>
      </c>
      <c r="J24" s="39">
        <f>'市町村別'!J26</f>
        <v>25</v>
      </c>
      <c r="K24" s="39">
        <f>'市町村別'!K26</f>
        <v>10</v>
      </c>
      <c r="L24" s="39">
        <f>'市町村別'!L26</f>
        <v>35</v>
      </c>
      <c r="M24" s="39">
        <f>'市町村別'!M26</f>
        <v>13</v>
      </c>
      <c r="N24" s="39">
        <f>'市町村別'!N26</f>
        <v>11</v>
      </c>
      <c r="O24" s="39">
        <f>'市町村別'!O26</f>
        <v>24</v>
      </c>
      <c r="P24" s="39">
        <f>'市町村別'!P26</f>
        <v>12</v>
      </c>
      <c r="Q24" s="39">
        <f>'市町村別'!Q26</f>
        <v>7</v>
      </c>
      <c r="R24" s="39">
        <f>'市町村別'!R26</f>
        <v>19</v>
      </c>
      <c r="S24" s="39">
        <f>'市町村別'!S26</f>
        <v>9</v>
      </c>
      <c r="T24" s="39">
        <f>'市町村別'!T26</f>
        <v>9</v>
      </c>
      <c r="U24" s="39">
        <f>'市町村別'!U26</f>
        <v>18</v>
      </c>
      <c r="V24" s="39">
        <f>'市町村別'!V26</f>
        <v>10</v>
      </c>
      <c r="W24" s="39">
        <f>'市町村別'!W26</f>
        <v>15</v>
      </c>
      <c r="X24" s="39">
        <f>'市町村別'!X26</f>
        <v>25</v>
      </c>
    </row>
    <row r="25" spans="2:24" ht="12" customHeight="1">
      <c r="B25" s="29"/>
      <c r="C25" s="30" t="s">
        <v>400</v>
      </c>
      <c r="D25" s="39">
        <f>'市町村別'!D27</f>
        <v>577</v>
      </c>
      <c r="E25" s="39">
        <f>'市町村別'!E27</f>
        <v>485</v>
      </c>
      <c r="F25" s="39">
        <f>'市町村別'!F27</f>
        <v>1062</v>
      </c>
      <c r="G25" s="39">
        <f>'市町村別'!G27</f>
        <v>98</v>
      </c>
      <c r="H25" s="39">
        <f>'市町村別'!H27</f>
        <v>78</v>
      </c>
      <c r="I25" s="39">
        <f>'市町村別'!I27</f>
        <v>176</v>
      </c>
      <c r="J25" s="39">
        <f>'市町村別'!J27</f>
        <v>95</v>
      </c>
      <c r="K25" s="39">
        <f>'市町村別'!K27</f>
        <v>77</v>
      </c>
      <c r="L25" s="39">
        <f>'市町村別'!L27</f>
        <v>172</v>
      </c>
      <c r="M25" s="39">
        <f>'市町村別'!M27</f>
        <v>97</v>
      </c>
      <c r="N25" s="39">
        <f>'市町村別'!N27</f>
        <v>81</v>
      </c>
      <c r="O25" s="39">
        <f>'市町村別'!O27</f>
        <v>178</v>
      </c>
      <c r="P25" s="39">
        <f>'市町村別'!P27</f>
        <v>98</v>
      </c>
      <c r="Q25" s="39">
        <f>'市町村別'!Q27</f>
        <v>88</v>
      </c>
      <c r="R25" s="39">
        <f>'市町村別'!R27</f>
        <v>186</v>
      </c>
      <c r="S25" s="39">
        <f>'市町村別'!S27</f>
        <v>97</v>
      </c>
      <c r="T25" s="39">
        <f>'市町村別'!T27</f>
        <v>80</v>
      </c>
      <c r="U25" s="39">
        <f>'市町村別'!U27</f>
        <v>177</v>
      </c>
      <c r="V25" s="39">
        <f>'市町村別'!V27</f>
        <v>92</v>
      </c>
      <c r="W25" s="39">
        <f>'市町村別'!W27</f>
        <v>81</v>
      </c>
      <c r="X25" s="39">
        <f>'市町村別'!X27</f>
        <v>173</v>
      </c>
    </row>
    <row r="26" spans="2:24" ht="12" customHeight="1">
      <c r="B26" s="29" t="s">
        <v>461</v>
      </c>
      <c r="C26" s="30" t="s">
        <v>401</v>
      </c>
      <c r="D26" s="39">
        <f>'市町村別'!D28</f>
        <v>1190</v>
      </c>
      <c r="E26" s="39">
        <f>'市町村別'!E28</f>
        <v>1139</v>
      </c>
      <c r="F26" s="39">
        <f>'市町村別'!F28</f>
        <v>2329</v>
      </c>
      <c r="G26" s="39">
        <f>'市町村別'!G28</f>
        <v>176</v>
      </c>
      <c r="H26" s="39">
        <f>'市町村別'!H28</f>
        <v>175</v>
      </c>
      <c r="I26" s="39">
        <f>'市町村別'!I28</f>
        <v>351</v>
      </c>
      <c r="J26" s="39">
        <f>'市町村別'!J28</f>
        <v>179</v>
      </c>
      <c r="K26" s="39">
        <f>'市町村別'!K28</f>
        <v>217</v>
      </c>
      <c r="L26" s="39">
        <f>'市町村別'!L28</f>
        <v>396</v>
      </c>
      <c r="M26" s="39">
        <f>'市町村別'!M28</f>
        <v>191</v>
      </c>
      <c r="N26" s="39">
        <f>'市町村別'!N28</f>
        <v>178</v>
      </c>
      <c r="O26" s="39">
        <f>'市町村別'!O28</f>
        <v>369</v>
      </c>
      <c r="P26" s="39">
        <f>'市町村別'!P28</f>
        <v>212</v>
      </c>
      <c r="Q26" s="39">
        <f>'市町村別'!Q28</f>
        <v>171</v>
      </c>
      <c r="R26" s="39">
        <f>'市町村別'!R28</f>
        <v>383</v>
      </c>
      <c r="S26" s="39">
        <f>'市町村別'!S28</f>
        <v>219</v>
      </c>
      <c r="T26" s="39">
        <f>'市町村別'!T28</f>
        <v>208</v>
      </c>
      <c r="U26" s="39">
        <f>'市町村別'!U28</f>
        <v>427</v>
      </c>
      <c r="V26" s="39">
        <f>'市町村別'!V28</f>
        <v>213</v>
      </c>
      <c r="W26" s="39">
        <f>'市町村別'!W28</f>
        <v>190</v>
      </c>
      <c r="X26" s="39">
        <f>'市町村別'!X28</f>
        <v>403</v>
      </c>
    </row>
    <row r="27" spans="2:24" ht="12" customHeight="1">
      <c r="B27" s="29"/>
      <c r="C27" s="30" t="s">
        <v>407</v>
      </c>
      <c r="D27" s="39">
        <f>'市町村別'!D36</f>
        <v>384</v>
      </c>
      <c r="E27" s="39">
        <f>'市町村別'!E36</f>
        <v>355</v>
      </c>
      <c r="F27" s="39">
        <f>'市町村別'!F36</f>
        <v>739</v>
      </c>
      <c r="G27" s="39">
        <f>'市町村別'!G36</f>
        <v>66</v>
      </c>
      <c r="H27" s="39">
        <f>'市町村別'!H36</f>
        <v>75</v>
      </c>
      <c r="I27" s="39">
        <f>'市町村別'!I36</f>
        <v>141</v>
      </c>
      <c r="J27" s="39">
        <f>'市町村別'!J36</f>
        <v>57</v>
      </c>
      <c r="K27" s="39">
        <f>'市町村別'!K36</f>
        <v>53</v>
      </c>
      <c r="L27" s="39">
        <f>'市町村別'!L36</f>
        <v>110</v>
      </c>
      <c r="M27" s="39">
        <f>'市町村別'!M36</f>
        <v>75</v>
      </c>
      <c r="N27" s="39">
        <f>'市町村別'!N36</f>
        <v>49</v>
      </c>
      <c r="O27" s="39">
        <f>'市町村別'!O36</f>
        <v>124</v>
      </c>
      <c r="P27" s="39">
        <f>'市町村別'!P36</f>
        <v>69</v>
      </c>
      <c r="Q27" s="39">
        <f>'市町村別'!Q36</f>
        <v>55</v>
      </c>
      <c r="R27" s="39">
        <f>'市町村別'!R36</f>
        <v>124</v>
      </c>
      <c r="S27" s="39">
        <f>'市町村別'!S36</f>
        <v>65</v>
      </c>
      <c r="T27" s="39">
        <f>'市町村別'!T36</f>
        <v>61</v>
      </c>
      <c r="U27" s="39">
        <f>'市町村別'!U36</f>
        <v>126</v>
      </c>
      <c r="V27" s="39">
        <f>'市町村別'!V36</f>
        <v>52</v>
      </c>
      <c r="W27" s="39">
        <f>'市町村別'!W36</f>
        <v>62</v>
      </c>
      <c r="X27" s="39">
        <f>'市町村別'!X36</f>
        <v>114</v>
      </c>
    </row>
    <row r="28" spans="2:24" ht="12" customHeight="1">
      <c r="B28" s="29" t="s">
        <v>462</v>
      </c>
      <c r="C28" s="30" t="s">
        <v>408</v>
      </c>
      <c r="D28" s="39">
        <f>'市町村別'!D37</f>
        <v>136</v>
      </c>
      <c r="E28" s="39">
        <f>'市町村別'!E37</f>
        <v>129</v>
      </c>
      <c r="F28" s="39">
        <f>'市町村別'!F37</f>
        <v>265</v>
      </c>
      <c r="G28" s="39">
        <f>'市町村別'!G37</f>
        <v>32</v>
      </c>
      <c r="H28" s="39">
        <f>'市町村別'!H37</f>
        <v>24</v>
      </c>
      <c r="I28" s="39">
        <f>'市町村別'!I37</f>
        <v>56</v>
      </c>
      <c r="J28" s="39">
        <f>'市町村別'!J37</f>
        <v>24</v>
      </c>
      <c r="K28" s="39">
        <f>'市町村別'!K37</f>
        <v>25</v>
      </c>
      <c r="L28" s="39">
        <f>'市町村別'!L37</f>
        <v>49</v>
      </c>
      <c r="M28" s="39">
        <f>'市町村別'!M37</f>
        <v>20</v>
      </c>
      <c r="N28" s="39">
        <f>'市町村別'!N37</f>
        <v>18</v>
      </c>
      <c r="O28" s="39">
        <f>'市町村別'!O37</f>
        <v>38</v>
      </c>
      <c r="P28" s="39">
        <f>'市町村別'!P37</f>
        <v>26</v>
      </c>
      <c r="Q28" s="39">
        <f>'市町村別'!Q37</f>
        <v>21</v>
      </c>
      <c r="R28" s="39">
        <f>'市町村別'!R37</f>
        <v>47</v>
      </c>
      <c r="S28" s="39">
        <f>'市町村別'!S37</f>
        <v>21</v>
      </c>
      <c r="T28" s="39">
        <f>'市町村別'!T37</f>
        <v>23</v>
      </c>
      <c r="U28" s="39">
        <f>'市町村別'!U37</f>
        <v>44</v>
      </c>
      <c r="V28" s="39">
        <f>'市町村別'!V37</f>
        <v>13</v>
      </c>
      <c r="W28" s="39">
        <f>'市町村別'!W37</f>
        <v>18</v>
      </c>
      <c r="X28" s="39">
        <f>'市町村別'!X37</f>
        <v>31</v>
      </c>
    </row>
    <row r="29" spans="2:24" ht="12" customHeight="1">
      <c r="B29" s="29"/>
      <c r="C29" s="30" t="s">
        <v>409</v>
      </c>
      <c r="D29" s="39">
        <f>'市町村別'!D38</f>
        <v>664</v>
      </c>
      <c r="E29" s="39">
        <f>'市町村別'!E38</f>
        <v>607</v>
      </c>
      <c r="F29" s="39">
        <f>'市町村別'!F38</f>
        <v>1271</v>
      </c>
      <c r="G29" s="39">
        <f>'市町村別'!G38</f>
        <v>117</v>
      </c>
      <c r="H29" s="39">
        <f>'市町村別'!H38</f>
        <v>115</v>
      </c>
      <c r="I29" s="39">
        <f>'市町村別'!I38</f>
        <v>232</v>
      </c>
      <c r="J29" s="39">
        <f>'市町村別'!J38</f>
        <v>96</v>
      </c>
      <c r="K29" s="39">
        <f>'市町村別'!K38</f>
        <v>112</v>
      </c>
      <c r="L29" s="39">
        <f>'市町村別'!L38</f>
        <v>208</v>
      </c>
      <c r="M29" s="39">
        <f>'市町村別'!M38</f>
        <v>99</v>
      </c>
      <c r="N29" s="39">
        <f>'市町村別'!N38</f>
        <v>96</v>
      </c>
      <c r="O29" s="39">
        <f>'市町村別'!O38</f>
        <v>195</v>
      </c>
      <c r="P29" s="39">
        <f>'市町村別'!P38</f>
        <v>125</v>
      </c>
      <c r="Q29" s="39">
        <f>'市町村別'!Q38</f>
        <v>102</v>
      </c>
      <c r="R29" s="39">
        <f>'市町村別'!R38</f>
        <v>227</v>
      </c>
      <c r="S29" s="39">
        <f>'市町村別'!S38</f>
        <v>111</v>
      </c>
      <c r="T29" s="39">
        <f>'市町村別'!T38</f>
        <v>100</v>
      </c>
      <c r="U29" s="39">
        <f>'市町村別'!U38</f>
        <v>211</v>
      </c>
      <c r="V29" s="39">
        <f>'市町村別'!V38</f>
        <v>116</v>
      </c>
      <c r="W29" s="39">
        <f>'市町村別'!W38</f>
        <v>82</v>
      </c>
      <c r="X29" s="39">
        <f>'市町村別'!X38</f>
        <v>198</v>
      </c>
    </row>
    <row r="30" spans="2:24" ht="12" customHeight="1">
      <c r="B30" s="29" t="s">
        <v>468</v>
      </c>
      <c r="C30" s="30" t="s">
        <v>497</v>
      </c>
      <c r="D30" s="39">
        <f>'市町村別'!D39</f>
        <v>30</v>
      </c>
      <c r="E30" s="39">
        <f>'市町村別'!E39</f>
        <v>25</v>
      </c>
      <c r="F30" s="39">
        <f>'市町村別'!F39</f>
        <v>55</v>
      </c>
      <c r="G30" s="39">
        <f>'市町村別'!G39</f>
        <v>6</v>
      </c>
      <c r="H30" s="39">
        <f>'市町村別'!H39</f>
        <v>6</v>
      </c>
      <c r="I30" s="39">
        <f>'市町村別'!I39</f>
        <v>12</v>
      </c>
      <c r="J30" s="39">
        <f>'市町村別'!J39</f>
        <v>4</v>
      </c>
      <c r="K30" s="39">
        <f>'市町村別'!K39</f>
        <v>2</v>
      </c>
      <c r="L30" s="39">
        <f>'市町村別'!L39</f>
        <v>6</v>
      </c>
      <c r="M30" s="39">
        <f>'市町村別'!M39</f>
        <v>2</v>
      </c>
      <c r="N30" s="39">
        <f>'市町村別'!N39</f>
        <v>4</v>
      </c>
      <c r="O30" s="39">
        <f>'市町村別'!O39</f>
        <v>6</v>
      </c>
      <c r="P30" s="39">
        <f>'市町村別'!P39</f>
        <v>6</v>
      </c>
      <c r="Q30" s="39">
        <f>'市町村別'!Q39</f>
        <v>3</v>
      </c>
      <c r="R30" s="39">
        <f>'市町村別'!R39</f>
        <v>9</v>
      </c>
      <c r="S30" s="39">
        <f>'市町村別'!S39</f>
        <v>8</v>
      </c>
      <c r="T30" s="39">
        <f>'市町村別'!T39</f>
        <v>7</v>
      </c>
      <c r="U30" s="39">
        <f>'市町村別'!U39</f>
        <v>15</v>
      </c>
      <c r="V30" s="39">
        <f>'市町村別'!V39</f>
        <v>4</v>
      </c>
      <c r="W30" s="39">
        <f>'市町村別'!W39</f>
        <v>3</v>
      </c>
      <c r="X30" s="39">
        <f>'市町村別'!X39</f>
        <v>7</v>
      </c>
    </row>
    <row r="31" spans="2:24" ht="12" customHeight="1">
      <c r="B31" s="29"/>
      <c r="C31" s="30" t="s">
        <v>410</v>
      </c>
      <c r="D31" s="39">
        <f>'市町村別'!D40</f>
        <v>28</v>
      </c>
      <c r="E31" s="39">
        <f>'市町村別'!E40</f>
        <v>24</v>
      </c>
      <c r="F31" s="39">
        <f>'市町村別'!F40</f>
        <v>52</v>
      </c>
      <c r="G31" s="39">
        <f>'市町村別'!G40</f>
        <v>3</v>
      </c>
      <c r="H31" s="39">
        <f>'市町村別'!H40</f>
        <v>5</v>
      </c>
      <c r="I31" s="39">
        <f>'市町村別'!I40</f>
        <v>8</v>
      </c>
      <c r="J31" s="39">
        <f>'市町村別'!J40</f>
        <v>4</v>
      </c>
      <c r="K31" s="39">
        <f>'市町村別'!K40</f>
        <v>7</v>
      </c>
      <c r="L31" s="39">
        <f>'市町村別'!L40</f>
        <v>11</v>
      </c>
      <c r="M31" s="39">
        <f>'市町村別'!M40</f>
        <v>5</v>
      </c>
      <c r="N31" s="39">
        <f>'市町村別'!N40</f>
        <v>1</v>
      </c>
      <c r="O31" s="39">
        <f>'市町村別'!O40</f>
        <v>6</v>
      </c>
      <c r="P31" s="39">
        <f>'市町村別'!P40</f>
        <v>7</v>
      </c>
      <c r="Q31" s="39">
        <f>'市町村別'!Q40</f>
        <v>6</v>
      </c>
      <c r="R31" s="39">
        <f>'市町村別'!R40</f>
        <v>13</v>
      </c>
      <c r="S31" s="39">
        <f>'市町村別'!S40</f>
        <v>3</v>
      </c>
      <c r="T31" s="39">
        <f>'市町村別'!T40</f>
        <v>3</v>
      </c>
      <c r="U31" s="39">
        <f>'市町村別'!U40</f>
        <v>6</v>
      </c>
      <c r="V31" s="39">
        <f>'市町村別'!V40</f>
        <v>6</v>
      </c>
      <c r="W31" s="39">
        <f>'市町村別'!W40</f>
        <v>2</v>
      </c>
      <c r="X31" s="39">
        <f>'市町村別'!X40</f>
        <v>8</v>
      </c>
    </row>
    <row r="32" spans="2:24" ht="12" customHeight="1">
      <c r="B32" s="29" t="s">
        <v>464</v>
      </c>
      <c r="C32" s="30" t="s">
        <v>411</v>
      </c>
      <c r="D32" s="39">
        <f>'市町村別'!D42</f>
        <v>88</v>
      </c>
      <c r="E32" s="39">
        <f>'市町村別'!E42</f>
        <v>78</v>
      </c>
      <c r="F32" s="39">
        <f>'市町村別'!F42</f>
        <v>166</v>
      </c>
      <c r="G32" s="39">
        <f>'市町村別'!G42</f>
        <v>21</v>
      </c>
      <c r="H32" s="39">
        <f>'市町村別'!H42</f>
        <v>21</v>
      </c>
      <c r="I32" s="39">
        <f>'市町村別'!I42</f>
        <v>42</v>
      </c>
      <c r="J32" s="39">
        <f>'市町村別'!J42</f>
        <v>10</v>
      </c>
      <c r="K32" s="39">
        <f>'市町村別'!K42</f>
        <v>15</v>
      </c>
      <c r="L32" s="39">
        <f>'市町村別'!L42</f>
        <v>25</v>
      </c>
      <c r="M32" s="39">
        <f>'市町村別'!M42</f>
        <v>10</v>
      </c>
      <c r="N32" s="39">
        <f>'市町村別'!N42</f>
        <v>13</v>
      </c>
      <c r="O32" s="39">
        <f>'市町村別'!O42</f>
        <v>23</v>
      </c>
      <c r="P32" s="39">
        <f>'市町村別'!P42</f>
        <v>21</v>
      </c>
      <c r="Q32" s="39">
        <f>'市町村別'!Q42</f>
        <v>9</v>
      </c>
      <c r="R32" s="39">
        <f>'市町村別'!R42</f>
        <v>30</v>
      </c>
      <c r="S32" s="39">
        <f>'市町村別'!S42</f>
        <v>15</v>
      </c>
      <c r="T32" s="39">
        <f>'市町村別'!T42</f>
        <v>9</v>
      </c>
      <c r="U32" s="39">
        <f>'市町村別'!U42</f>
        <v>24</v>
      </c>
      <c r="V32" s="39">
        <f>'市町村別'!V42</f>
        <v>11</v>
      </c>
      <c r="W32" s="39">
        <f>'市町村別'!W42</f>
        <v>11</v>
      </c>
      <c r="X32" s="39">
        <f>'市町村別'!X42</f>
        <v>22</v>
      </c>
    </row>
    <row r="33" spans="2:24" ht="12" customHeight="1">
      <c r="B33" s="29"/>
      <c r="C33" s="30" t="s">
        <v>412</v>
      </c>
      <c r="D33" s="39">
        <f>'市町村別'!D43</f>
        <v>176</v>
      </c>
      <c r="E33" s="39">
        <f>'市町村別'!E43</f>
        <v>135</v>
      </c>
      <c r="F33" s="39">
        <f>'市町村別'!F43</f>
        <v>311</v>
      </c>
      <c r="G33" s="39">
        <f>'市町村別'!G43</f>
        <v>34</v>
      </c>
      <c r="H33" s="39">
        <f>'市町村別'!H43</f>
        <v>26</v>
      </c>
      <c r="I33" s="39">
        <f>'市町村別'!I43</f>
        <v>60</v>
      </c>
      <c r="J33" s="39">
        <f>'市町村別'!J43</f>
        <v>38</v>
      </c>
      <c r="K33" s="39">
        <f>'市町村別'!K43</f>
        <v>22</v>
      </c>
      <c r="L33" s="39">
        <f>'市町村別'!L43</f>
        <v>60</v>
      </c>
      <c r="M33" s="39">
        <f>'市町村別'!M43</f>
        <v>22</v>
      </c>
      <c r="N33" s="39">
        <f>'市町村別'!N43</f>
        <v>25</v>
      </c>
      <c r="O33" s="39">
        <f>'市町村別'!O43</f>
        <v>47</v>
      </c>
      <c r="P33" s="39">
        <f>'市町村別'!P43</f>
        <v>41</v>
      </c>
      <c r="Q33" s="39">
        <f>'市町村別'!Q43</f>
        <v>26</v>
      </c>
      <c r="R33" s="39">
        <f>'市町村別'!R43</f>
        <v>67</v>
      </c>
      <c r="S33" s="39">
        <f>'市町村別'!S43</f>
        <v>19</v>
      </c>
      <c r="T33" s="39">
        <f>'市町村別'!T43</f>
        <v>16</v>
      </c>
      <c r="U33" s="39">
        <f>'市町村別'!U43</f>
        <v>35</v>
      </c>
      <c r="V33" s="39">
        <f>'市町村別'!V43</f>
        <v>22</v>
      </c>
      <c r="W33" s="39">
        <f>'市町村別'!W43</f>
        <v>20</v>
      </c>
      <c r="X33" s="39">
        <f>'市町村別'!X43</f>
        <v>42</v>
      </c>
    </row>
    <row r="34" spans="2:24" ht="12" customHeight="1">
      <c r="B34" s="29" t="s">
        <v>465</v>
      </c>
      <c r="C34" s="30" t="s">
        <v>413</v>
      </c>
      <c r="D34" s="39">
        <f>'市町村別'!D44</f>
        <v>24</v>
      </c>
      <c r="E34" s="39">
        <f>'市町村別'!E44</f>
        <v>28</v>
      </c>
      <c r="F34" s="39">
        <f>'市町村別'!F44</f>
        <v>52</v>
      </c>
      <c r="G34" s="39">
        <f>'市町村別'!G44</f>
        <v>2</v>
      </c>
      <c r="H34" s="39">
        <f>'市町村別'!H44</f>
        <v>4</v>
      </c>
      <c r="I34" s="39">
        <f>'市町村別'!I44</f>
        <v>6</v>
      </c>
      <c r="J34" s="39">
        <f>'市町村別'!J44</f>
        <v>2</v>
      </c>
      <c r="K34" s="39">
        <f>'市町村別'!K44</f>
        <v>3</v>
      </c>
      <c r="L34" s="39">
        <f>'市町村別'!L44</f>
        <v>5</v>
      </c>
      <c r="M34" s="39">
        <f>'市町村別'!M44</f>
        <v>6</v>
      </c>
      <c r="N34" s="39">
        <f>'市町村別'!N44</f>
        <v>3</v>
      </c>
      <c r="O34" s="39">
        <f>'市町村別'!O44</f>
        <v>9</v>
      </c>
      <c r="P34" s="39">
        <f>'市町村別'!P44</f>
        <v>5</v>
      </c>
      <c r="Q34" s="39">
        <f>'市町村別'!Q44</f>
        <v>6</v>
      </c>
      <c r="R34" s="39">
        <f>'市町村別'!R44</f>
        <v>11</v>
      </c>
      <c r="S34" s="39">
        <f>'市町村別'!S44</f>
        <v>6</v>
      </c>
      <c r="T34" s="39">
        <f>'市町村別'!T44</f>
        <v>7</v>
      </c>
      <c r="U34" s="39">
        <f>'市町村別'!U44</f>
        <v>13</v>
      </c>
      <c r="V34" s="39">
        <f>'市町村別'!V44</f>
        <v>3</v>
      </c>
      <c r="W34" s="39">
        <f>'市町村別'!W44</f>
        <v>5</v>
      </c>
      <c r="X34" s="39">
        <f>'市町村別'!X44</f>
        <v>8</v>
      </c>
    </row>
    <row r="35" spans="2:24" ht="12" customHeight="1">
      <c r="B35" s="29"/>
      <c r="C35" s="30" t="s">
        <v>414</v>
      </c>
      <c r="D35" s="39">
        <f>'市町村別'!D45</f>
        <v>362</v>
      </c>
      <c r="E35" s="39">
        <f>'市町村別'!E45</f>
        <v>333</v>
      </c>
      <c r="F35" s="39">
        <f>'市町村別'!F45</f>
        <v>695</v>
      </c>
      <c r="G35" s="39">
        <f>'市町村別'!G45</f>
        <v>83</v>
      </c>
      <c r="H35" s="39">
        <f>'市町村別'!H45</f>
        <v>70</v>
      </c>
      <c r="I35" s="39">
        <f>'市町村別'!I45</f>
        <v>153</v>
      </c>
      <c r="J35" s="39">
        <f>'市町村別'!J45</f>
        <v>50</v>
      </c>
      <c r="K35" s="39">
        <f>'市町村別'!K45</f>
        <v>70</v>
      </c>
      <c r="L35" s="39">
        <f>'市町村別'!L45</f>
        <v>120</v>
      </c>
      <c r="M35" s="39">
        <f>'市町村別'!M45</f>
        <v>62</v>
      </c>
      <c r="N35" s="39">
        <f>'市町村別'!N45</f>
        <v>61</v>
      </c>
      <c r="O35" s="39">
        <f>'市町村別'!O45</f>
        <v>123</v>
      </c>
      <c r="P35" s="39">
        <f>'市町村別'!P45</f>
        <v>62</v>
      </c>
      <c r="Q35" s="39">
        <f>'市町村別'!Q45</f>
        <v>54</v>
      </c>
      <c r="R35" s="39">
        <f>'市町村別'!R45</f>
        <v>116</v>
      </c>
      <c r="S35" s="39">
        <f>'市町村別'!S45</f>
        <v>51</v>
      </c>
      <c r="T35" s="39">
        <f>'市町村別'!T45</f>
        <v>42</v>
      </c>
      <c r="U35" s="39">
        <f>'市町村別'!U45</f>
        <v>93</v>
      </c>
      <c r="V35" s="39">
        <f>'市町村別'!V45</f>
        <v>54</v>
      </c>
      <c r="W35" s="39">
        <f>'市町村別'!W45</f>
        <v>36</v>
      </c>
      <c r="X35" s="39">
        <f>'市町村別'!X45</f>
        <v>90</v>
      </c>
    </row>
    <row r="36" spans="2:24" ht="12" customHeight="1">
      <c r="B36" s="29"/>
      <c r="C36" s="30" t="s">
        <v>415</v>
      </c>
      <c r="D36" s="39">
        <f>'市町村別'!D47</f>
        <v>313</v>
      </c>
      <c r="E36" s="39">
        <f>'市町村別'!E47</f>
        <v>295</v>
      </c>
      <c r="F36" s="39">
        <f>'市町村別'!F47</f>
        <v>608</v>
      </c>
      <c r="G36" s="39">
        <f>'市町村別'!G47</f>
        <v>60</v>
      </c>
      <c r="H36" s="39">
        <f>'市町村別'!H47</f>
        <v>53</v>
      </c>
      <c r="I36" s="39">
        <f>'市町村別'!I47</f>
        <v>113</v>
      </c>
      <c r="J36" s="39">
        <f>'市町村別'!J47</f>
        <v>67</v>
      </c>
      <c r="K36" s="39">
        <f>'市町村別'!K47</f>
        <v>56</v>
      </c>
      <c r="L36" s="39">
        <f>'市町村別'!L47</f>
        <v>123</v>
      </c>
      <c r="M36" s="39">
        <f>'市町村別'!M47</f>
        <v>43</v>
      </c>
      <c r="N36" s="39">
        <f>'市町村別'!N47</f>
        <v>66</v>
      </c>
      <c r="O36" s="39">
        <f>'市町村別'!O47</f>
        <v>109</v>
      </c>
      <c r="P36" s="39">
        <f>'市町村別'!P47</f>
        <v>50</v>
      </c>
      <c r="Q36" s="39">
        <f>'市町村別'!Q47</f>
        <v>39</v>
      </c>
      <c r="R36" s="39">
        <f>'市町村別'!R47</f>
        <v>89</v>
      </c>
      <c r="S36" s="39">
        <f>'市町村別'!S47</f>
        <v>48</v>
      </c>
      <c r="T36" s="39">
        <f>'市町村別'!T47</f>
        <v>38</v>
      </c>
      <c r="U36" s="39">
        <f>'市町村別'!U47</f>
        <v>86</v>
      </c>
      <c r="V36" s="39">
        <f>'市町村別'!V47</f>
        <v>45</v>
      </c>
      <c r="W36" s="39">
        <f>'市町村別'!W47</f>
        <v>43</v>
      </c>
      <c r="X36" s="39">
        <f>'市町村別'!X47</f>
        <v>88</v>
      </c>
    </row>
    <row r="37" spans="2:24" ht="12" customHeight="1">
      <c r="B37" s="31"/>
      <c r="C37" s="224" t="s">
        <v>466</v>
      </c>
      <c r="D37" s="225">
        <f>SUM(D19:D36)</f>
        <v>16389</v>
      </c>
      <c r="E37" s="225">
        <f aca="true" t="shared" si="1" ref="E37:X37">SUM(E19:E36)</f>
        <v>15468</v>
      </c>
      <c r="F37" s="225">
        <f t="shared" si="1"/>
        <v>31857</v>
      </c>
      <c r="G37" s="225">
        <f t="shared" si="1"/>
        <v>2807</v>
      </c>
      <c r="H37" s="225">
        <f t="shared" si="1"/>
        <v>2709</v>
      </c>
      <c r="I37" s="225">
        <f t="shared" si="1"/>
        <v>5516</v>
      </c>
      <c r="J37" s="225">
        <f t="shared" si="1"/>
        <v>2753</v>
      </c>
      <c r="K37" s="225">
        <f t="shared" si="1"/>
        <v>2669</v>
      </c>
      <c r="L37" s="225">
        <f t="shared" si="1"/>
        <v>5422</v>
      </c>
      <c r="M37" s="225">
        <f t="shared" si="1"/>
        <v>2776</v>
      </c>
      <c r="N37" s="225">
        <f t="shared" si="1"/>
        <v>2577</v>
      </c>
      <c r="O37" s="225">
        <f t="shared" si="1"/>
        <v>5353</v>
      </c>
      <c r="P37" s="225">
        <f t="shared" si="1"/>
        <v>2758</v>
      </c>
      <c r="Q37" s="225">
        <f t="shared" si="1"/>
        <v>2545</v>
      </c>
      <c r="R37" s="225">
        <f t="shared" si="1"/>
        <v>5303</v>
      </c>
      <c r="S37" s="225">
        <f t="shared" si="1"/>
        <v>2705</v>
      </c>
      <c r="T37" s="225">
        <f t="shared" si="1"/>
        <v>2498</v>
      </c>
      <c r="U37" s="225">
        <f t="shared" si="1"/>
        <v>5203</v>
      </c>
      <c r="V37" s="225">
        <f t="shared" si="1"/>
        <v>2590</v>
      </c>
      <c r="W37" s="225">
        <f t="shared" si="1"/>
        <v>2470</v>
      </c>
      <c r="X37" s="225">
        <f t="shared" si="1"/>
        <v>5060</v>
      </c>
    </row>
    <row r="38" spans="2:24" ht="12" customHeight="1">
      <c r="B38" s="36"/>
      <c r="C38" s="30" t="s">
        <v>416</v>
      </c>
      <c r="D38" s="39">
        <f>'市町村別'!D49</f>
        <v>375</v>
      </c>
      <c r="E38" s="39">
        <f>'市町村別'!E49</f>
        <v>368</v>
      </c>
      <c r="F38" s="39">
        <f>'市町村別'!F49</f>
        <v>743</v>
      </c>
      <c r="G38" s="39">
        <f>'市町村別'!G49</f>
        <v>62</v>
      </c>
      <c r="H38" s="39">
        <f>'市町村別'!H49</f>
        <v>66</v>
      </c>
      <c r="I38" s="39">
        <f>'市町村別'!I49</f>
        <v>128</v>
      </c>
      <c r="J38" s="39">
        <f>'市町村別'!J49</f>
        <v>66</v>
      </c>
      <c r="K38" s="39">
        <f>'市町村別'!K49</f>
        <v>61</v>
      </c>
      <c r="L38" s="39">
        <f>'市町村別'!L49</f>
        <v>127</v>
      </c>
      <c r="M38" s="39">
        <f>'市町村別'!M49</f>
        <v>68</v>
      </c>
      <c r="N38" s="39">
        <f>'市町村別'!N49</f>
        <v>54</v>
      </c>
      <c r="O38" s="39">
        <f>'市町村別'!O49</f>
        <v>122</v>
      </c>
      <c r="P38" s="39">
        <f>'市町村別'!P49</f>
        <v>56</v>
      </c>
      <c r="Q38" s="39">
        <f>'市町村別'!Q49</f>
        <v>73</v>
      </c>
      <c r="R38" s="39">
        <f>'市町村別'!R49</f>
        <v>129</v>
      </c>
      <c r="S38" s="39">
        <f>'市町村別'!S49</f>
        <v>61</v>
      </c>
      <c r="T38" s="39">
        <f>'市町村別'!T49</f>
        <v>58</v>
      </c>
      <c r="U38" s="39">
        <f>'市町村別'!U49</f>
        <v>119</v>
      </c>
      <c r="V38" s="39">
        <f>'市町村別'!V49</f>
        <v>62</v>
      </c>
      <c r="W38" s="39">
        <f>'市町村別'!W49</f>
        <v>56</v>
      </c>
      <c r="X38" s="39">
        <f>'市町村別'!X49</f>
        <v>118</v>
      </c>
    </row>
    <row r="39" spans="2:24" ht="12" customHeight="1">
      <c r="B39" s="29" t="s">
        <v>469</v>
      </c>
      <c r="C39" s="30" t="s">
        <v>946</v>
      </c>
      <c r="D39" s="39">
        <f>'市町村別'!D50</f>
        <v>49</v>
      </c>
      <c r="E39" s="39">
        <f>'市町村別'!E50</f>
        <v>50</v>
      </c>
      <c r="F39" s="39">
        <f>'市町村別'!F50</f>
        <v>99</v>
      </c>
      <c r="G39" s="39">
        <f>'市町村別'!G50</f>
        <v>9</v>
      </c>
      <c r="H39" s="39">
        <f>'市町村別'!H50</f>
        <v>8</v>
      </c>
      <c r="I39" s="39">
        <f>'市町村別'!I50</f>
        <v>17</v>
      </c>
      <c r="J39" s="39">
        <f>'市町村別'!J50</f>
        <v>4</v>
      </c>
      <c r="K39" s="39">
        <f>'市町村別'!K50</f>
        <v>12</v>
      </c>
      <c r="L39" s="39">
        <f>'市町村別'!L50</f>
        <v>16</v>
      </c>
      <c r="M39" s="39">
        <f>'市町村別'!M50</f>
        <v>11</v>
      </c>
      <c r="N39" s="39">
        <f>'市町村別'!N50</f>
        <v>11</v>
      </c>
      <c r="O39" s="39">
        <f>'市町村別'!O50</f>
        <v>22</v>
      </c>
      <c r="P39" s="39">
        <f>'市町村別'!P50</f>
        <v>6</v>
      </c>
      <c r="Q39" s="39">
        <f>'市町村別'!Q50</f>
        <v>8</v>
      </c>
      <c r="R39" s="39">
        <f>'市町村別'!R50</f>
        <v>14</v>
      </c>
      <c r="S39" s="39">
        <f>'市町村別'!S50</f>
        <v>8</v>
      </c>
      <c r="T39" s="39">
        <f>'市町村別'!T50</f>
        <v>8</v>
      </c>
      <c r="U39" s="39">
        <f>'市町村別'!U50</f>
        <v>16</v>
      </c>
      <c r="V39" s="39">
        <f>'市町村別'!V50</f>
        <v>11</v>
      </c>
      <c r="W39" s="39">
        <f>'市町村別'!W50</f>
        <v>3</v>
      </c>
      <c r="X39" s="39">
        <f>'市町村別'!X50</f>
        <v>14</v>
      </c>
    </row>
    <row r="40" spans="2:24" ht="12" customHeight="1">
      <c r="B40" s="29" t="s">
        <v>470</v>
      </c>
      <c r="C40" s="30" t="s">
        <v>418</v>
      </c>
      <c r="D40" s="39">
        <f>'市町村別'!D51</f>
        <v>291</v>
      </c>
      <c r="E40" s="39">
        <f>'市町村別'!E51</f>
        <v>281</v>
      </c>
      <c r="F40" s="39">
        <f>'市町村別'!F51</f>
        <v>572</v>
      </c>
      <c r="G40" s="39">
        <f>'市町村別'!G51</f>
        <v>45</v>
      </c>
      <c r="H40" s="39">
        <f>'市町村別'!H51</f>
        <v>61</v>
      </c>
      <c r="I40" s="39">
        <f>'市町村別'!I51</f>
        <v>106</v>
      </c>
      <c r="J40" s="39">
        <f>'市町村別'!J51</f>
        <v>56</v>
      </c>
      <c r="K40" s="39">
        <f>'市町村別'!K51</f>
        <v>44</v>
      </c>
      <c r="L40" s="39">
        <f>'市町村別'!L51</f>
        <v>100</v>
      </c>
      <c r="M40" s="39">
        <f>'市町村別'!M51</f>
        <v>46</v>
      </c>
      <c r="N40" s="39">
        <f>'市町村別'!N51</f>
        <v>44</v>
      </c>
      <c r="O40" s="39">
        <f>'市町村別'!O51</f>
        <v>90</v>
      </c>
      <c r="P40" s="39">
        <f>'市町村別'!P51</f>
        <v>53</v>
      </c>
      <c r="Q40" s="39">
        <f>'市町村別'!Q51</f>
        <v>49</v>
      </c>
      <c r="R40" s="39">
        <f>'市町村別'!R51</f>
        <v>102</v>
      </c>
      <c r="S40" s="39">
        <f>'市町村別'!S51</f>
        <v>47</v>
      </c>
      <c r="T40" s="39">
        <f>'市町村別'!T51</f>
        <v>39</v>
      </c>
      <c r="U40" s="39">
        <f>'市町村別'!U51</f>
        <v>86</v>
      </c>
      <c r="V40" s="39">
        <f>'市町村別'!V51</f>
        <v>44</v>
      </c>
      <c r="W40" s="39">
        <f>'市町村別'!W51</f>
        <v>44</v>
      </c>
      <c r="X40" s="39">
        <f>'市町村別'!X51</f>
        <v>88</v>
      </c>
    </row>
    <row r="41" spans="2:24" ht="12" customHeight="1">
      <c r="B41" s="29" t="s">
        <v>461</v>
      </c>
      <c r="C41" s="30" t="s">
        <v>419</v>
      </c>
      <c r="D41" s="39">
        <f>'市町村別'!D52</f>
        <v>174</v>
      </c>
      <c r="E41" s="39">
        <f>'市町村別'!E52</f>
        <v>188</v>
      </c>
      <c r="F41" s="39">
        <f>'市町村別'!F52</f>
        <v>362</v>
      </c>
      <c r="G41" s="39">
        <f>'市町村別'!G52</f>
        <v>27</v>
      </c>
      <c r="H41" s="39">
        <f>'市町村別'!H52</f>
        <v>30</v>
      </c>
      <c r="I41" s="39">
        <f>'市町村別'!I52</f>
        <v>57</v>
      </c>
      <c r="J41" s="39">
        <f>'市町村別'!J52</f>
        <v>34</v>
      </c>
      <c r="K41" s="39">
        <f>'市町村別'!K52</f>
        <v>36</v>
      </c>
      <c r="L41" s="39">
        <f>'市町村別'!L52</f>
        <v>70</v>
      </c>
      <c r="M41" s="39">
        <f>'市町村別'!M52</f>
        <v>30</v>
      </c>
      <c r="N41" s="39">
        <f>'市町村別'!N52</f>
        <v>30</v>
      </c>
      <c r="O41" s="39">
        <f>'市町村別'!O52</f>
        <v>60</v>
      </c>
      <c r="P41" s="39">
        <f>'市町村別'!P52</f>
        <v>37</v>
      </c>
      <c r="Q41" s="39">
        <f>'市町村別'!Q52</f>
        <v>31</v>
      </c>
      <c r="R41" s="39">
        <f>'市町村別'!R52</f>
        <v>68</v>
      </c>
      <c r="S41" s="39">
        <f>'市町村別'!S52</f>
        <v>20</v>
      </c>
      <c r="T41" s="39">
        <f>'市町村別'!T52</f>
        <v>33</v>
      </c>
      <c r="U41" s="39">
        <f>'市町村別'!U52</f>
        <v>53</v>
      </c>
      <c r="V41" s="39">
        <f>'市町村別'!V52</f>
        <v>26</v>
      </c>
      <c r="W41" s="39">
        <f>'市町村別'!W52</f>
        <v>28</v>
      </c>
      <c r="X41" s="39">
        <f>'市町村別'!X52</f>
        <v>54</v>
      </c>
    </row>
    <row r="42" spans="2:24" ht="12" customHeight="1">
      <c r="B42" s="29" t="s">
        <v>462</v>
      </c>
      <c r="C42" s="30" t="s">
        <v>420</v>
      </c>
      <c r="D42" s="39">
        <f>'市町村別'!D53</f>
        <v>271</v>
      </c>
      <c r="E42" s="39">
        <f>'市町村別'!E53</f>
        <v>257</v>
      </c>
      <c r="F42" s="39">
        <f>'市町村別'!F53</f>
        <v>528</v>
      </c>
      <c r="G42" s="39">
        <f>'市町村別'!G53</f>
        <v>48</v>
      </c>
      <c r="H42" s="39">
        <f>'市町村別'!H53</f>
        <v>42</v>
      </c>
      <c r="I42" s="39">
        <f>'市町村別'!I53</f>
        <v>90</v>
      </c>
      <c r="J42" s="39">
        <f>'市町村別'!J53</f>
        <v>42</v>
      </c>
      <c r="K42" s="39">
        <f>'市町村別'!K53</f>
        <v>46</v>
      </c>
      <c r="L42" s="39">
        <f>'市町村別'!L53</f>
        <v>88</v>
      </c>
      <c r="M42" s="39">
        <f>'市町村別'!M53</f>
        <v>46</v>
      </c>
      <c r="N42" s="39">
        <f>'市町村別'!N53</f>
        <v>41</v>
      </c>
      <c r="O42" s="39">
        <f>'市町村別'!O53</f>
        <v>87</v>
      </c>
      <c r="P42" s="39">
        <f>'市町村別'!P53</f>
        <v>47</v>
      </c>
      <c r="Q42" s="39">
        <f>'市町村別'!Q53</f>
        <v>45</v>
      </c>
      <c r="R42" s="39">
        <f>'市町村別'!R53</f>
        <v>92</v>
      </c>
      <c r="S42" s="39">
        <f>'市町村別'!S53</f>
        <v>44</v>
      </c>
      <c r="T42" s="39">
        <f>'市町村別'!T53</f>
        <v>41</v>
      </c>
      <c r="U42" s="39">
        <f>'市町村別'!U53</f>
        <v>85</v>
      </c>
      <c r="V42" s="39">
        <f>'市町村別'!V53</f>
        <v>44</v>
      </c>
      <c r="W42" s="39">
        <f>'市町村別'!W53</f>
        <v>42</v>
      </c>
      <c r="X42" s="39">
        <f>'市町村別'!X53</f>
        <v>86</v>
      </c>
    </row>
    <row r="43" spans="2:24" ht="12" customHeight="1">
      <c r="B43" s="29" t="s">
        <v>463</v>
      </c>
      <c r="C43" s="30" t="s">
        <v>421</v>
      </c>
      <c r="D43" s="39">
        <f>'市町村別'!D54</f>
        <v>193</v>
      </c>
      <c r="E43" s="39">
        <f>'市町村別'!E54</f>
        <v>171</v>
      </c>
      <c r="F43" s="39">
        <f>'市町村別'!F54</f>
        <v>364</v>
      </c>
      <c r="G43" s="39">
        <f>'市町村別'!G54</f>
        <v>37</v>
      </c>
      <c r="H43" s="39">
        <f>'市町村別'!H54</f>
        <v>23</v>
      </c>
      <c r="I43" s="39">
        <f>'市町村別'!I54</f>
        <v>60</v>
      </c>
      <c r="J43" s="39">
        <f>'市町村別'!J54</f>
        <v>33</v>
      </c>
      <c r="K43" s="39">
        <f>'市町村別'!K54</f>
        <v>33</v>
      </c>
      <c r="L43" s="39">
        <f>'市町村別'!L54</f>
        <v>66</v>
      </c>
      <c r="M43" s="39">
        <f>'市町村別'!M54</f>
        <v>34</v>
      </c>
      <c r="N43" s="39">
        <f>'市町村別'!N54</f>
        <v>29</v>
      </c>
      <c r="O43" s="39">
        <f>'市町村別'!O54</f>
        <v>63</v>
      </c>
      <c r="P43" s="39">
        <f>'市町村別'!P54</f>
        <v>26</v>
      </c>
      <c r="Q43" s="39">
        <f>'市町村別'!Q54</f>
        <v>21</v>
      </c>
      <c r="R43" s="39">
        <f>'市町村別'!R54</f>
        <v>47</v>
      </c>
      <c r="S43" s="39">
        <f>'市町村別'!S54</f>
        <v>34</v>
      </c>
      <c r="T43" s="39">
        <f>'市町村別'!T54</f>
        <v>39</v>
      </c>
      <c r="U43" s="39">
        <f>'市町村別'!U54</f>
        <v>73</v>
      </c>
      <c r="V43" s="39">
        <f>'市町村別'!V54</f>
        <v>29</v>
      </c>
      <c r="W43" s="39">
        <f>'市町村別'!W54</f>
        <v>26</v>
      </c>
      <c r="X43" s="39">
        <f>'市町村別'!X54</f>
        <v>55</v>
      </c>
    </row>
    <row r="44" spans="2:24" ht="12" customHeight="1">
      <c r="B44" s="29" t="s">
        <v>464</v>
      </c>
      <c r="C44" s="30" t="s">
        <v>422</v>
      </c>
      <c r="D44" s="39">
        <f>'市町村別'!D55</f>
        <v>36</v>
      </c>
      <c r="E44" s="39">
        <f>'市町村別'!E55</f>
        <v>36</v>
      </c>
      <c r="F44" s="39">
        <f>'市町村別'!F55</f>
        <v>72</v>
      </c>
      <c r="G44" s="39">
        <f>'市町村別'!G55</f>
        <v>9</v>
      </c>
      <c r="H44" s="39">
        <f>'市町村別'!H55</f>
        <v>9</v>
      </c>
      <c r="I44" s="39">
        <f>'市町村別'!I55</f>
        <v>18</v>
      </c>
      <c r="J44" s="39">
        <f>'市町村別'!J55</f>
        <v>5</v>
      </c>
      <c r="K44" s="39">
        <f>'市町村別'!K55</f>
        <v>4</v>
      </c>
      <c r="L44" s="39">
        <f>'市町村別'!L55</f>
        <v>9</v>
      </c>
      <c r="M44" s="39">
        <f>'市町村別'!M55</f>
        <v>9</v>
      </c>
      <c r="N44" s="39">
        <f>'市町村別'!N55</f>
        <v>7</v>
      </c>
      <c r="O44" s="39">
        <f>'市町村別'!O55</f>
        <v>16</v>
      </c>
      <c r="P44" s="39">
        <f>'市町村別'!P55</f>
        <v>6</v>
      </c>
      <c r="Q44" s="39">
        <f>'市町村別'!Q55</f>
        <v>6</v>
      </c>
      <c r="R44" s="39">
        <f>'市町村別'!R55</f>
        <v>12</v>
      </c>
      <c r="S44" s="39">
        <f>'市町村別'!S55</f>
        <v>4</v>
      </c>
      <c r="T44" s="39">
        <f>'市町村別'!T55</f>
        <v>5</v>
      </c>
      <c r="U44" s="39">
        <f>'市町村別'!U55</f>
        <v>9</v>
      </c>
      <c r="V44" s="39">
        <f>'市町村別'!V55</f>
        <v>3</v>
      </c>
      <c r="W44" s="39">
        <f>'市町村別'!W55</f>
        <v>5</v>
      </c>
      <c r="X44" s="39">
        <f>'市町村別'!X55</f>
        <v>8</v>
      </c>
    </row>
    <row r="45" spans="2:24" ht="12" customHeight="1">
      <c r="B45" s="29" t="s">
        <v>465</v>
      </c>
      <c r="C45" s="30" t="s">
        <v>423</v>
      </c>
      <c r="D45" s="39">
        <f>'市町村別'!D56</f>
        <v>122</v>
      </c>
      <c r="E45" s="39">
        <f>'市町村別'!E56</f>
        <v>108</v>
      </c>
      <c r="F45" s="39">
        <f>'市町村別'!F56</f>
        <v>230</v>
      </c>
      <c r="G45" s="39">
        <f>'市町村別'!G56</f>
        <v>23</v>
      </c>
      <c r="H45" s="39">
        <f>'市町村別'!H56</f>
        <v>20</v>
      </c>
      <c r="I45" s="39">
        <f>'市町村別'!I56</f>
        <v>43</v>
      </c>
      <c r="J45" s="39">
        <f>'市町村別'!J56</f>
        <v>18</v>
      </c>
      <c r="K45" s="39">
        <f>'市町村別'!K56</f>
        <v>25</v>
      </c>
      <c r="L45" s="39">
        <f>'市町村別'!L56</f>
        <v>43</v>
      </c>
      <c r="M45" s="39">
        <f>'市町村別'!M56</f>
        <v>16</v>
      </c>
      <c r="N45" s="39">
        <f>'市町村別'!N56</f>
        <v>16</v>
      </c>
      <c r="O45" s="39">
        <f>'市町村別'!O56</f>
        <v>32</v>
      </c>
      <c r="P45" s="39">
        <f>'市町村別'!P56</f>
        <v>24</v>
      </c>
      <c r="Q45" s="39">
        <f>'市町村別'!Q56</f>
        <v>17</v>
      </c>
      <c r="R45" s="39">
        <f>'市町村別'!R56</f>
        <v>41</v>
      </c>
      <c r="S45" s="39">
        <f>'市町村別'!S56</f>
        <v>21</v>
      </c>
      <c r="T45" s="39">
        <f>'市町村別'!T56</f>
        <v>13</v>
      </c>
      <c r="U45" s="39">
        <f>'市町村別'!U56</f>
        <v>34</v>
      </c>
      <c r="V45" s="39">
        <f>'市町村別'!V56</f>
        <v>20</v>
      </c>
      <c r="W45" s="39">
        <f>'市町村別'!W56</f>
        <v>17</v>
      </c>
      <c r="X45" s="39">
        <f>'市町村別'!X56</f>
        <v>37</v>
      </c>
    </row>
    <row r="46" spans="2:24" ht="12" customHeight="1">
      <c r="B46" s="31"/>
      <c r="C46" s="224" t="s">
        <v>397</v>
      </c>
      <c r="D46" s="225">
        <f>SUM(D38:D45)</f>
        <v>1511</v>
      </c>
      <c r="E46" s="225">
        <f aca="true" t="shared" si="2" ref="E46:X46">SUM(E38:E45)</f>
        <v>1459</v>
      </c>
      <c r="F46" s="225">
        <f t="shared" si="2"/>
        <v>2970</v>
      </c>
      <c r="G46" s="225">
        <f t="shared" si="2"/>
        <v>260</v>
      </c>
      <c r="H46" s="225">
        <f t="shared" si="2"/>
        <v>259</v>
      </c>
      <c r="I46" s="225">
        <f t="shared" si="2"/>
        <v>519</v>
      </c>
      <c r="J46" s="225">
        <f t="shared" si="2"/>
        <v>258</v>
      </c>
      <c r="K46" s="225">
        <f t="shared" si="2"/>
        <v>261</v>
      </c>
      <c r="L46" s="225">
        <f t="shared" si="2"/>
        <v>519</v>
      </c>
      <c r="M46" s="225">
        <f t="shared" si="2"/>
        <v>260</v>
      </c>
      <c r="N46" s="225">
        <f t="shared" si="2"/>
        <v>232</v>
      </c>
      <c r="O46" s="225">
        <f t="shared" si="2"/>
        <v>492</v>
      </c>
      <c r="P46" s="225">
        <f t="shared" si="2"/>
        <v>255</v>
      </c>
      <c r="Q46" s="225">
        <f t="shared" si="2"/>
        <v>250</v>
      </c>
      <c r="R46" s="225">
        <f t="shared" si="2"/>
        <v>505</v>
      </c>
      <c r="S46" s="225">
        <f t="shared" si="2"/>
        <v>239</v>
      </c>
      <c r="T46" s="225">
        <f t="shared" si="2"/>
        <v>236</v>
      </c>
      <c r="U46" s="225">
        <f t="shared" si="2"/>
        <v>475</v>
      </c>
      <c r="V46" s="225">
        <f t="shared" si="2"/>
        <v>239</v>
      </c>
      <c r="W46" s="225">
        <f t="shared" si="2"/>
        <v>221</v>
      </c>
      <c r="X46" s="225">
        <f t="shared" si="2"/>
        <v>460</v>
      </c>
    </row>
    <row r="47" spans="2:24" ht="12" customHeight="1">
      <c r="B47" s="36" t="s">
        <v>471</v>
      </c>
      <c r="C47" s="30" t="s">
        <v>384</v>
      </c>
      <c r="D47" s="39">
        <f>'市町村別'!D11</f>
        <v>1496</v>
      </c>
      <c r="E47" s="39">
        <f>'市町村別'!E11</f>
        <v>1461</v>
      </c>
      <c r="F47" s="39">
        <f>'市町村別'!F11</f>
        <v>2957</v>
      </c>
      <c r="G47" s="39">
        <f>'市町村別'!G11</f>
        <v>258</v>
      </c>
      <c r="H47" s="39">
        <f>'市町村別'!H11</f>
        <v>246</v>
      </c>
      <c r="I47" s="39">
        <f>'市町村別'!I11</f>
        <v>504</v>
      </c>
      <c r="J47" s="39">
        <f>'市町村別'!J11</f>
        <v>262</v>
      </c>
      <c r="K47" s="39">
        <f>'市町村別'!K11</f>
        <v>244</v>
      </c>
      <c r="L47" s="39">
        <f>'市町村別'!L11</f>
        <v>506</v>
      </c>
      <c r="M47" s="39">
        <f>'市町村別'!M11</f>
        <v>256</v>
      </c>
      <c r="N47" s="39">
        <f>'市町村別'!N11</f>
        <v>261</v>
      </c>
      <c r="O47" s="39">
        <f>'市町村別'!O11</f>
        <v>517</v>
      </c>
      <c r="P47" s="39">
        <f>'市町村別'!P11</f>
        <v>236</v>
      </c>
      <c r="Q47" s="39">
        <f>'市町村別'!Q11</f>
        <v>255</v>
      </c>
      <c r="R47" s="39">
        <f>'市町村別'!R11</f>
        <v>491</v>
      </c>
      <c r="S47" s="39">
        <f>'市町村別'!S11</f>
        <v>233</v>
      </c>
      <c r="T47" s="39">
        <f>'市町村別'!T11</f>
        <v>225</v>
      </c>
      <c r="U47" s="39">
        <f>'市町村別'!U11</f>
        <v>458</v>
      </c>
      <c r="V47" s="39">
        <f>'市町村別'!V11</f>
        <v>251</v>
      </c>
      <c r="W47" s="39">
        <f>'市町村別'!W11</f>
        <v>230</v>
      </c>
      <c r="X47" s="39">
        <f>'市町村別'!X11</f>
        <v>481</v>
      </c>
    </row>
    <row r="48" spans="2:24" ht="12" customHeight="1">
      <c r="B48" s="29" t="s">
        <v>472</v>
      </c>
      <c r="C48" s="30" t="s">
        <v>424</v>
      </c>
      <c r="D48" s="39">
        <f>'市町村別'!D58</f>
        <v>131</v>
      </c>
      <c r="E48" s="39">
        <f>'市町村別'!E58</f>
        <v>146</v>
      </c>
      <c r="F48" s="39">
        <f>'市町村別'!F58</f>
        <v>277</v>
      </c>
      <c r="G48" s="39">
        <f>'市町村別'!G58</f>
        <v>34</v>
      </c>
      <c r="H48" s="39">
        <f>'市町村別'!H58</f>
        <v>31</v>
      </c>
      <c r="I48" s="39">
        <f>'市町村別'!I58</f>
        <v>65</v>
      </c>
      <c r="J48" s="39">
        <f>'市町村別'!J58</f>
        <v>27</v>
      </c>
      <c r="K48" s="39">
        <f>'市町村別'!K58</f>
        <v>19</v>
      </c>
      <c r="L48" s="39">
        <f>'市町村別'!L58</f>
        <v>46</v>
      </c>
      <c r="M48" s="39">
        <f>'市町村別'!M58</f>
        <v>16</v>
      </c>
      <c r="N48" s="39">
        <f>'市町村別'!N58</f>
        <v>31</v>
      </c>
      <c r="O48" s="39">
        <f>'市町村別'!O58</f>
        <v>47</v>
      </c>
      <c r="P48" s="39">
        <f>'市町村別'!P58</f>
        <v>17</v>
      </c>
      <c r="Q48" s="39">
        <f>'市町村別'!Q58</f>
        <v>27</v>
      </c>
      <c r="R48" s="39">
        <f>'市町村別'!R58</f>
        <v>44</v>
      </c>
      <c r="S48" s="39">
        <f>'市町村別'!S58</f>
        <v>22</v>
      </c>
      <c r="T48" s="39">
        <f>'市町村別'!T58</f>
        <v>25</v>
      </c>
      <c r="U48" s="39">
        <f>'市町村別'!U58</f>
        <v>47</v>
      </c>
      <c r="V48" s="39">
        <f>'市町村別'!V58</f>
        <v>15</v>
      </c>
      <c r="W48" s="39">
        <f>'市町村別'!W58</f>
        <v>13</v>
      </c>
      <c r="X48" s="39">
        <f>'市町村別'!X58</f>
        <v>28</v>
      </c>
    </row>
    <row r="49" spans="2:24" ht="12" customHeight="1">
      <c r="B49" s="29" t="s">
        <v>461</v>
      </c>
      <c r="C49" s="30" t="s">
        <v>425</v>
      </c>
      <c r="D49" s="39">
        <f>'市町村別'!D59</f>
        <v>97</v>
      </c>
      <c r="E49" s="39">
        <f>'市町村別'!E59</f>
        <v>91</v>
      </c>
      <c r="F49" s="39">
        <f>'市町村別'!F59</f>
        <v>188</v>
      </c>
      <c r="G49" s="39">
        <f>'市町村別'!G59</f>
        <v>21</v>
      </c>
      <c r="H49" s="39">
        <f>'市町村別'!H59</f>
        <v>17</v>
      </c>
      <c r="I49" s="39">
        <f>'市町村別'!I59</f>
        <v>38</v>
      </c>
      <c r="J49" s="39">
        <f>'市町村別'!J59</f>
        <v>19</v>
      </c>
      <c r="K49" s="39">
        <f>'市町村別'!K59</f>
        <v>18</v>
      </c>
      <c r="L49" s="39">
        <f>'市町村別'!L59</f>
        <v>37</v>
      </c>
      <c r="M49" s="39">
        <f>'市町村別'!M59</f>
        <v>14</v>
      </c>
      <c r="N49" s="39">
        <f>'市町村別'!N59</f>
        <v>21</v>
      </c>
      <c r="O49" s="39">
        <f>'市町村別'!O59</f>
        <v>35</v>
      </c>
      <c r="P49" s="39">
        <f>'市町村別'!P59</f>
        <v>17</v>
      </c>
      <c r="Q49" s="39">
        <f>'市町村別'!Q59</f>
        <v>8</v>
      </c>
      <c r="R49" s="39">
        <f>'市町村別'!R59</f>
        <v>25</v>
      </c>
      <c r="S49" s="39">
        <f>'市町村別'!S59</f>
        <v>14</v>
      </c>
      <c r="T49" s="39">
        <f>'市町村別'!T59</f>
        <v>12</v>
      </c>
      <c r="U49" s="39">
        <f>'市町村別'!U59</f>
        <v>26</v>
      </c>
      <c r="V49" s="39">
        <f>'市町村別'!V59</f>
        <v>12</v>
      </c>
      <c r="W49" s="39">
        <f>'市町村別'!W59</f>
        <v>15</v>
      </c>
      <c r="X49" s="39">
        <f>'市町村別'!X59</f>
        <v>27</v>
      </c>
    </row>
    <row r="50" spans="2:24" ht="12" customHeight="1">
      <c r="B50" s="29" t="s">
        <v>462</v>
      </c>
      <c r="C50" s="30" t="s">
        <v>426</v>
      </c>
      <c r="D50" s="39">
        <f>'市町村別'!D60</f>
        <v>240</v>
      </c>
      <c r="E50" s="39">
        <f>'市町村別'!E60</f>
        <v>285</v>
      </c>
      <c r="F50" s="39">
        <f>'市町村別'!F60</f>
        <v>525</v>
      </c>
      <c r="G50" s="39">
        <f>'市町村別'!G60</f>
        <v>47</v>
      </c>
      <c r="H50" s="39">
        <f>'市町村別'!H60</f>
        <v>58</v>
      </c>
      <c r="I50" s="39">
        <f>'市町村別'!I60</f>
        <v>105</v>
      </c>
      <c r="J50" s="39">
        <f>'市町村別'!J60</f>
        <v>42</v>
      </c>
      <c r="K50" s="39">
        <f>'市町村別'!K60</f>
        <v>50</v>
      </c>
      <c r="L50" s="39">
        <f>'市町村別'!L60</f>
        <v>92</v>
      </c>
      <c r="M50" s="39">
        <f>'市町村別'!M60</f>
        <v>46</v>
      </c>
      <c r="N50" s="39">
        <f>'市町村別'!N60</f>
        <v>36</v>
      </c>
      <c r="O50" s="39">
        <f>'市町村別'!O60</f>
        <v>82</v>
      </c>
      <c r="P50" s="39">
        <f>'市町村別'!P60</f>
        <v>39</v>
      </c>
      <c r="Q50" s="39">
        <f>'市町村別'!Q60</f>
        <v>46</v>
      </c>
      <c r="R50" s="39">
        <f>'市町村別'!R60</f>
        <v>85</v>
      </c>
      <c r="S50" s="39">
        <f>'市町村別'!S60</f>
        <v>32</v>
      </c>
      <c r="T50" s="39">
        <f>'市町村別'!T60</f>
        <v>55</v>
      </c>
      <c r="U50" s="39">
        <f>'市町村別'!U60</f>
        <v>87</v>
      </c>
      <c r="V50" s="39">
        <f>'市町村別'!V60</f>
        <v>34</v>
      </c>
      <c r="W50" s="39">
        <f>'市町村別'!W60</f>
        <v>40</v>
      </c>
      <c r="X50" s="39">
        <f>'市町村別'!X60</f>
        <v>74</v>
      </c>
    </row>
    <row r="51" spans="2:24" ht="12" customHeight="1">
      <c r="B51" s="29" t="s">
        <v>463</v>
      </c>
      <c r="C51" s="30" t="s">
        <v>427</v>
      </c>
      <c r="D51" s="39">
        <f>'市町村別'!D61</f>
        <v>125</v>
      </c>
      <c r="E51" s="39">
        <f>'市町村別'!E61</f>
        <v>105</v>
      </c>
      <c r="F51" s="39">
        <f>'市町村別'!F61</f>
        <v>230</v>
      </c>
      <c r="G51" s="39">
        <f>'市町村別'!G61</f>
        <v>22</v>
      </c>
      <c r="H51" s="39">
        <f>'市町村別'!H61</f>
        <v>26</v>
      </c>
      <c r="I51" s="39">
        <f>'市町村別'!I61</f>
        <v>48</v>
      </c>
      <c r="J51" s="39">
        <f>'市町村別'!J61</f>
        <v>17</v>
      </c>
      <c r="K51" s="39">
        <f>'市町村別'!K61</f>
        <v>11</v>
      </c>
      <c r="L51" s="39">
        <f>'市町村別'!L61</f>
        <v>28</v>
      </c>
      <c r="M51" s="39">
        <f>'市町村別'!M61</f>
        <v>29</v>
      </c>
      <c r="N51" s="39">
        <f>'市町村別'!N61</f>
        <v>14</v>
      </c>
      <c r="O51" s="39">
        <f>'市町村別'!O61</f>
        <v>43</v>
      </c>
      <c r="P51" s="39">
        <f>'市町村別'!P61</f>
        <v>18</v>
      </c>
      <c r="Q51" s="39">
        <f>'市町村別'!Q61</f>
        <v>19</v>
      </c>
      <c r="R51" s="39">
        <f>'市町村別'!R61</f>
        <v>37</v>
      </c>
      <c r="S51" s="39">
        <f>'市町村別'!S61</f>
        <v>21</v>
      </c>
      <c r="T51" s="39">
        <f>'市町村別'!T61</f>
        <v>16</v>
      </c>
      <c r="U51" s="39">
        <f>'市町村別'!U61</f>
        <v>37</v>
      </c>
      <c r="V51" s="39">
        <f>'市町村別'!V61</f>
        <v>18</v>
      </c>
      <c r="W51" s="39">
        <f>'市町村別'!W61</f>
        <v>19</v>
      </c>
      <c r="X51" s="39">
        <f>'市町村別'!X61</f>
        <v>37</v>
      </c>
    </row>
    <row r="52" spans="2:24" ht="12" customHeight="1">
      <c r="B52" s="29" t="s">
        <v>464</v>
      </c>
      <c r="C52" s="30" t="s">
        <v>428</v>
      </c>
      <c r="D52" s="39">
        <f>'市町村別'!D62</f>
        <v>124</v>
      </c>
      <c r="E52" s="39">
        <f>'市町村別'!E62</f>
        <v>160</v>
      </c>
      <c r="F52" s="39">
        <f>'市町村別'!F62</f>
        <v>284</v>
      </c>
      <c r="G52" s="39">
        <f>'市町村別'!G62</f>
        <v>26</v>
      </c>
      <c r="H52" s="39">
        <f>'市町村別'!H62</f>
        <v>33</v>
      </c>
      <c r="I52" s="39">
        <f>'市町村別'!I62</f>
        <v>59</v>
      </c>
      <c r="J52" s="39">
        <f>'市町村別'!J62</f>
        <v>22</v>
      </c>
      <c r="K52" s="39">
        <f>'市町村別'!K62</f>
        <v>38</v>
      </c>
      <c r="L52" s="39">
        <f>'市町村別'!L62</f>
        <v>60</v>
      </c>
      <c r="M52" s="39">
        <f>'市町村別'!M62</f>
        <v>28</v>
      </c>
      <c r="N52" s="39">
        <f>'市町村別'!N62</f>
        <v>20</v>
      </c>
      <c r="O52" s="39">
        <f>'市町村別'!O62</f>
        <v>48</v>
      </c>
      <c r="P52" s="39">
        <f>'市町村別'!P62</f>
        <v>14</v>
      </c>
      <c r="Q52" s="39">
        <f>'市町村別'!Q62</f>
        <v>25</v>
      </c>
      <c r="R52" s="39">
        <f>'市町村別'!R62</f>
        <v>39</v>
      </c>
      <c r="S52" s="39">
        <f>'市町村別'!S62</f>
        <v>17</v>
      </c>
      <c r="T52" s="39">
        <f>'市町村別'!T62</f>
        <v>21</v>
      </c>
      <c r="U52" s="39">
        <f>'市町村別'!U62</f>
        <v>38</v>
      </c>
      <c r="V52" s="39">
        <f>'市町村別'!V62</f>
        <v>17</v>
      </c>
      <c r="W52" s="39">
        <f>'市町村別'!W62</f>
        <v>23</v>
      </c>
      <c r="X52" s="39">
        <f>'市町村別'!X62</f>
        <v>40</v>
      </c>
    </row>
    <row r="53" spans="2:24" ht="12" customHeight="1">
      <c r="B53" s="29" t="s">
        <v>465</v>
      </c>
      <c r="C53" s="30" t="s">
        <v>429</v>
      </c>
      <c r="D53" s="39">
        <f>'市町村別'!D63</f>
        <v>202</v>
      </c>
      <c r="E53" s="39">
        <f>'市町村別'!E63</f>
        <v>201</v>
      </c>
      <c r="F53" s="39">
        <f>'市町村別'!F63</f>
        <v>403</v>
      </c>
      <c r="G53" s="39">
        <f>'市町村別'!G63</f>
        <v>33</v>
      </c>
      <c r="H53" s="39">
        <f>'市町村別'!H63</f>
        <v>37</v>
      </c>
      <c r="I53" s="39">
        <f>'市町村別'!I63</f>
        <v>70</v>
      </c>
      <c r="J53" s="39">
        <f>'市町村別'!J63</f>
        <v>33</v>
      </c>
      <c r="K53" s="39">
        <f>'市町村別'!K63</f>
        <v>44</v>
      </c>
      <c r="L53" s="39">
        <f>'市町村別'!L63</f>
        <v>77</v>
      </c>
      <c r="M53" s="39">
        <f>'市町村別'!M63</f>
        <v>27</v>
      </c>
      <c r="N53" s="39">
        <f>'市町村別'!N63</f>
        <v>30</v>
      </c>
      <c r="O53" s="39">
        <f>'市町村別'!O63</f>
        <v>57</v>
      </c>
      <c r="P53" s="39">
        <f>'市町村別'!P63</f>
        <v>45</v>
      </c>
      <c r="Q53" s="39">
        <f>'市町村別'!Q63</f>
        <v>29</v>
      </c>
      <c r="R53" s="39">
        <f>'市町村別'!R63</f>
        <v>74</v>
      </c>
      <c r="S53" s="39">
        <f>'市町村別'!S63</f>
        <v>35</v>
      </c>
      <c r="T53" s="39">
        <f>'市町村別'!T63</f>
        <v>29</v>
      </c>
      <c r="U53" s="39">
        <f>'市町村別'!U63</f>
        <v>64</v>
      </c>
      <c r="V53" s="39">
        <f>'市町村別'!V63</f>
        <v>29</v>
      </c>
      <c r="W53" s="39">
        <f>'市町村別'!W63</f>
        <v>32</v>
      </c>
      <c r="X53" s="39">
        <f>'市町村別'!X63</f>
        <v>61</v>
      </c>
    </row>
    <row r="54" spans="2:24" ht="12" customHeight="1">
      <c r="B54" s="31"/>
      <c r="C54" s="224" t="s">
        <v>466</v>
      </c>
      <c r="D54" s="225">
        <f>SUM(D47:D53)</f>
        <v>2415</v>
      </c>
      <c r="E54" s="225">
        <f aca="true" t="shared" si="3" ref="E54:X54">SUM(E47:E53)</f>
        <v>2449</v>
      </c>
      <c r="F54" s="225">
        <f t="shared" si="3"/>
        <v>4864</v>
      </c>
      <c r="G54" s="225">
        <f t="shared" si="3"/>
        <v>441</v>
      </c>
      <c r="H54" s="225">
        <f t="shared" si="3"/>
        <v>448</v>
      </c>
      <c r="I54" s="225">
        <f t="shared" si="3"/>
        <v>889</v>
      </c>
      <c r="J54" s="225">
        <f t="shared" si="3"/>
        <v>422</v>
      </c>
      <c r="K54" s="225">
        <f t="shared" si="3"/>
        <v>424</v>
      </c>
      <c r="L54" s="225">
        <f t="shared" si="3"/>
        <v>846</v>
      </c>
      <c r="M54" s="225">
        <f t="shared" si="3"/>
        <v>416</v>
      </c>
      <c r="N54" s="225">
        <f t="shared" si="3"/>
        <v>413</v>
      </c>
      <c r="O54" s="225">
        <f t="shared" si="3"/>
        <v>829</v>
      </c>
      <c r="P54" s="225">
        <f t="shared" si="3"/>
        <v>386</v>
      </c>
      <c r="Q54" s="225">
        <f t="shared" si="3"/>
        <v>409</v>
      </c>
      <c r="R54" s="225">
        <f t="shared" si="3"/>
        <v>795</v>
      </c>
      <c r="S54" s="225">
        <f t="shared" si="3"/>
        <v>374</v>
      </c>
      <c r="T54" s="225">
        <f t="shared" si="3"/>
        <v>383</v>
      </c>
      <c r="U54" s="225">
        <f t="shared" si="3"/>
        <v>757</v>
      </c>
      <c r="V54" s="225">
        <f t="shared" si="3"/>
        <v>376</v>
      </c>
      <c r="W54" s="225">
        <f t="shared" si="3"/>
        <v>372</v>
      </c>
      <c r="X54" s="225">
        <f t="shared" si="3"/>
        <v>748</v>
      </c>
    </row>
    <row r="55" spans="2:24" ht="12" customHeight="1">
      <c r="B55" s="36"/>
      <c r="C55" s="30" t="s">
        <v>381</v>
      </c>
      <c r="D55" s="39">
        <f>'市町村別'!D8</f>
        <v>2757</v>
      </c>
      <c r="E55" s="39">
        <f>'市町村別'!E8</f>
        <v>2524</v>
      </c>
      <c r="F55" s="39">
        <f>'市町村別'!F8</f>
        <v>5281</v>
      </c>
      <c r="G55" s="39">
        <f>'市町村別'!G8</f>
        <v>537</v>
      </c>
      <c r="H55" s="39">
        <f>'市町村別'!H8</f>
        <v>478</v>
      </c>
      <c r="I55" s="39">
        <f>'市町村別'!I8</f>
        <v>1015</v>
      </c>
      <c r="J55" s="39">
        <f>'市町村別'!J8</f>
        <v>488</v>
      </c>
      <c r="K55" s="39">
        <f>'市町村別'!K8</f>
        <v>435</v>
      </c>
      <c r="L55" s="39">
        <f>'市町村別'!L8</f>
        <v>923</v>
      </c>
      <c r="M55" s="39">
        <f>'市町村別'!M8</f>
        <v>451</v>
      </c>
      <c r="N55" s="39">
        <f>'市町村別'!N8</f>
        <v>451</v>
      </c>
      <c r="O55" s="39">
        <f>'市町村別'!O8</f>
        <v>902</v>
      </c>
      <c r="P55" s="39">
        <f>'市町村別'!P8</f>
        <v>444</v>
      </c>
      <c r="Q55" s="39">
        <f>'市町村別'!Q8</f>
        <v>415</v>
      </c>
      <c r="R55" s="39">
        <f>'市町村別'!R8</f>
        <v>859</v>
      </c>
      <c r="S55" s="39">
        <f>'市町村別'!S8</f>
        <v>418</v>
      </c>
      <c r="T55" s="39">
        <f>'市町村別'!T8</f>
        <v>382</v>
      </c>
      <c r="U55" s="39">
        <f>'市町村別'!U8</f>
        <v>800</v>
      </c>
      <c r="V55" s="39">
        <f>'市町村別'!V8</f>
        <v>419</v>
      </c>
      <c r="W55" s="39">
        <f>'市町村別'!W8</f>
        <v>363</v>
      </c>
      <c r="X55" s="39">
        <f>'市町村別'!X8</f>
        <v>782</v>
      </c>
    </row>
    <row r="56" spans="2:24" ht="12" customHeight="1">
      <c r="B56" s="29"/>
      <c r="C56" s="30" t="s">
        <v>383</v>
      </c>
      <c r="D56" s="39">
        <f>'市町村別'!D10</f>
        <v>7061</v>
      </c>
      <c r="E56" s="39">
        <f>'市町村別'!E10</f>
        <v>6714</v>
      </c>
      <c r="F56" s="39">
        <f>'市町村別'!F10</f>
        <v>13775</v>
      </c>
      <c r="G56" s="39">
        <f>'市町村別'!G10</f>
        <v>1202</v>
      </c>
      <c r="H56" s="39">
        <f>'市町村別'!H10</f>
        <v>1057</v>
      </c>
      <c r="I56" s="39">
        <f>'市町村別'!I10</f>
        <v>2259</v>
      </c>
      <c r="J56" s="39">
        <f>'市町村別'!J10</f>
        <v>1192</v>
      </c>
      <c r="K56" s="39">
        <f>'市町村別'!K10</f>
        <v>1147</v>
      </c>
      <c r="L56" s="39">
        <f>'市町村別'!L10</f>
        <v>2339</v>
      </c>
      <c r="M56" s="39">
        <f>'市町村別'!M10</f>
        <v>1175</v>
      </c>
      <c r="N56" s="39">
        <f>'市町村別'!N10</f>
        <v>1156</v>
      </c>
      <c r="O56" s="39">
        <f>'市町村別'!O10</f>
        <v>2331</v>
      </c>
      <c r="P56" s="39">
        <f>'市町村別'!P10</f>
        <v>1173</v>
      </c>
      <c r="Q56" s="39">
        <f>'市町村別'!Q10</f>
        <v>1146</v>
      </c>
      <c r="R56" s="39">
        <f>'市町村別'!R10</f>
        <v>2319</v>
      </c>
      <c r="S56" s="39">
        <f>'市町村別'!S10</f>
        <v>1154</v>
      </c>
      <c r="T56" s="39">
        <f>'市町村別'!T10</f>
        <v>1133</v>
      </c>
      <c r="U56" s="39">
        <f>'市町村別'!U10</f>
        <v>2287</v>
      </c>
      <c r="V56" s="39">
        <f>'市町村別'!V10</f>
        <v>1165</v>
      </c>
      <c r="W56" s="39">
        <f>'市町村別'!W10</f>
        <v>1075</v>
      </c>
      <c r="X56" s="39">
        <f>'市町村別'!X10</f>
        <v>2240</v>
      </c>
    </row>
    <row r="57" spans="2:24" ht="12" customHeight="1">
      <c r="B57" s="29"/>
      <c r="C57" s="30" t="s">
        <v>385</v>
      </c>
      <c r="D57" s="39">
        <f>'市町村別'!D12</f>
        <v>2395</v>
      </c>
      <c r="E57" s="39">
        <f>'市町村別'!E12</f>
        <v>2231</v>
      </c>
      <c r="F57" s="39">
        <f>'市町村別'!F12</f>
        <v>4626</v>
      </c>
      <c r="G57" s="39">
        <f>'市町村別'!G12</f>
        <v>392</v>
      </c>
      <c r="H57" s="39">
        <f>'市町村別'!H12</f>
        <v>377</v>
      </c>
      <c r="I57" s="39">
        <f>'市町村別'!I12</f>
        <v>769</v>
      </c>
      <c r="J57" s="39">
        <f>'市町村別'!J12</f>
        <v>450</v>
      </c>
      <c r="K57" s="39">
        <f>'市町村別'!K12</f>
        <v>401</v>
      </c>
      <c r="L57" s="39">
        <f>'市町村別'!L12</f>
        <v>851</v>
      </c>
      <c r="M57" s="39">
        <f>'市町村別'!M12</f>
        <v>393</v>
      </c>
      <c r="N57" s="39">
        <f>'市町村別'!N12</f>
        <v>406</v>
      </c>
      <c r="O57" s="39">
        <f>'市町村別'!O12</f>
        <v>799</v>
      </c>
      <c r="P57" s="39">
        <f>'市町村別'!P12</f>
        <v>430</v>
      </c>
      <c r="Q57" s="39">
        <f>'市町村別'!Q12</f>
        <v>354</v>
      </c>
      <c r="R57" s="39">
        <f>'市町村別'!R12</f>
        <v>784</v>
      </c>
      <c r="S57" s="39">
        <f>'市町村別'!S12</f>
        <v>390</v>
      </c>
      <c r="T57" s="39">
        <f>'市町村別'!T12</f>
        <v>352</v>
      </c>
      <c r="U57" s="39">
        <f>'市町村別'!U12</f>
        <v>742</v>
      </c>
      <c r="V57" s="39">
        <f>'市町村別'!V12</f>
        <v>340</v>
      </c>
      <c r="W57" s="39">
        <f>'市町村別'!W12</f>
        <v>341</v>
      </c>
      <c r="X57" s="39">
        <f>'市町村別'!X12</f>
        <v>681</v>
      </c>
    </row>
    <row r="58" spans="2:24" ht="12" customHeight="1">
      <c r="B58" s="29" t="s">
        <v>473</v>
      </c>
      <c r="C58" s="30" t="s">
        <v>394</v>
      </c>
      <c r="D58" s="39">
        <f>'市町村別'!D21</f>
        <v>478</v>
      </c>
      <c r="E58" s="39">
        <f>'市町村別'!E21</f>
        <v>466</v>
      </c>
      <c r="F58" s="39">
        <f>'市町村別'!F21</f>
        <v>944</v>
      </c>
      <c r="G58" s="39">
        <f>'市町村別'!G21</f>
        <v>92</v>
      </c>
      <c r="H58" s="39">
        <f>'市町村別'!H21</f>
        <v>77</v>
      </c>
      <c r="I58" s="39">
        <f>'市町村別'!I21</f>
        <v>169</v>
      </c>
      <c r="J58" s="39">
        <f>'市町村別'!J21</f>
        <v>93</v>
      </c>
      <c r="K58" s="39">
        <f>'市町村別'!K21</f>
        <v>90</v>
      </c>
      <c r="L58" s="39">
        <f>'市町村別'!L21</f>
        <v>183</v>
      </c>
      <c r="M58" s="39">
        <f>'市町村別'!M21</f>
        <v>84</v>
      </c>
      <c r="N58" s="39">
        <f>'市町村別'!N21</f>
        <v>96</v>
      </c>
      <c r="O58" s="39">
        <f>'市町村別'!O21</f>
        <v>180</v>
      </c>
      <c r="P58" s="39">
        <f>'市町村別'!P21</f>
        <v>80</v>
      </c>
      <c r="Q58" s="39">
        <f>'市町村別'!Q21</f>
        <v>68</v>
      </c>
      <c r="R58" s="39">
        <f>'市町村別'!R21</f>
        <v>148</v>
      </c>
      <c r="S58" s="39">
        <f>'市町村別'!S21</f>
        <v>64</v>
      </c>
      <c r="T58" s="39">
        <f>'市町村別'!T21</f>
        <v>67</v>
      </c>
      <c r="U58" s="39">
        <f>'市町村別'!U21</f>
        <v>131</v>
      </c>
      <c r="V58" s="39">
        <f>'市町村別'!V21</f>
        <v>65</v>
      </c>
      <c r="W58" s="39">
        <f>'市町村別'!W21</f>
        <v>68</v>
      </c>
      <c r="X58" s="39">
        <f>'市町村別'!X21</f>
        <v>133</v>
      </c>
    </row>
    <row r="59" spans="2:24" ht="12" customHeight="1">
      <c r="B59" s="29" t="s">
        <v>460</v>
      </c>
      <c r="C59" s="30" t="s">
        <v>395</v>
      </c>
      <c r="D59" s="39">
        <f>'市町村別'!D22</f>
        <v>36</v>
      </c>
      <c r="E59" s="39">
        <f>'市町村別'!E22</f>
        <v>34</v>
      </c>
      <c r="F59" s="39">
        <f>'市町村別'!F22</f>
        <v>70</v>
      </c>
      <c r="G59" s="39">
        <f>'市町村別'!G22</f>
        <v>4</v>
      </c>
      <c r="H59" s="39">
        <f>'市町村別'!H22</f>
        <v>9</v>
      </c>
      <c r="I59" s="39">
        <f>'市町村別'!I22</f>
        <v>13</v>
      </c>
      <c r="J59" s="39">
        <f>'市町村別'!J22</f>
        <v>8</v>
      </c>
      <c r="K59" s="39">
        <f>'市町村別'!K22</f>
        <v>4</v>
      </c>
      <c r="L59" s="39">
        <f>'市町村別'!L22</f>
        <v>12</v>
      </c>
      <c r="M59" s="39">
        <f>'市町村別'!M22</f>
        <v>7</v>
      </c>
      <c r="N59" s="39">
        <f>'市町村別'!N22</f>
        <v>10</v>
      </c>
      <c r="O59" s="39">
        <f>'市町村別'!O22</f>
        <v>17</v>
      </c>
      <c r="P59" s="39">
        <f>'市町村別'!P22</f>
        <v>7</v>
      </c>
      <c r="Q59" s="39">
        <f>'市町村別'!Q22</f>
        <v>1</v>
      </c>
      <c r="R59" s="39">
        <f>'市町村別'!R22</f>
        <v>8</v>
      </c>
      <c r="S59" s="39">
        <f>'市町村別'!S22</f>
        <v>6</v>
      </c>
      <c r="T59" s="39">
        <f>'市町村別'!T22</f>
        <v>7</v>
      </c>
      <c r="U59" s="39">
        <f>'市町村別'!U22</f>
        <v>13</v>
      </c>
      <c r="V59" s="39">
        <f>'市町村別'!V22</f>
        <v>4</v>
      </c>
      <c r="W59" s="39">
        <f>'市町村別'!W22</f>
        <v>3</v>
      </c>
      <c r="X59" s="39">
        <f>'市町村別'!X22</f>
        <v>7</v>
      </c>
    </row>
    <row r="60" spans="2:24" ht="12" customHeight="1">
      <c r="B60" s="29" t="s">
        <v>461</v>
      </c>
      <c r="C60" s="30" t="s">
        <v>946</v>
      </c>
      <c r="D60" s="39">
        <f>'市町村別'!D23</f>
        <v>38</v>
      </c>
      <c r="E60" s="39">
        <f>'市町村別'!E23</f>
        <v>51</v>
      </c>
      <c r="F60" s="39">
        <f>'市町村別'!F23</f>
        <v>89</v>
      </c>
      <c r="G60" s="39">
        <f>'市町村別'!G23</f>
        <v>6</v>
      </c>
      <c r="H60" s="39">
        <f>'市町村別'!H23</f>
        <v>10</v>
      </c>
      <c r="I60" s="39">
        <f>'市町村別'!I23</f>
        <v>16</v>
      </c>
      <c r="J60" s="39">
        <f>'市町村別'!J23</f>
        <v>10</v>
      </c>
      <c r="K60" s="39">
        <f>'市町村別'!K23</f>
        <v>7</v>
      </c>
      <c r="L60" s="39">
        <f>'市町村別'!L23</f>
        <v>17</v>
      </c>
      <c r="M60" s="39">
        <f>'市町村別'!M23</f>
        <v>4</v>
      </c>
      <c r="N60" s="39">
        <f>'市町村別'!N23</f>
        <v>9</v>
      </c>
      <c r="O60" s="39">
        <f>'市町村別'!O23</f>
        <v>13</v>
      </c>
      <c r="P60" s="39">
        <f>'市町村別'!P23</f>
        <v>5</v>
      </c>
      <c r="Q60" s="39">
        <f>'市町村別'!Q23</f>
        <v>9</v>
      </c>
      <c r="R60" s="39">
        <f>'市町村別'!R23</f>
        <v>14</v>
      </c>
      <c r="S60" s="39">
        <f>'市町村別'!S23</f>
        <v>8</v>
      </c>
      <c r="T60" s="39">
        <f>'市町村別'!T23</f>
        <v>12</v>
      </c>
      <c r="U60" s="39">
        <f>'市町村別'!U23</f>
        <v>20</v>
      </c>
      <c r="V60" s="39">
        <f>'市町村別'!V23</f>
        <v>5</v>
      </c>
      <c r="W60" s="39">
        <f>'市町村別'!W23</f>
        <v>4</v>
      </c>
      <c r="X60" s="39">
        <f>'市町村別'!X23</f>
        <v>9</v>
      </c>
    </row>
    <row r="61" spans="2:24" ht="12" customHeight="1">
      <c r="B61" s="29" t="s">
        <v>462</v>
      </c>
      <c r="C61" s="30" t="s">
        <v>431</v>
      </c>
      <c r="D61" s="39">
        <f>'市町村別'!D67</f>
        <v>1040</v>
      </c>
      <c r="E61" s="39">
        <f>'市町村別'!E67</f>
        <v>981</v>
      </c>
      <c r="F61" s="39">
        <f>'市町村別'!F67</f>
        <v>2021</v>
      </c>
      <c r="G61" s="39">
        <f>'市町村別'!G67</f>
        <v>173</v>
      </c>
      <c r="H61" s="39">
        <f>'市町村別'!H67</f>
        <v>165</v>
      </c>
      <c r="I61" s="39">
        <f>'市町村別'!I67</f>
        <v>338</v>
      </c>
      <c r="J61" s="39">
        <f>'市町村別'!J67</f>
        <v>168</v>
      </c>
      <c r="K61" s="39">
        <f>'市町村別'!K67</f>
        <v>153</v>
      </c>
      <c r="L61" s="39">
        <f>'市町村別'!L67</f>
        <v>321</v>
      </c>
      <c r="M61" s="39">
        <f>'市町村別'!M67</f>
        <v>193</v>
      </c>
      <c r="N61" s="39">
        <f>'市町村別'!N67</f>
        <v>169</v>
      </c>
      <c r="O61" s="39">
        <f>'市町村別'!O67</f>
        <v>362</v>
      </c>
      <c r="P61" s="39">
        <f>'市町村別'!P67</f>
        <v>185</v>
      </c>
      <c r="Q61" s="39">
        <f>'市町村別'!Q67</f>
        <v>153</v>
      </c>
      <c r="R61" s="39">
        <f>'市町村別'!R67</f>
        <v>338</v>
      </c>
      <c r="S61" s="39">
        <f>'市町村別'!S67</f>
        <v>157</v>
      </c>
      <c r="T61" s="39">
        <f>'市町村別'!T67</f>
        <v>177</v>
      </c>
      <c r="U61" s="39">
        <f>'市町村別'!U67</f>
        <v>334</v>
      </c>
      <c r="V61" s="39">
        <f>'市町村別'!V67</f>
        <v>164</v>
      </c>
      <c r="W61" s="39">
        <f>'市町村別'!W67</f>
        <v>164</v>
      </c>
      <c r="X61" s="39">
        <f>'市町村別'!X67</f>
        <v>328</v>
      </c>
    </row>
    <row r="62" spans="2:24" ht="12" customHeight="1">
      <c r="B62" s="29" t="s">
        <v>463</v>
      </c>
      <c r="C62" s="30" t="s">
        <v>432</v>
      </c>
      <c r="D62" s="39">
        <f>'市町村別'!D69</f>
        <v>579</v>
      </c>
      <c r="E62" s="39">
        <f>'市町村別'!E69</f>
        <v>551</v>
      </c>
      <c r="F62" s="39">
        <f>'市町村別'!F69</f>
        <v>1130</v>
      </c>
      <c r="G62" s="39">
        <f>'市町村別'!G69</f>
        <v>81</v>
      </c>
      <c r="H62" s="39">
        <f>'市町村別'!H69</f>
        <v>103</v>
      </c>
      <c r="I62" s="39">
        <f>'市町村別'!I69</f>
        <v>184</v>
      </c>
      <c r="J62" s="39">
        <f>'市町村別'!J69</f>
        <v>102</v>
      </c>
      <c r="K62" s="39">
        <f>'市町村別'!K69</f>
        <v>99</v>
      </c>
      <c r="L62" s="39">
        <f>'市町村別'!L69</f>
        <v>201</v>
      </c>
      <c r="M62" s="39">
        <f>'市町村別'!M69</f>
        <v>115</v>
      </c>
      <c r="N62" s="39">
        <f>'市町村別'!N69</f>
        <v>102</v>
      </c>
      <c r="O62" s="39">
        <f>'市町村別'!O69</f>
        <v>217</v>
      </c>
      <c r="P62" s="39">
        <f>'市町村別'!P69</f>
        <v>93</v>
      </c>
      <c r="Q62" s="39">
        <f>'市町村別'!Q69</f>
        <v>85</v>
      </c>
      <c r="R62" s="39">
        <f>'市町村別'!R69</f>
        <v>178</v>
      </c>
      <c r="S62" s="39">
        <f>'市町村別'!S69</f>
        <v>102</v>
      </c>
      <c r="T62" s="39">
        <f>'市町村別'!T69</f>
        <v>78</v>
      </c>
      <c r="U62" s="39">
        <f>'市町村別'!U69</f>
        <v>180</v>
      </c>
      <c r="V62" s="39">
        <f>'市町村別'!V69</f>
        <v>86</v>
      </c>
      <c r="W62" s="39">
        <f>'市町村別'!W69</f>
        <v>84</v>
      </c>
      <c r="X62" s="39">
        <f>'市町村別'!X69</f>
        <v>170</v>
      </c>
    </row>
    <row r="63" spans="2:24" ht="12" customHeight="1">
      <c r="B63" s="29" t="s">
        <v>464</v>
      </c>
      <c r="C63" s="30" t="s">
        <v>433</v>
      </c>
      <c r="D63" s="39">
        <f>'市町村別'!D71</f>
        <v>340</v>
      </c>
      <c r="E63" s="39">
        <f>'市町村別'!E71</f>
        <v>371</v>
      </c>
      <c r="F63" s="39">
        <f>'市町村別'!F71</f>
        <v>711</v>
      </c>
      <c r="G63" s="39">
        <f>'市町村別'!G71</f>
        <v>71</v>
      </c>
      <c r="H63" s="39">
        <f>'市町村別'!H71</f>
        <v>74</v>
      </c>
      <c r="I63" s="39">
        <f>'市町村別'!I71</f>
        <v>145</v>
      </c>
      <c r="J63" s="39">
        <f>'市町村別'!J71</f>
        <v>56</v>
      </c>
      <c r="K63" s="39">
        <f>'市町村別'!K71</f>
        <v>75</v>
      </c>
      <c r="L63" s="39">
        <f>'市町村別'!L71</f>
        <v>131</v>
      </c>
      <c r="M63" s="39">
        <f>'市町村別'!M71</f>
        <v>54</v>
      </c>
      <c r="N63" s="39">
        <f>'市町村別'!N71</f>
        <v>59</v>
      </c>
      <c r="O63" s="39">
        <f>'市町村別'!O71</f>
        <v>113</v>
      </c>
      <c r="P63" s="39">
        <f>'市町村別'!P71</f>
        <v>58</v>
      </c>
      <c r="Q63" s="39">
        <f>'市町村別'!Q71</f>
        <v>60</v>
      </c>
      <c r="R63" s="39">
        <f>'市町村別'!R71</f>
        <v>118</v>
      </c>
      <c r="S63" s="39">
        <f>'市町村別'!S71</f>
        <v>55</v>
      </c>
      <c r="T63" s="39">
        <f>'市町村別'!T71</f>
        <v>59</v>
      </c>
      <c r="U63" s="39">
        <f>'市町村別'!U71</f>
        <v>114</v>
      </c>
      <c r="V63" s="39">
        <f>'市町村別'!V71</f>
        <v>46</v>
      </c>
      <c r="W63" s="39">
        <f>'市町村別'!W71</f>
        <v>44</v>
      </c>
      <c r="X63" s="39">
        <f>'市町村別'!X71</f>
        <v>90</v>
      </c>
    </row>
    <row r="64" spans="2:24" ht="12" customHeight="1">
      <c r="B64" s="29" t="s">
        <v>465</v>
      </c>
      <c r="C64" s="30" t="s">
        <v>434</v>
      </c>
      <c r="D64" s="39">
        <f>'市町村別'!D72</f>
        <v>276</v>
      </c>
      <c r="E64" s="39">
        <f>'市町村別'!E72</f>
        <v>271</v>
      </c>
      <c r="F64" s="39">
        <f>'市町村別'!F72</f>
        <v>547</v>
      </c>
      <c r="G64" s="39">
        <f>'市町村別'!G72</f>
        <v>49</v>
      </c>
      <c r="H64" s="39">
        <f>'市町村別'!H72</f>
        <v>52</v>
      </c>
      <c r="I64" s="39">
        <f>'市町村別'!I72</f>
        <v>101</v>
      </c>
      <c r="J64" s="39">
        <f>'市町村別'!J72</f>
        <v>50</v>
      </c>
      <c r="K64" s="39">
        <f>'市町村別'!K72</f>
        <v>46</v>
      </c>
      <c r="L64" s="39">
        <f>'市町村別'!L72</f>
        <v>96</v>
      </c>
      <c r="M64" s="39">
        <f>'市町村別'!M72</f>
        <v>42</v>
      </c>
      <c r="N64" s="39">
        <f>'市町村別'!N72</f>
        <v>40</v>
      </c>
      <c r="O64" s="39">
        <f>'市町村別'!O72</f>
        <v>82</v>
      </c>
      <c r="P64" s="39">
        <f>'市町村別'!P72</f>
        <v>47</v>
      </c>
      <c r="Q64" s="39">
        <f>'市町村別'!Q72</f>
        <v>49</v>
      </c>
      <c r="R64" s="39">
        <f>'市町村別'!R72</f>
        <v>96</v>
      </c>
      <c r="S64" s="39">
        <f>'市町村別'!S72</f>
        <v>48</v>
      </c>
      <c r="T64" s="39">
        <f>'市町村別'!T72</f>
        <v>53</v>
      </c>
      <c r="U64" s="39">
        <f>'市町村別'!U72</f>
        <v>101</v>
      </c>
      <c r="V64" s="39">
        <f>'市町村別'!V72</f>
        <v>40</v>
      </c>
      <c r="W64" s="39">
        <f>'市町村別'!W72</f>
        <v>31</v>
      </c>
      <c r="X64" s="39">
        <f>'市町村別'!X72</f>
        <v>71</v>
      </c>
    </row>
    <row r="65" spans="2:24" ht="12" customHeight="1">
      <c r="B65" s="29"/>
      <c r="C65" s="30" t="s">
        <v>435</v>
      </c>
      <c r="D65" s="39">
        <f>'市町村別'!D73</f>
        <v>302</v>
      </c>
      <c r="E65" s="39">
        <f>'市町村別'!E73</f>
        <v>318</v>
      </c>
      <c r="F65" s="39">
        <f>'市町村別'!F73</f>
        <v>620</v>
      </c>
      <c r="G65" s="39">
        <f>'市町村別'!G73</f>
        <v>48</v>
      </c>
      <c r="H65" s="39">
        <f>'市町村別'!H73</f>
        <v>59</v>
      </c>
      <c r="I65" s="39">
        <f>'市町村別'!I73</f>
        <v>107</v>
      </c>
      <c r="J65" s="39">
        <f>'市町村別'!J73</f>
        <v>54</v>
      </c>
      <c r="K65" s="39">
        <f>'市町村別'!K73</f>
        <v>60</v>
      </c>
      <c r="L65" s="39">
        <f>'市町村別'!L73</f>
        <v>114</v>
      </c>
      <c r="M65" s="39">
        <f>'市町村別'!M73</f>
        <v>52</v>
      </c>
      <c r="N65" s="39">
        <f>'市町村別'!N73</f>
        <v>50</v>
      </c>
      <c r="O65" s="39">
        <f>'市町村別'!O73</f>
        <v>102</v>
      </c>
      <c r="P65" s="39">
        <f>'市町村別'!P73</f>
        <v>58</v>
      </c>
      <c r="Q65" s="39">
        <f>'市町村別'!Q73</f>
        <v>44</v>
      </c>
      <c r="R65" s="39">
        <f>'市町村別'!R73</f>
        <v>102</v>
      </c>
      <c r="S65" s="39">
        <f>'市町村別'!S73</f>
        <v>34</v>
      </c>
      <c r="T65" s="39">
        <f>'市町村別'!T73</f>
        <v>53</v>
      </c>
      <c r="U65" s="39">
        <f>'市町村別'!U73</f>
        <v>87</v>
      </c>
      <c r="V65" s="39">
        <f>'市町村別'!V73</f>
        <v>56</v>
      </c>
      <c r="W65" s="39">
        <f>'市町村別'!W73</f>
        <v>52</v>
      </c>
      <c r="X65" s="39">
        <f>'市町村別'!X73</f>
        <v>108</v>
      </c>
    </row>
    <row r="66" spans="2:24" ht="12" customHeight="1">
      <c r="B66" s="29"/>
      <c r="C66" s="30" t="s">
        <v>436</v>
      </c>
      <c r="D66" s="39">
        <f>'市町村別'!D74</f>
        <v>1286</v>
      </c>
      <c r="E66" s="39">
        <f>'市町村別'!E74</f>
        <v>1219</v>
      </c>
      <c r="F66" s="39">
        <f>'市町村別'!F74</f>
        <v>2505</v>
      </c>
      <c r="G66" s="39">
        <f>'市町村別'!G74</f>
        <v>208</v>
      </c>
      <c r="H66" s="39">
        <f>'市町村別'!H74</f>
        <v>188</v>
      </c>
      <c r="I66" s="39">
        <f>'市町村別'!I74</f>
        <v>396</v>
      </c>
      <c r="J66" s="39">
        <f>'市町村別'!J74</f>
        <v>230</v>
      </c>
      <c r="K66" s="39">
        <f>'市町村別'!K74</f>
        <v>215</v>
      </c>
      <c r="L66" s="39">
        <f>'市町村別'!L74</f>
        <v>445</v>
      </c>
      <c r="M66" s="39">
        <f>'市町村別'!M74</f>
        <v>242</v>
      </c>
      <c r="N66" s="39">
        <f>'市町村別'!N74</f>
        <v>223</v>
      </c>
      <c r="O66" s="39">
        <f>'市町村別'!O74</f>
        <v>465</v>
      </c>
      <c r="P66" s="39">
        <f>'市町村別'!P74</f>
        <v>217</v>
      </c>
      <c r="Q66" s="39">
        <f>'市町村別'!Q74</f>
        <v>204</v>
      </c>
      <c r="R66" s="39">
        <f>'市町村別'!R74</f>
        <v>421</v>
      </c>
      <c r="S66" s="39">
        <f>'市町村別'!S74</f>
        <v>209</v>
      </c>
      <c r="T66" s="39">
        <f>'市町村別'!T74</f>
        <v>198</v>
      </c>
      <c r="U66" s="39">
        <f>'市町村別'!U74</f>
        <v>407</v>
      </c>
      <c r="V66" s="39">
        <f>'市町村別'!V74</f>
        <v>180</v>
      </c>
      <c r="W66" s="39">
        <f>'市町村別'!W74</f>
        <v>191</v>
      </c>
      <c r="X66" s="39">
        <f>'市町村別'!X74</f>
        <v>371</v>
      </c>
    </row>
    <row r="67" spans="2:24" ht="12" customHeight="1">
      <c r="B67" s="29"/>
      <c r="C67" s="30" t="s">
        <v>437</v>
      </c>
      <c r="D67" s="39">
        <f>'市町村別'!D75</f>
        <v>761</v>
      </c>
      <c r="E67" s="39">
        <f>'市町村別'!E75</f>
        <v>699</v>
      </c>
      <c r="F67" s="39">
        <f>'市町村別'!F75</f>
        <v>1460</v>
      </c>
      <c r="G67" s="39">
        <f>'市町村別'!G75</f>
        <v>140</v>
      </c>
      <c r="H67" s="39">
        <f>'市町村別'!H75</f>
        <v>120</v>
      </c>
      <c r="I67" s="39">
        <f>'市町村別'!I75</f>
        <v>260</v>
      </c>
      <c r="J67" s="39">
        <f>'市町村別'!J75</f>
        <v>128</v>
      </c>
      <c r="K67" s="39">
        <f>'市町村別'!K75</f>
        <v>115</v>
      </c>
      <c r="L67" s="39">
        <f>'市町村別'!L75</f>
        <v>243</v>
      </c>
      <c r="M67" s="39">
        <f>'市町村別'!M75</f>
        <v>139</v>
      </c>
      <c r="N67" s="39">
        <f>'市町村別'!N75</f>
        <v>132</v>
      </c>
      <c r="O67" s="39">
        <f>'市町村別'!O75</f>
        <v>271</v>
      </c>
      <c r="P67" s="39">
        <f>'市町村別'!P75</f>
        <v>112</v>
      </c>
      <c r="Q67" s="39">
        <f>'市町村別'!Q75</f>
        <v>125</v>
      </c>
      <c r="R67" s="39">
        <f>'市町村別'!R75</f>
        <v>237</v>
      </c>
      <c r="S67" s="39">
        <f>'市町村別'!S75</f>
        <v>128</v>
      </c>
      <c r="T67" s="39">
        <f>'市町村別'!T75</f>
        <v>104</v>
      </c>
      <c r="U67" s="39">
        <f>'市町村別'!U75</f>
        <v>232</v>
      </c>
      <c r="V67" s="39">
        <f>'市町村別'!V75</f>
        <v>114</v>
      </c>
      <c r="W67" s="39">
        <f>'市町村別'!W75</f>
        <v>103</v>
      </c>
      <c r="X67" s="39">
        <f>'市町村別'!X75</f>
        <v>217</v>
      </c>
    </row>
    <row r="68" spans="2:24" ht="12" customHeight="1">
      <c r="B68" s="31"/>
      <c r="C68" s="224" t="s">
        <v>466</v>
      </c>
      <c r="D68" s="225">
        <f>SUM(D55:D67)</f>
        <v>17349</v>
      </c>
      <c r="E68" s="225">
        <f aca="true" t="shared" si="4" ref="E68:X68">SUM(E55:E67)</f>
        <v>16430</v>
      </c>
      <c r="F68" s="225">
        <f t="shared" si="4"/>
        <v>33779</v>
      </c>
      <c r="G68" s="225">
        <f t="shared" si="4"/>
        <v>3003</v>
      </c>
      <c r="H68" s="225">
        <f t="shared" si="4"/>
        <v>2769</v>
      </c>
      <c r="I68" s="225">
        <f t="shared" si="4"/>
        <v>5772</v>
      </c>
      <c r="J68" s="225">
        <f t="shared" si="4"/>
        <v>3029</v>
      </c>
      <c r="K68" s="225">
        <f t="shared" si="4"/>
        <v>2847</v>
      </c>
      <c r="L68" s="225">
        <f t="shared" si="4"/>
        <v>5876</v>
      </c>
      <c r="M68" s="225">
        <f t="shared" si="4"/>
        <v>2951</v>
      </c>
      <c r="N68" s="225">
        <f t="shared" si="4"/>
        <v>2903</v>
      </c>
      <c r="O68" s="225">
        <f t="shared" si="4"/>
        <v>5854</v>
      </c>
      <c r="P68" s="225">
        <f t="shared" si="4"/>
        <v>2909</v>
      </c>
      <c r="Q68" s="225">
        <f t="shared" si="4"/>
        <v>2713</v>
      </c>
      <c r="R68" s="225">
        <f t="shared" si="4"/>
        <v>5622</v>
      </c>
      <c r="S68" s="225">
        <f t="shared" si="4"/>
        <v>2773</v>
      </c>
      <c r="T68" s="225">
        <f t="shared" si="4"/>
        <v>2675</v>
      </c>
      <c r="U68" s="225">
        <f t="shared" si="4"/>
        <v>5448</v>
      </c>
      <c r="V68" s="225">
        <f t="shared" si="4"/>
        <v>2684</v>
      </c>
      <c r="W68" s="225">
        <f t="shared" si="4"/>
        <v>2523</v>
      </c>
      <c r="X68" s="225">
        <f t="shared" si="4"/>
        <v>5207</v>
      </c>
    </row>
    <row r="69" spans="2:24" ht="12" customHeight="1">
      <c r="B69" s="43"/>
      <c r="C69" s="45"/>
      <c r="D69" s="42"/>
      <c r="E69" s="42"/>
      <c r="F69" s="42"/>
      <c r="G69" s="42"/>
      <c r="H69" s="42"/>
      <c r="I69" s="42"/>
      <c r="J69" s="42"/>
      <c r="K69" s="42"/>
      <c r="L69" s="42"/>
      <c r="M69" s="42"/>
      <c r="N69" s="42"/>
      <c r="O69" s="42"/>
      <c r="P69" s="42"/>
      <c r="Q69" s="42"/>
      <c r="R69" s="42"/>
      <c r="S69" s="42"/>
      <c r="T69" s="42"/>
      <c r="U69" s="42"/>
      <c r="V69" s="42"/>
      <c r="W69" s="42"/>
      <c r="X69" s="44"/>
    </row>
    <row r="70" spans="2:24" ht="12" customHeight="1">
      <c r="B70" s="240" t="s">
        <v>438</v>
      </c>
      <c r="C70" s="241"/>
      <c r="D70" s="39">
        <f aca="true" t="shared" si="5" ref="D70:X70">SUM(D68,D54,D46,D37,D18)</f>
        <v>58419</v>
      </c>
      <c r="E70" s="39">
        <f t="shared" si="5"/>
        <v>55610</v>
      </c>
      <c r="F70" s="39">
        <f t="shared" si="5"/>
        <v>114029</v>
      </c>
      <c r="G70" s="39">
        <f t="shared" si="5"/>
        <v>10124</v>
      </c>
      <c r="H70" s="39">
        <f t="shared" si="5"/>
        <v>9556</v>
      </c>
      <c r="I70" s="39">
        <f t="shared" si="5"/>
        <v>19680</v>
      </c>
      <c r="J70" s="39">
        <f t="shared" si="5"/>
        <v>9951</v>
      </c>
      <c r="K70" s="39">
        <f t="shared" si="5"/>
        <v>9588</v>
      </c>
      <c r="L70" s="39">
        <f t="shared" si="5"/>
        <v>19539</v>
      </c>
      <c r="M70" s="39">
        <f t="shared" si="5"/>
        <v>9961</v>
      </c>
      <c r="N70" s="39">
        <f t="shared" si="5"/>
        <v>9587</v>
      </c>
      <c r="O70" s="39">
        <f t="shared" si="5"/>
        <v>19548</v>
      </c>
      <c r="P70" s="39">
        <f t="shared" si="5"/>
        <v>9682</v>
      </c>
      <c r="Q70" s="39">
        <f t="shared" si="5"/>
        <v>9231</v>
      </c>
      <c r="R70" s="39">
        <f t="shared" si="5"/>
        <v>18913</v>
      </c>
      <c r="S70" s="39">
        <f t="shared" si="5"/>
        <v>9536</v>
      </c>
      <c r="T70" s="39">
        <f t="shared" si="5"/>
        <v>8993</v>
      </c>
      <c r="U70" s="39">
        <f t="shared" si="5"/>
        <v>18529</v>
      </c>
      <c r="V70" s="39">
        <f t="shared" si="5"/>
        <v>9165</v>
      </c>
      <c r="W70" s="39">
        <f t="shared" si="5"/>
        <v>8655</v>
      </c>
      <c r="X70" s="39">
        <f t="shared" si="5"/>
        <v>17820</v>
      </c>
    </row>
    <row r="72" ht="12" customHeight="1">
      <c r="B72" s="37" t="s">
        <v>944</v>
      </c>
    </row>
  </sheetData>
  <mergeCells count="14">
    <mergeCell ref="V3:X3"/>
    <mergeCell ref="V4:X4"/>
    <mergeCell ref="M3:O3"/>
    <mergeCell ref="M4:O4"/>
    <mergeCell ref="P3:R3"/>
    <mergeCell ref="P4:R4"/>
    <mergeCell ref="B70:C70"/>
    <mergeCell ref="S3:U3"/>
    <mergeCell ref="S4:U4"/>
    <mergeCell ref="D3:F3"/>
    <mergeCell ref="G3:I3"/>
    <mergeCell ref="G4:I4"/>
    <mergeCell ref="J3:L3"/>
    <mergeCell ref="J4:L4"/>
  </mergeCells>
  <printOptions verticalCentered="1"/>
  <pageMargins left="0.5905511811023623" right="0.5905511811023623" top="0.5905511811023623" bottom="0.5905511811023623" header="0.5118110236220472" footer="0.5118110236220472"/>
  <pageSetup horizontalDpi="300" verticalDpi="300" orientation="landscape" paperSize="9" scale="95" r:id="rId1"/>
  <rowBreaks count="2" manualBreakCount="2">
    <brk id="37" max="255" man="1"/>
    <brk id="92" max="255" man="1"/>
  </rowBreaks>
</worksheet>
</file>

<file path=xl/worksheets/sheet7.xml><?xml version="1.0" encoding="utf-8"?>
<worksheet xmlns="http://schemas.openxmlformats.org/spreadsheetml/2006/main" xmlns:r="http://schemas.openxmlformats.org/officeDocument/2006/relationships">
  <dimension ref="B1:X75"/>
  <sheetViews>
    <sheetView workbookViewId="0" topLeftCell="A1">
      <selection activeCell="A1" sqref="A1"/>
    </sheetView>
  </sheetViews>
  <sheetFormatPr defaultColWidth="9.59765625" defaultRowHeight="12" customHeight="1"/>
  <cols>
    <col min="1" max="1" width="2.796875" style="10" customWidth="1"/>
    <col min="2" max="2" width="4.19921875" style="10" customWidth="1"/>
    <col min="3" max="3" width="25" style="21" bestFit="1" customWidth="1"/>
    <col min="4" max="5" width="14" style="10" bestFit="1" customWidth="1"/>
    <col min="6" max="6" width="16" style="10" bestFit="1" customWidth="1"/>
    <col min="7" max="7" width="14" style="10" bestFit="1" customWidth="1"/>
    <col min="8" max="8" width="11.796875" style="10" bestFit="1" customWidth="1"/>
    <col min="9" max="10" width="14" style="10" bestFit="1" customWidth="1"/>
    <col min="11" max="11" width="11.796875" style="10" bestFit="1" customWidth="1"/>
    <col min="12" max="12" width="14" style="10" bestFit="1" customWidth="1"/>
    <col min="13" max="14" width="11.796875" style="10" bestFit="1" customWidth="1"/>
    <col min="15" max="15" width="14" style="10" bestFit="1" customWidth="1"/>
    <col min="16" max="17" width="11.796875" style="10" bestFit="1" customWidth="1"/>
    <col min="18" max="18" width="14" style="10" bestFit="1" customWidth="1"/>
    <col min="19" max="20" width="11.796875" style="10" bestFit="1" customWidth="1"/>
    <col min="21" max="21" width="14" style="10" bestFit="1" customWidth="1"/>
    <col min="22" max="23" width="11.796875" style="10" bestFit="1" customWidth="1"/>
    <col min="24" max="24" width="14" style="10" bestFit="1" customWidth="1"/>
    <col min="25" max="25" width="5.796875" style="10" customWidth="1"/>
    <col min="26" max="16384" width="10" style="10" customWidth="1"/>
  </cols>
  <sheetData>
    <row r="1" ht="14.25" customHeight="1">
      <c r="B1" s="9" t="s">
        <v>948</v>
      </c>
    </row>
    <row r="3" spans="2:24" ht="12" customHeight="1">
      <c r="B3" s="33" t="s">
        <v>370</v>
      </c>
      <c r="C3" s="14" t="s">
        <v>371</v>
      </c>
      <c r="D3" s="238" t="s">
        <v>372</v>
      </c>
      <c r="E3" s="238"/>
      <c r="F3" s="238"/>
      <c r="G3" s="238" t="str">
        <f>'市町村別'!G3</f>
        <v>平成１８年度</v>
      </c>
      <c r="H3" s="238"/>
      <c r="I3" s="238"/>
      <c r="J3" s="238" t="str">
        <f>'市町村別'!J3</f>
        <v>平成１９年度</v>
      </c>
      <c r="K3" s="238"/>
      <c r="L3" s="238"/>
      <c r="M3" s="238" t="str">
        <f>'市町村別'!M3</f>
        <v>平成２０年度</v>
      </c>
      <c r="N3" s="238"/>
      <c r="O3" s="238"/>
      <c r="P3" s="238" t="str">
        <f>'市町村別'!P3</f>
        <v>平成２１年度</v>
      </c>
      <c r="Q3" s="238"/>
      <c r="R3" s="238"/>
      <c r="S3" s="238" t="str">
        <f>'市町村別'!S3</f>
        <v>平成２２年度</v>
      </c>
      <c r="T3" s="238"/>
      <c r="U3" s="238"/>
      <c r="V3" s="238" t="str">
        <f>'市町村別'!V3</f>
        <v>平成２３年度</v>
      </c>
      <c r="W3" s="238"/>
      <c r="X3" s="238"/>
    </row>
    <row r="4" spans="2:24" ht="12" customHeight="1">
      <c r="B4" s="34"/>
      <c r="C4" s="14" t="s">
        <v>378</v>
      </c>
      <c r="D4" s="32"/>
      <c r="E4" s="32"/>
      <c r="F4" s="32"/>
      <c r="G4" s="254" t="str">
        <f>'市町村別'!G4</f>
        <v>平1１.４.２～平1２.４.１</v>
      </c>
      <c r="H4" s="254"/>
      <c r="I4" s="254"/>
      <c r="J4" s="254" t="str">
        <f>'市町村別'!J4</f>
        <v>平1２.４.２～平1３.４.１</v>
      </c>
      <c r="K4" s="254"/>
      <c r="L4" s="254"/>
      <c r="M4" s="254" t="str">
        <f>'市町村別'!M4</f>
        <v>平1３.４.２～平1４.４.１</v>
      </c>
      <c r="N4" s="254"/>
      <c r="O4" s="254"/>
      <c r="P4" s="254" t="str">
        <f>'市町村別'!P4</f>
        <v>平1４.４.２～平1５.４.１</v>
      </c>
      <c r="Q4" s="254"/>
      <c r="R4" s="254"/>
      <c r="S4" s="254" t="str">
        <f>'市町村別'!S4</f>
        <v>平1５.４.２～平1６.４.１</v>
      </c>
      <c r="T4" s="254"/>
      <c r="U4" s="254"/>
      <c r="V4" s="254" t="str">
        <f>'市町村別'!V4</f>
        <v>平1６.４.２～平1７.４.１</v>
      </c>
      <c r="W4" s="254"/>
      <c r="X4" s="254"/>
    </row>
    <row r="5" spans="2:24" ht="12" customHeight="1">
      <c r="B5" s="35" t="s">
        <v>373</v>
      </c>
      <c r="C5" s="14" t="s">
        <v>478</v>
      </c>
      <c r="D5" s="14" t="s">
        <v>375</v>
      </c>
      <c r="E5" s="14" t="s">
        <v>376</v>
      </c>
      <c r="F5" s="14" t="s">
        <v>377</v>
      </c>
      <c r="G5" s="14" t="s">
        <v>375</v>
      </c>
      <c r="H5" s="14" t="s">
        <v>376</v>
      </c>
      <c r="I5" s="14" t="s">
        <v>377</v>
      </c>
      <c r="J5" s="14" t="s">
        <v>375</v>
      </c>
      <c r="K5" s="14" t="s">
        <v>376</v>
      </c>
      <c r="L5" s="14" t="s">
        <v>377</v>
      </c>
      <c r="M5" s="14" t="s">
        <v>375</v>
      </c>
      <c r="N5" s="14" t="s">
        <v>376</v>
      </c>
      <c r="O5" s="14" t="s">
        <v>377</v>
      </c>
      <c r="P5" s="14" t="s">
        <v>375</v>
      </c>
      <c r="Q5" s="14" t="s">
        <v>376</v>
      </c>
      <c r="R5" s="14" t="s">
        <v>377</v>
      </c>
      <c r="S5" s="14" t="s">
        <v>375</v>
      </c>
      <c r="T5" s="14" t="s">
        <v>376</v>
      </c>
      <c r="U5" s="14" t="s">
        <v>377</v>
      </c>
      <c r="V5" s="14" t="s">
        <v>375</v>
      </c>
      <c r="W5" s="14" t="s">
        <v>376</v>
      </c>
      <c r="X5" s="14" t="s">
        <v>377</v>
      </c>
    </row>
    <row r="6" spans="2:24" ht="12" customHeight="1">
      <c r="B6" s="36"/>
      <c r="C6" s="30" t="s">
        <v>383</v>
      </c>
      <c r="D6" s="39">
        <f>'市町村別'!D10</f>
        <v>7061</v>
      </c>
      <c r="E6" s="39">
        <f>'市町村別'!E10</f>
        <v>6714</v>
      </c>
      <c r="F6" s="39">
        <f>'市町村別'!F10</f>
        <v>13775</v>
      </c>
      <c r="G6" s="39">
        <f>'市町村別'!G10</f>
        <v>1202</v>
      </c>
      <c r="H6" s="39">
        <f>'市町村別'!H10</f>
        <v>1057</v>
      </c>
      <c r="I6" s="39">
        <f>'市町村別'!I10</f>
        <v>2259</v>
      </c>
      <c r="J6" s="39">
        <f>'市町村別'!J10</f>
        <v>1192</v>
      </c>
      <c r="K6" s="39">
        <f>'市町村別'!K10</f>
        <v>1147</v>
      </c>
      <c r="L6" s="39">
        <f>'市町村別'!L10</f>
        <v>2339</v>
      </c>
      <c r="M6" s="39">
        <f>'市町村別'!M10</f>
        <v>1175</v>
      </c>
      <c r="N6" s="39">
        <f>'市町村別'!N10</f>
        <v>1156</v>
      </c>
      <c r="O6" s="39">
        <f>'市町村別'!O10</f>
        <v>2331</v>
      </c>
      <c r="P6" s="39">
        <f>'市町村別'!P10</f>
        <v>1173</v>
      </c>
      <c r="Q6" s="39">
        <f>'市町村別'!Q10</f>
        <v>1146</v>
      </c>
      <c r="R6" s="39">
        <f>'市町村別'!R10</f>
        <v>2319</v>
      </c>
      <c r="S6" s="39">
        <f>'市町村別'!S10</f>
        <v>1154</v>
      </c>
      <c r="T6" s="39">
        <f>'市町村別'!T10</f>
        <v>1133</v>
      </c>
      <c r="U6" s="39">
        <f>'市町村別'!U10</f>
        <v>2287</v>
      </c>
      <c r="V6" s="39">
        <f>'市町村別'!V10</f>
        <v>1165</v>
      </c>
      <c r="W6" s="39">
        <f>'市町村別'!W10</f>
        <v>1075</v>
      </c>
      <c r="X6" s="39">
        <f>'市町村別'!X10</f>
        <v>2240</v>
      </c>
    </row>
    <row r="7" spans="2:24" ht="12" customHeight="1">
      <c r="B7" s="29"/>
      <c r="C7" s="30" t="s">
        <v>385</v>
      </c>
      <c r="D7" s="39">
        <f>'市町村別'!D12</f>
        <v>2395</v>
      </c>
      <c r="E7" s="39">
        <f>'市町村別'!E12</f>
        <v>2231</v>
      </c>
      <c r="F7" s="39">
        <f>'市町村別'!F12</f>
        <v>4626</v>
      </c>
      <c r="G7" s="39">
        <f>'市町村別'!G12</f>
        <v>392</v>
      </c>
      <c r="H7" s="39">
        <f>'市町村別'!H12</f>
        <v>377</v>
      </c>
      <c r="I7" s="39">
        <f>'市町村別'!I12</f>
        <v>769</v>
      </c>
      <c r="J7" s="39">
        <f>'市町村別'!J12</f>
        <v>450</v>
      </c>
      <c r="K7" s="39">
        <f>'市町村別'!K12</f>
        <v>401</v>
      </c>
      <c r="L7" s="39">
        <f>'市町村別'!L12</f>
        <v>851</v>
      </c>
      <c r="M7" s="39">
        <f>'市町村別'!M12</f>
        <v>393</v>
      </c>
      <c r="N7" s="39">
        <f>'市町村別'!N12</f>
        <v>406</v>
      </c>
      <c r="O7" s="39">
        <f>'市町村別'!O12</f>
        <v>799</v>
      </c>
      <c r="P7" s="39">
        <f>'市町村別'!P12</f>
        <v>430</v>
      </c>
      <c r="Q7" s="39">
        <f>'市町村別'!Q12</f>
        <v>354</v>
      </c>
      <c r="R7" s="39">
        <f>'市町村別'!R12</f>
        <v>784</v>
      </c>
      <c r="S7" s="39">
        <f>'市町村別'!S12</f>
        <v>390</v>
      </c>
      <c r="T7" s="39">
        <f>'市町村別'!T12</f>
        <v>352</v>
      </c>
      <c r="U7" s="39">
        <f>'市町村別'!U12</f>
        <v>742</v>
      </c>
      <c r="V7" s="39">
        <f>'市町村別'!V12</f>
        <v>340</v>
      </c>
      <c r="W7" s="39">
        <f>'市町村別'!W12</f>
        <v>341</v>
      </c>
      <c r="X7" s="39">
        <f>'市町村別'!X12</f>
        <v>681</v>
      </c>
    </row>
    <row r="8" spans="2:24" ht="12" customHeight="1">
      <c r="B8" s="29" t="s">
        <v>473</v>
      </c>
      <c r="C8" s="30" t="s">
        <v>433</v>
      </c>
      <c r="D8" s="39">
        <f>'市町村別'!D71</f>
        <v>340</v>
      </c>
      <c r="E8" s="39">
        <f>'市町村別'!E71</f>
        <v>371</v>
      </c>
      <c r="F8" s="39">
        <f>'市町村別'!F71</f>
        <v>711</v>
      </c>
      <c r="G8" s="39">
        <f>'市町村別'!G71</f>
        <v>71</v>
      </c>
      <c r="H8" s="39">
        <f>'市町村別'!H71</f>
        <v>74</v>
      </c>
      <c r="I8" s="39">
        <f>'市町村別'!I71</f>
        <v>145</v>
      </c>
      <c r="J8" s="39">
        <f>'市町村別'!J71</f>
        <v>56</v>
      </c>
      <c r="K8" s="39">
        <f>'市町村別'!K71</f>
        <v>75</v>
      </c>
      <c r="L8" s="39">
        <f>'市町村別'!L71</f>
        <v>131</v>
      </c>
      <c r="M8" s="39">
        <f>'市町村別'!M71</f>
        <v>54</v>
      </c>
      <c r="N8" s="39">
        <f>'市町村別'!N71</f>
        <v>59</v>
      </c>
      <c r="O8" s="39">
        <f>'市町村別'!O71</f>
        <v>113</v>
      </c>
      <c r="P8" s="39">
        <f>'市町村別'!P71</f>
        <v>58</v>
      </c>
      <c r="Q8" s="39">
        <f>'市町村別'!Q71</f>
        <v>60</v>
      </c>
      <c r="R8" s="39">
        <f>'市町村別'!R71</f>
        <v>118</v>
      </c>
      <c r="S8" s="39">
        <f>'市町村別'!S71</f>
        <v>55</v>
      </c>
      <c r="T8" s="39">
        <f>'市町村別'!T71</f>
        <v>59</v>
      </c>
      <c r="U8" s="39">
        <f>'市町村別'!U71</f>
        <v>114</v>
      </c>
      <c r="V8" s="39">
        <f>'市町村別'!V71</f>
        <v>46</v>
      </c>
      <c r="W8" s="39">
        <f>'市町村別'!W71</f>
        <v>44</v>
      </c>
      <c r="X8" s="39">
        <f>'市町村別'!X71</f>
        <v>90</v>
      </c>
    </row>
    <row r="9" spans="2:24" ht="12" customHeight="1">
      <c r="B9" s="29" t="s">
        <v>460</v>
      </c>
      <c r="C9" s="30" t="s">
        <v>434</v>
      </c>
      <c r="D9" s="39">
        <f>'市町村別'!D72</f>
        <v>276</v>
      </c>
      <c r="E9" s="39">
        <f>'市町村別'!E72</f>
        <v>271</v>
      </c>
      <c r="F9" s="39">
        <f>'市町村別'!F72</f>
        <v>547</v>
      </c>
      <c r="G9" s="39">
        <f>'市町村別'!G72</f>
        <v>49</v>
      </c>
      <c r="H9" s="39">
        <f>'市町村別'!H72</f>
        <v>52</v>
      </c>
      <c r="I9" s="39">
        <f>'市町村別'!I72</f>
        <v>101</v>
      </c>
      <c r="J9" s="39">
        <f>'市町村別'!J72</f>
        <v>50</v>
      </c>
      <c r="K9" s="39">
        <f>'市町村別'!K72</f>
        <v>46</v>
      </c>
      <c r="L9" s="39">
        <f>'市町村別'!L72</f>
        <v>96</v>
      </c>
      <c r="M9" s="39">
        <f>'市町村別'!M72</f>
        <v>42</v>
      </c>
      <c r="N9" s="39">
        <f>'市町村別'!N72</f>
        <v>40</v>
      </c>
      <c r="O9" s="39">
        <f>'市町村別'!O72</f>
        <v>82</v>
      </c>
      <c r="P9" s="39">
        <f>'市町村別'!P72</f>
        <v>47</v>
      </c>
      <c r="Q9" s="39">
        <f>'市町村別'!Q72</f>
        <v>49</v>
      </c>
      <c r="R9" s="39">
        <f>'市町村別'!R72</f>
        <v>96</v>
      </c>
      <c r="S9" s="39">
        <f>'市町村別'!S72</f>
        <v>48</v>
      </c>
      <c r="T9" s="39">
        <f>'市町村別'!T72</f>
        <v>53</v>
      </c>
      <c r="U9" s="39">
        <f>'市町村別'!U72</f>
        <v>101</v>
      </c>
      <c r="V9" s="39">
        <f>'市町村別'!V72</f>
        <v>40</v>
      </c>
      <c r="W9" s="39">
        <f>'市町村別'!W72</f>
        <v>31</v>
      </c>
      <c r="X9" s="39">
        <f>'市町村別'!X72</f>
        <v>71</v>
      </c>
    </row>
    <row r="10" spans="2:24" ht="12" customHeight="1">
      <c r="B10" s="29" t="s">
        <v>474</v>
      </c>
      <c r="C10" s="30" t="s">
        <v>435</v>
      </c>
      <c r="D10" s="39">
        <f>'市町村別'!D73</f>
        <v>302</v>
      </c>
      <c r="E10" s="39">
        <f>'市町村別'!E73</f>
        <v>318</v>
      </c>
      <c r="F10" s="39">
        <f>'市町村別'!F73</f>
        <v>620</v>
      </c>
      <c r="G10" s="39">
        <f>'市町村別'!G73</f>
        <v>48</v>
      </c>
      <c r="H10" s="39">
        <f>'市町村別'!H73</f>
        <v>59</v>
      </c>
      <c r="I10" s="39">
        <f>'市町村別'!I73</f>
        <v>107</v>
      </c>
      <c r="J10" s="39">
        <f>'市町村別'!J73</f>
        <v>54</v>
      </c>
      <c r="K10" s="39">
        <f>'市町村別'!K73</f>
        <v>60</v>
      </c>
      <c r="L10" s="39">
        <f>'市町村別'!L73</f>
        <v>114</v>
      </c>
      <c r="M10" s="39">
        <f>'市町村別'!M73</f>
        <v>52</v>
      </c>
      <c r="N10" s="39">
        <f>'市町村別'!N73</f>
        <v>50</v>
      </c>
      <c r="O10" s="39">
        <f>'市町村別'!O73</f>
        <v>102</v>
      </c>
      <c r="P10" s="39">
        <f>'市町村別'!P73</f>
        <v>58</v>
      </c>
      <c r="Q10" s="39">
        <f>'市町村別'!Q73</f>
        <v>44</v>
      </c>
      <c r="R10" s="39">
        <f>'市町村別'!R73</f>
        <v>102</v>
      </c>
      <c r="S10" s="39">
        <f>'市町村別'!S73</f>
        <v>34</v>
      </c>
      <c r="T10" s="39">
        <f>'市町村別'!T73</f>
        <v>53</v>
      </c>
      <c r="U10" s="39">
        <f>'市町村別'!U73</f>
        <v>87</v>
      </c>
      <c r="V10" s="39">
        <f>'市町村別'!V73</f>
        <v>56</v>
      </c>
      <c r="W10" s="39">
        <f>'市町村別'!W73</f>
        <v>52</v>
      </c>
      <c r="X10" s="39">
        <f>'市町村別'!X73</f>
        <v>108</v>
      </c>
    </row>
    <row r="11" spans="2:24" ht="12" customHeight="1">
      <c r="B11" s="29" t="s">
        <v>475</v>
      </c>
      <c r="C11" s="30" t="s">
        <v>436</v>
      </c>
      <c r="D11" s="39">
        <f>'市町村別'!D74</f>
        <v>1286</v>
      </c>
      <c r="E11" s="39">
        <f>'市町村別'!E74</f>
        <v>1219</v>
      </c>
      <c r="F11" s="39">
        <f>'市町村別'!F74</f>
        <v>2505</v>
      </c>
      <c r="G11" s="39">
        <f>'市町村別'!G74</f>
        <v>208</v>
      </c>
      <c r="H11" s="39">
        <f>'市町村別'!H74</f>
        <v>188</v>
      </c>
      <c r="I11" s="39">
        <f>'市町村別'!I74</f>
        <v>396</v>
      </c>
      <c r="J11" s="39">
        <f>'市町村別'!J74</f>
        <v>230</v>
      </c>
      <c r="K11" s="39">
        <f>'市町村別'!K74</f>
        <v>215</v>
      </c>
      <c r="L11" s="39">
        <f>'市町村別'!L74</f>
        <v>445</v>
      </c>
      <c r="M11" s="39">
        <f>'市町村別'!M74</f>
        <v>242</v>
      </c>
      <c r="N11" s="39">
        <f>'市町村別'!N74</f>
        <v>223</v>
      </c>
      <c r="O11" s="39">
        <f>'市町村別'!O74</f>
        <v>465</v>
      </c>
      <c r="P11" s="39">
        <f>'市町村別'!P74</f>
        <v>217</v>
      </c>
      <c r="Q11" s="39">
        <f>'市町村別'!Q74</f>
        <v>204</v>
      </c>
      <c r="R11" s="39">
        <f>'市町村別'!R74</f>
        <v>421</v>
      </c>
      <c r="S11" s="39">
        <f>'市町村別'!S74</f>
        <v>209</v>
      </c>
      <c r="T11" s="39">
        <f>'市町村別'!T74</f>
        <v>198</v>
      </c>
      <c r="U11" s="39">
        <f>'市町村別'!U74</f>
        <v>407</v>
      </c>
      <c r="V11" s="39">
        <f>'市町村別'!V74</f>
        <v>180</v>
      </c>
      <c r="W11" s="39">
        <f>'市町村別'!W74</f>
        <v>191</v>
      </c>
      <c r="X11" s="39">
        <f>'市町村別'!X74</f>
        <v>371</v>
      </c>
    </row>
    <row r="12" spans="2:24" ht="12" customHeight="1">
      <c r="B12" s="29"/>
      <c r="C12" s="30" t="s">
        <v>437</v>
      </c>
      <c r="D12" s="39">
        <f>'市町村別'!D75</f>
        <v>761</v>
      </c>
      <c r="E12" s="39">
        <f>'市町村別'!E75</f>
        <v>699</v>
      </c>
      <c r="F12" s="39">
        <f>'市町村別'!F75</f>
        <v>1460</v>
      </c>
      <c r="G12" s="39">
        <f>'市町村別'!G75</f>
        <v>140</v>
      </c>
      <c r="H12" s="39">
        <f>'市町村別'!H75</f>
        <v>120</v>
      </c>
      <c r="I12" s="39">
        <f>'市町村別'!I75</f>
        <v>260</v>
      </c>
      <c r="J12" s="39">
        <f>'市町村別'!J75</f>
        <v>128</v>
      </c>
      <c r="K12" s="39">
        <f>'市町村別'!K75</f>
        <v>115</v>
      </c>
      <c r="L12" s="39">
        <f>'市町村別'!L75</f>
        <v>243</v>
      </c>
      <c r="M12" s="39">
        <f>'市町村別'!M75</f>
        <v>139</v>
      </c>
      <c r="N12" s="39">
        <f>'市町村別'!N75</f>
        <v>132</v>
      </c>
      <c r="O12" s="39">
        <f>'市町村別'!O75</f>
        <v>271</v>
      </c>
      <c r="P12" s="39">
        <f>'市町村別'!P75</f>
        <v>112</v>
      </c>
      <c r="Q12" s="39">
        <f>'市町村別'!Q75</f>
        <v>125</v>
      </c>
      <c r="R12" s="39">
        <f>'市町村別'!R75</f>
        <v>237</v>
      </c>
      <c r="S12" s="39">
        <f>'市町村別'!S75</f>
        <v>128</v>
      </c>
      <c r="T12" s="39">
        <f>'市町村別'!T75</f>
        <v>104</v>
      </c>
      <c r="U12" s="39">
        <f>'市町村別'!U75</f>
        <v>232</v>
      </c>
      <c r="V12" s="39">
        <f>'市町村別'!V75</f>
        <v>114</v>
      </c>
      <c r="W12" s="39">
        <f>'市町村別'!W75</f>
        <v>103</v>
      </c>
      <c r="X12" s="39">
        <f>'市町村別'!X75</f>
        <v>217</v>
      </c>
    </row>
    <row r="13" spans="2:24" ht="12" customHeight="1">
      <c r="B13" s="31"/>
      <c r="C13" s="224" t="s">
        <v>466</v>
      </c>
      <c r="D13" s="227">
        <f>SUM(D6:D12)</f>
        <v>12421</v>
      </c>
      <c r="E13" s="227">
        <f aca="true" t="shared" si="0" ref="E13:X13">SUM(E6:E12)</f>
        <v>11823</v>
      </c>
      <c r="F13" s="227">
        <f t="shared" si="0"/>
        <v>24244</v>
      </c>
      <c r="G13" s="227">
        <f t="shared" si="0"/>
        <v>2110</v>
      </c>
      <c r="H13" s="227">
        <f t="shared" si="0"/>
        <v>1927</v>
      </c>
      <c r="I13" s="227">
        <f t="shared" si="0"/>
        <v>4037</v>
      </c>
      <c r="J13" s="227">
        <f t="shared" si="0"/>
        <v>2160</v>
      </c>
      <c r="K13" s="227">
        <f t="shared" si="0"/>
        <v>2059</v>
      </c>
      <c r="L13" s="227">
        <f t="shared" si="0"/>
        <v>4219</v>
      </c>
      <c r="M13" s="227">
        <f t="shared" si="0"/>
        <v>2097</v>
      </c>
      <c r="N13" s="227">
        <f t="shared" si="0"/>
        <v>2066</v>
      </c>
      <c r="O13" s="227">
        <f t="shared" si="0"/>
        <v>4163</v>
      </c>
      <c r="P13" s="227">
        <f t="shared" si="0"/>
        <v>2095</v>
      </c>
      <c r="Q13" s="227">
        <f t="shared" si="0"/>
        <v>1982</v>
      </c>
      <c r="R13" s="227">
        <f t="shared" si="0"/>
        <v>4077</v>
      </c>
      <c r="S13" s="227">
        <f t="shared" si="0"/>
        <v>2018</v>
      </c>
      <c r="T13" s="227">
        <f t="shared" si="0"/>
        <v>1952</v>
      </c>
      <c r="U13" s="227">
        <f t="shared" si="0"/>
        <v>3970</v>
      </c>
      <c r="V13" s="227">
        <f t="shared" si="0"/>
        <v>1941</v>
      </c>
      <c r="W13" s="227">
        <f t="shared" si="0"/>
        <v>1837</v>
      </c>
      <c r="X13" s="227">
        <f t="shared" si="0"/>
        <v>3778</v>
      </c>
    </row>
    <row r="14" spans="2:24" ht="12" customHeight="1">
      <c r="B14" s="36"/>
      <c r="C14" s="30" t="s">
        <v>381</v>
      </c>
      <c r="D14" s="39">
        <f>'市町村別'!D8</f>
        <v>2757</v>
      </c>
      <c r="E14" s="39">
        <f>'市町村別'!E8</f>
        <v>2524</v>
      </c>
      <c r="F14" s="39">
        <f>'市町村別'!F8</f>
        <v>5281</v>
      </c>
      <c r="G14" s="39">
        <f>'市町村別'!G8</f>
        <v>537</v>
      </c>
      <c r="H14" s="39">
        <f>'市町村別'!H8</f>
        <v>478</v>
      </c>
      <c r="I14" s="39">
        <f>'市町村別'!I8</f>
        <v>1015</v>
      </c>
      <c r="J14" s="39">
        <f>'市町村別'!J8</f>
        <v>488</v>
      </c>
      <c r="K14" s="39">
        <f>'市町村別'!K8</f>
        <v>435</v>
      </c>
      <c r="L14" s="39">
        <f>'市町村別'!L8</f>
        <v>923</v>
      </c>
      <c r="M14" s="39">
        <f>'市町村別'!M8</f>
        <v>451</v>
      </c>
      <c r="N14" s="39">
        <f>'市町村別'!N8</f>
        <v>451</v>
      </c>
      <c r="O14" s="39">
        <f>'市町村別'!O8</f>
        <v>902</v>
      </c>
      <c r="P14" s="39">
        <f>'市町村別'!P8</f>
        <v>444</v>
      </c>
      <c r="Q14" s="39">
        <f>'市町村別'!Q8</f>
        <v>415</v>
      </c>
      <c r="R14" s="39">
        <f>'市町村別'!R8</f>
        <v>859</v>
      </c>
      <c r="S14" s="39">
        <f>'市町村別'!S8</f>
        <v>418</v>
      </c>
      <c r="T14" s="39">
        <f>'市町村別'!T8</f>
        <v>382</v>
      </c>
      <c r="U14" s="39">
        <f>'市町村別'!U8</f>
        <v>800</v>
      </c>
      <c r="V14" s="39">
        <f>'市町村別'!V8</f>
        <v>419</v>
      </c>
      <c r="W14" s="39">
        <f>'市町村別'!W8</f>
        <v>363</v>
      </c>
      <c r="X14" s="39">
        <f>'市町村別'!X8</f>
        <v>782</v>
      </c>
    </row>
    <row r="15" spans="2:24" ht="12" customHeight="1">
      <c r="B15" s="29" t="s">
        <v>473</v>
      </c>
      <c r="C15" s="30" t="s">
        <v>394</v>
      </c>
      <c r="D15" s="39">
        <f>'市町村別'!D21</f>
        <v>478</v>
      </c>
      <c r="E15" s="39">
        <f>'市町村別'!E21</f>
        <v>466</v>
      </c>
      <c r="F15" s="39">
        <f>'市町村別'!F21</f>
        <v>944</v>
      </c>
      <c r="G15" s="39">
        <f>'市町村別'!G21</f>
        <v>92</v>
      </c>
      <c r="H15" s="39">
        <f>'市町村別'!H21</f>
        <v>77</v>
      </c>
      <c r="I15" s="39">
        <f>'市町村別'!I21</f>
        <v>169</v>
      </c>
      <c r="J15" s="39">
        <f>'市町村別'!J21</f>
        <v>93</v>
      </c>
      <c r="K15" s="39">
        <f>'市町村別'!K21</f>
        <v>90</v>
      </c>
      <c r="L15" s="39">
        <f>'市町村別'!L21</f>
        <v>183</v>
      </c>
      <c r="M15" s="39">
        <f>'市町村別'!M21</f>
        <v>84</v>
      </c>
      <c r="N15" s="39">
        <f>'市町村別'!N21</f>
        <v>96</v>
      </c>
      <c r="O15" s="39">
        <f>'市町村別'!O21</f>
        <v>180</v>
      </c>
      <c r="P15" s="39">
        <f>'市町村別'!P21</f>
        <v>80</v>
      </c>
      <c r="Q15" s="39">
        <f>'市町村別'!Q21</f>
        <v>68</v>
      </c>
      <c r="R15" s="39">
        <f>'市町村別'!R21</f>
        <v>148</v>
      </c>
      <c r="S15" s="39">
        <f>'市町村別'!S21</f>
        <v>64</v>
      </c>
      <c r="T15" s="39">
        <f>'市町村別'!T21</f>
        <v>67</v>
      </c>
      <c r="U15" s="39">
        <f>'市町村別'!U21</f>
        <v>131</v>
      </c>
      <c r="V15" s="39">
        <f>'市町村別'!V21</f>
        <v>65</v>
      </c>
      <c r="W15" s="39">
        <f>'市町村別'!W21</f>
        <v>68</v>
      </c>
      <c r="X15" s="39">
        <f>'市町村別'!X21</f>
        <v>133</v>
      </c>
    </row>
    <row r="16" spans="2:24" ht="12" customHeight="1">
      <c r="B16" s="29" t="s">
        <v>460</v>
      </c>
      <c r="C16" s="30" t="s">
        <v>395</v>
      </c>
      <c r="D16" s="39">
        <f>'市町村別'!D22</f>
        <v>36</v>
      </c>
      <c r="E16" s="39">
        <f>'市町村別'!E22</f>
        <v>34</v>
      </c>
      <c r="F16" s="39">
        <f>'市町村別'!F22</f>
        <v>70</v>
      </c>
      <c r="G16" s="39">
        <f>'市町村別'!G22</f>
        <v>4</v>
      </c>
      <c r="H16" s="39">
        <f>'市町村別'!H22</f>
        <v>9</v>
      </c>
      <c r="I16" s="39">
        <f>'市町村別'!I22</f>
        <v>13</v>
      </c>
      <c r="J16" s="39">
        <f>'市町村別'!J22</f>
        <v>8</v>
      </c>
      <c r="K16" s="39">
        <f>'市町村別'!K22</f>
        <v>4</v>
      </c>
      <c r="L16" s="39">
        <f>'市町村別'!L22</f>
        <v>12</v>
      </c>
      <c r="M16" s="39">
        <f>'市町村別'!M22</f>
        <v>7</v>
      </c>
      <c r="N16" s="39">
        <f>'市町村別'!N22</f>
        <v>10</v>
      </c>
      <c r="O16" s="39">
        <f>'市町村別'!O22</f>
        <v>17</v>
      </c>
      <c r="P16" s="39">
        <f>'市町村別'!P22</f>
        <v>7</v>
      </c>
      <c r="Q16" s="39">
        <f>'市町村別'!Q22</f>
        <v>1</v>
      </c>
      <c r="R16" s="39">
        <f>'市町村別'!R22</f>
        <v>8</v>
      </c>
      <c r="S16" s="39">
        <f>'市町村別'!S22</f>
        <v>6</v>
      </c>
      <c r="T16" s="39">
        <f>'市町村別'!T22</f>
        <v>7</v>
      </c>
      <c r="U16" s="39">
        <f>'市町村別'!U22</f>
        <v>13</v>
      </c>
      <c r="V16" s="39">
        <f>'市町村別'!V22</f>
        <v>4</v>
      </c>
      <c r="W16" s="39">
        <f>'市町村別'!W22</f>
        <v>3</v>
      </c>
      <c r="X16" s="39">
        <f>'市町村別'!X22</f>
        <v>7</v>
      </c>
    </row>
    <row r="17" spans="2:24" ht="12" customHeight="1">
      <c r="B17" s="29" t="s">
        <v>474</v>
      </c>
      <c r="C17" s="30" t="s">
        <v>396</v>
      </c>
      <c r="D17" s="39">
        <f>'市町村別'!D23</f>
        <v>38</v>
      </c>
      <c r="E17" s="39">
        <f>'市町村別'!E23</f>
        <v>51</v>
      </c>
      <c r="F17" s="39">
        <f>'市町村別'!F23</f>
        <v>89</v>
      </c>
      <c r="G17" s="39">
        <f>'市町村別'!G23</f>
        <v>6</v>
      </c>
      <c r="H17" s="39">
        <f>'市町村別'!H23</f>
        <v>10</v>
      </c>
      <c r="I17" s="39">
        <f>'市町村別'!I23</f>
        <v>16</v>
      </c>
      <c r="J17" s="39">
        <f>'市町村別'!J23</f>
        <v>10</v>
      </c>
      <c r="K17" s="39">
        <f>'市町村別'!K23</f>
        <v>7</v>
      </c>
      <c r="L17" s="39">
        <f>'市町村別'!L23</f>
        <v>17</v>
      </c>
      <c r="M17" s="39">
        <f>'市町村別'!M23</f>
        <v>4</v>
      </c>
      <c r="N17" s="39">
        <f>'市町村別'!N23</f>
        <v>9</v>
      </c>
      <c r="O17" s="39">
        <f>'市町村別'!O23</f>
        <v>13</v>
      </c>
      <c r="P17" s="39">
        <f>'市町村別'!P23</f>
        <v>5</v>
      </c>
      <c r="Q17" s="39">
        <f>'市町村別'!Q23</f>
        <v>9</v>
      </c>
      <c r="R17" s="39">
        <f>'市町村別'!R23</f>
        <v>14</v>
      </c>
      <c r="S17" s="39">
        <f>'市町村別'!S23</f>
        <v>8</v>
      </c>
      <c r="T17" s="39">
        <f>'市町村別'!T23</f>
        <v>12</v>
      </c>
      <c r="U17" s="39">
        <f>'市町村別'!U23</f>
        <v>20</v>
      </c>
      <c r="V17" s="39">
        <f>'市町村別'!V23</f>
        <v>5</v>
      </c>
      <c r="W17" s="39">
        <f>'市町村別'!W23</f>
        <v>4</v>
      </c>
      <c r="X17" s="39">
        <f>'市町村別'!X23</f>
        <v>9</v>
      </c>
    </row>
    <row r="18" spans="2:24" ht="12" customHeight="1">
      <c r="B18" s="29" t="s">
        <v>476</v>
      </c>
      <c r="C18" s="30" t="s">
        <v>431</v>
      </c>
      <c r="D18" s="39">
        <f>'市町村別'!D67</f>
        <v>1040</v>
      </c>
      <c r="E18" s="39">
        <f>'市町村別'!E67</f>
        <v>981</v>
      </c>
      <c r="F18" s="39">
        <f>'市町村別'!F67</f>
        <v>2021</v>
      </c>
      <c r="G18" s="39">
        <f>'市町村別'!G67</f>
        <v>173</v>
      </c>
      <c r="H18" s="39">
        <f>'市町村別'!H67</f>
        <v>165</v>
      </c>
      <c r="I18" s="39">
        <f>'市町村別'!I67</f>
        <v>338</v>
      </c>
      <c r="J18" s="39">
        <f>'市町村別'!J67</f>
        <v>168</v>
      </c>
      <c r="K18" s="39">
        <f>'市町村別'!K67</f>
        <v>153</v>
      </c>
      <c r="L18" s="39">
        <f>'市町村別'!L67</f>
        <v>321</v>
      </c>
      <c r="M18" s="39">
        <f>'市町村別'!M67</f>
        <v>193</v>
      </c>
      <c r="N18" s="39">
        <f>'市町村別'!N67</f>
        <v>169</v>
      </c>
      <c r="O18" s="39">
        <f>'市町村別'!O67</f>
        <v>362</v>
      </c>
      <c r="P18" s="39">
        <f>'市町村別'!P67</f>
        <v>185</v>
      </c>
      <c r="Q18" s="39">
        <f>'市町村別'!Q67</f>
        <v>153</v>
      </c>
      <c r="R18" s="39">
        <f>'市町村別'!R67</f>
        <v>338</v>
      </c>
      <c r="S18" s="39">
        <f>'市町村別'!S67</f>
        <v>157</v>
      </c>
      <c r="T18" s="39">
        <f>'市町村別'!T67</f>
        <v>177</v>
      </c>
      <c r="U18" s="39">
        <f>'市町村別'!U67</f>
        <v>334</v>
      </c>
      <c r="V18" s="39">
        <f>'市町村別'!V67</f>
        <v>164</v>
      </c>
      <c r="W18" s="39">
        <f>'市町村別'!W67</f>
        <v>164</v>
      </c>
      <c r="X18" s="39">
        <f>'市町村別'!X67</f>
        <v>328</v>
      </c>
    </row>
    <row r="19" spans="2:24" ht="12" customHeight="1">
      <c r="B19" s="29"/>
      <c r="C19" s="30" t="s">
        <v>432</v>
      </c>
      <c r="D19" s="39">
        <f>'市町村別'!D69</f>
        <v>579</v>
      </c>
      <c r="E19" s="39">
        <f>'市町村別'!E69</f>
        <v>551</v>
      </c>
      <c r="F19" s="39">
        <f>'市町村別'!F69</f>
        <v>1130</v>
      </c>
      <c r="G19" s="39">
        <f>'市町村別'!G69</f>
        <v>81</v>
      </c>
      <c r="H19" s="39">
        <f>'市町村別'!H69</f>
        <v>103</v>
      </c>
      <c r="I19" s="39">
        <f>'市町村別'!I69</f>
        <v>184</v>
      </c>
      <c r="J19" s="39">
        <f>'市町村別'!J69</f>
        <v>102</v>
      </c>
      <c r="K19" s="39">
        <f>'市町村別'!K69</f>
        <v>99</v>
      </c>
      <c r="L19" s="39">
        <f>'市町村別'!L69</f>
        <v>201</v>
      </c>
      <c r="M19" s="39">
        <f>'市町村別'!M69</f>
        <v>115</v>
      </c>
      <c r="N19" s="39">
        <f>'市町村別'!N69</f>
        <v>102</v>
      </c>
      <c r="O19" s="39">
        <f>'市町村別'!O69</f>
        <v>217</v>
      </c>
      <c r="P19" s="39">
        <f>'市町村別'!P69</f>
        <v>93</v>
      </c>
      <c r="Q19" s="39">
        <f>'市町村別'!Q69</f>
        <v>85</v>
      </c>
      <c r="R19" s="39">
        <f>'市町村別'!R69</f>
        <v>178</v>
      </c>
      <c r="S19" s="39">
        <f>'市町村別'!S69</f>
        <v>102</v>
      </c>
      <c r="T19" s="39">
        <f>'市町村別'!T69</f>
        <v>78</v>
      </c>
      <c r="U19" s="39">
        <f>'市町村別'!U69</f>
        <v>180</v>
      </c>
      <c r="V19" s="39">
        <f>'市町村別'!V69</f>
        <v>86</v>
      </c>
      <c r="W19" s="39">
        <f>'市町村別'!W69</f>
        <v>84</v>
      </c>
      <c r="X19" s="39">
        <f>'市町村別'!X69</f>
        <v>170</v>
      </c>
    </row>
    <row r="20" spans="2:24" ht="12" customHeight="1">
      <c r="B20" s="31"/>
      <c r="C20" s="224" t="s">
        <v>466</v>
      </c>
      <c r="D20" s="227">
        <f>SUM(D14:D19)</f>
        <v>4928</v>
      </c>
      <c r="E20" s="227">
        <f aca="true" t="shared" si="1" ref="E20:X20">SUM(E14:E19)</f>
        <v>4607</v>
      </c>
      <c r="F20" s="227">
        <f t="shared" si="1"/>
        <v>9535</v>
      </c>
      <c r="G20" s="227">
        <f t="shared" si="1"/>
        <v>893</v>
      </c>
      <c r="H20" s="227">
        <f t="shared" si="1"/>
        <v>842</v>
      </c>
      <c r="I20" s="227">
        <f t="shared" si="1"/>
        <v>1735</v>
      </c>
      <c r="J20" s="227">
        <f t="shared" si="1"/>
        <v>869</v>
      </c>
      <c r="K20" s="227">
        <f t="shared" si="1"/>
        <v>788</v>
      </c>
      <c r="L20" s="227">
        <f t="shared" si="1"/>
        <v>1657</v>
      </c>
      <c r="M20" s="227">
        <f t="shared" si="1"/>
        <v>854</v>
      </c>
      <c r="N20" s="227">
        <f t="shared" si="1"/>
        <v>837</v>
      </c>
      <c r="O20" s="227">
        <f t="shared" si="1"/>
        <v>1691</v>
      </c>
      <c r="P20" s="227">
        <f t="shared" si="1"/>
        <v>814</v>
      </c>
      <c r="Q20" s="227">
        <f t="shared" si="1"/>
        <v>731</v>
      </c>
      <c r="R20" s="227">
        <f t="shared" si="1"/>
        <v>1545</v>
      </c>
      <c r="S20" s="227">
        <f t="shared" si="1"/>
        <v>755</v>
      </c>
      <c r="T20" s="227">
        <f t="shared" si="1"/>
        <v>723</v>
      </c>
      <c r="U20" s="227">
        <f t="shared" si="1"/>
        <v>1478</v>
      </c>
      <c r="V20" s="227">
        <f t="shared" si="1"/>
        <v>743</v>
      </c>
      <c r="W20" s="227">
        <f t="shared" si="1"/>
        <v>686</v>
      </c>
      <c r="X20" s="227">
        <f t="shared" si="1"/>
        <v>1429</v>
      </c>
    </row>
    <row r="21" spans="2:24" ht="12" customHeight="1">
      <c r="B21" s="36" t="s">
        <v>459</v>
      </c>
      <c r="C21" s="30" t="s">
        <v>382</v>
      </c>
      <c r="D21" s="39">
        <f>'市町村別'!D9</f>
        <v>6599</v>
      </c>
      <c r="E21" s="39">
        <f>'市町村別'!E9</f>
        <v>6170</v>
      </c>
      <c r="F21" s="39">
        <f>'市町村別'!F9</f>
        <v>12769</v>
      </c>
      <c r="G21" s="39">
        <f>'市町村別'!G9</f>
        <v>1084</v>
      </c>
      <c r="H21" s="39">
        <f>'市町村別'!H9</f>
        <v>1062</v>
      </c>
      <c r="I21" s="39">
        <f>'市町村別'!I9</f>
        <v>2146</v>
      </c>
      <c r="J21" s="39">
        <f>'市町村別'!J9</f>
        <v>1096</v>
      </c>
      <c r="K21" s="39">
        <f>'市町村別'!K9</f>
        <v>1032</v>
      </c>
      <c r="L21" s="39">
        <f>'市町村別'!L9</f>
        <v>2128</v>
      </c>
      <c r="M21" s="39">
        <f>'市町村別'!M9</f>
        <v>1145</v>
      </c>
      <c r="N21" s="39">
        <f>'市町村別'!N9</f>
        <v>1106</v>
      </c>
      <c r="O21" s="39">
        <f>'市町村別'!O9</f>
        <v>2251</v>
      </c>
      <c r="P21" s="39">
        <f>'市町村別'!P9</f>
        <v>1062</v>
      </c>
      <c r="Q21" s="39">
        <f>'市町村別'!Q9</f>
        <v>1021</v>
      </c>
      <c r="R21" s="39">
        <f>'市町村別'!R9</f>
        <v>2083</v>
      </c>
      <c r="S21" s="39">
        <f>'市町村別'!S9</f>
        <v>1122</v>
      </c>
      <c r="T21" s="39">
        <f>'市町村別'!T9</f>
        <v>982</v>
      </c>
      <c r="U21" s="39">
        <f>'市町村別'!U9</f>
        <v>2104</v>
      </c>
      <c r="V21" s="39">
        <f>'市町村別'!V9</f>
        <v>1090</v>
      </c>
      <c r="W21" s="39">
        <f>'市町村別'!W9</f>
        <v>967</v>
      </c>
      <c r="X21" s="39">
        <f>'市町村別'!X9</f>
        <v>2057</v>
      </c>
    </row>
    <row r="22" spans="2:24" ht="12" customHeight="1">
      <c r="B22" s="29" t="s">
        <v>460</v>
      </c>
      <c r="C22" s="30" t="s">
        <v>430</v>
      </c>
      <c r="D22" s="39">
        <f>'市町村別'!D65</f>
        <v>1189</v>
      </c>
      <c r="E22" s="39">
        <f>'市町村別'!E65</f>
        <v>1151</v>
      </c>
      <c r="F22" s="39">
        <f>'市町村別'!F65</f>
        <v>2340</v>
      </c>
      <c r="G22" s="39">
        <f>'市町村別'!G65</f>
        <v>228</v>
      </c>
      <c r="H22" s="39">
        <f>'市町村別'!H65</f>
        <v>196</v>
      </c>
      <c r="I22" s="39">
        <f>'市町村別'!I65</f>
        <v>424</v>
      </c>
      <c r="J22" s="39">
        <f>'市町村別'!J65</f>
        <v>190</v>
      </c>
      <c r="K22" s="39">
        <f>'市町村別'!K65</f>
        <v>208</v>
      </c>
      <c r="L22" s="39">
        <f>'市町村別'!L65</f>
        <v>398</v>
      </c>
      <c r="M22" s="39">
        <f>'市町村別'!M65</f>
        <v>212</v>
      </c>
      <c r="N22" s="39">
        <f>'市町村別'!N65</f>
        <v>184</v>
      </c>
      <c r="O22" s="39">
        <f>'市町村別'!O65</f>
        <v>396</v>
      </c>
      <c r="P22" s="39">
        <f>'市町村別'!P65</f>
        <v>190</v>
      </c>
      <c r="Q22" s="39">
        <f>'市町村別'!Q65</f>
        <v>212</v>
      </c>
      <c r="R22" s="39">
        <f>'市町村別'!R65</f>
        <v>402</v>
      </c>
      <c r="S22" s="39">
        <f>'市町村別'!S65</f>
        <v>179</v>
      </c>
      <c r="T22" s="39">
        <f>'市町村別'!T65</f>
        <v>184</v>
      </c>
      <c r="U22" s="39">
        <f>'市町村別'!U65</f>
        <v>363</v>
      </c>
      <c r="V22" s="39">
        <f>'市町村別'!V65</f>
        <v>190</v>
      </c>
      <c r="W22" s="39">
        <f>'市町村別'!W65</f>
        <v>167</v>
      </c>
      <c r="X22" s="39">
        <f>'市町村別'!X65</f>
        <v>357</v>
      </c>
    </row>
    <row r="23" spans="2:24" ht="12" customHeight="1">
      <c r="B23" s="31" t="s">
        <v>475</v>
      </c>
      <c r="C23" s="224" t="s">
        <v>466</v>
      </c>
      <c r="D23" s="227">
        <f>SUM(D21:D22)</f>
        <v>7788</v>
      </c>
      <c r="E23" s="227">
        <f aca="true" t="shared" si="2" ref="E23:X23">SUM(E21:E22)</f>
        <v>7321</v>
      </c>
      <c r="F23" s="227">
        <f t="shared" si="2"/>
        <v>15109</v>
      </c>
      <c r="G23" s="227">
        <f t="shared" si="2"/>
        <v>1312</v>
      </c>
      <c r="H23" s="227">
        <f t="shared" si="2"/>
        <v>1258</v>
      </c>
      <c r="I23" s="227">
        <f t="shared" si="2"/>
        <v>2570</v>
      </c>
      <c r="J23" s="227">
        <f t="shared" si="2"/>
        <v>1286</v>
      </c>
      <c r="K23" s="227">
        <f t="shared" si="2"/>
        <v>1240</v>
      </c>
      <c r="L23" s="227">
        <f t="shared" si="2"/>
        <v>2526</v>
      </c>
      <c r="M23" s="227">
        <f t="shared" si="2"/>
        <v>1357</v>
      </c>
      <c r="N23" s="227">
        <f t="shared" si="2"/>
        <v>1290</v>
      </c>
      <c r="O23" s="227">
        <f t="shared" si="2"/>
        <v>2647</v>
      </c>
      <c r="P23" s="227">
        <f t="shared" si="2"/>
        <v>1252</v>
      </c>
      <c r="Q23" s="227">
        <f t="shared" si="2"/>
        <v>1233</v>
      </c>
      <c r="R23" s="227">
        <f t="shared" si="2"/>
        <v>2485</v>
      </c>
      <c r="S23" s="227">
        <f t="shared" si="2"/>
        <v>1301</v>
      </c>
      <c r="T23" s="227">
        <f t="shared" si="2"/>
        <v>1166</v>
      </c>
      <c r="U23" s="227">
        <f t="shared" si="2"/>
        <v>2467</v>
      </c>
      <c r="V23" s="227">
        <f t="shared" si="2"/>
        <v>1280</v>
      </c>
      <c r="W23" s="227">
        <f t="shared" si="2"/>
        <v>1134</v>
      </c>
      <c r="X23" s="227">
        <f t="shared" si="2"/>
        <v>2414</v>
      </c>
    </row>
    <row r="24" spans="2:24" ht="12" customHeight="1">
      <c r="B24" s="36" t="s">
        <v>459</v>
      </c>
      <c r="C24" s="30" t="s">
        <v>379</v>
      </c>
      <c r="D24" s="39">
        <f>'市町村別'!D6</f>
        <v>9034</v>
      </c>
      <c r="E24" s="39">
        <f>'市町村別'!E6</f>
        <v>8681</v>
      </c>
      <c r="F24" s="39">
        <f>'市町村別'!F6</f>
        <v>17715</v>
      </c>
      <c r="G24" s="39">
        <f>'市町村別'!G6</f>
        <v>1607</v>
      </c>
      <c r="H24" s="39">
        <f>'市町村別'!H6</f>
        <v>1456</v>
      </c>
      <c r="I24" s="39">
        <f>'市町村別'!I6</f>
        <v>3063</v>
      </c>
      <c r="J24" s="39">
        <f>'市町村別'!J6</f>
        <v>1531</v>
      </c>
      <c r="K24" s="39">
        <f>'市町村別'!K6</f>
        <v>1473</v>
      </c>
      <c r="L24" s="39">
        <f>'市町村別'!L6</f>
        <v>3004</v>
      </c>
      <c r="M24" s="39">
        <f>'市町村別'!M6</f>
        <v>1544</v>
      </c>
      <c r="N24" s="39">
        <f>'市町村別'!N6</f>
        <v>1504</v>
      </c>
      <c r="O24" s="39">
        <f>'市町村別'!O6</f>
        <v>3048</v>
      </c>
      <c r="P24" s="39">
        <f>'市町村別'!P6</f>
        <v>1504</v>
      </c>
      <c r="Q24" s="39">
        <f>'市町村別'!Q6</f>
        <v>1482</v>
      </c>
      <c r="R24" s="39">
        <f>'市町村別'!R6</f>
        <v>2986</v>
      </c>
      <c r="S24" s="39">
        <f>'市町村別'!S6</f>
        <v>1503</v>
      </c>
      <c r="T24" s="39">
        <f>'市町村別'!T6</f>
        <v>1393</v>
      </c>
      <c r="U24" s="39">
        <f>'市町村別'!U6</f>
        <v>2896</v>
      </c>
      <c r="V24" s="39">
        <f>'市町村別'!V6</f>
        <v>1345</v>
      </c>
      <c r="W24" s="39">
        <f>'市町村別'!W6</f>
        <v>1373</v>
      </c>
      <c r="X24" s="39">
        <f>'市町村別'!X6</f>
        <v>2718</v>
      </c>
    </row>
    <row r="25" spans="2:24" ht="12" customHeight="1">
      <c r="B25" s="29" t="s">
        <v>460</v>
      </c>
      <c r="C25" s="30" t="s">
        <v>393</v>
      </c>
      <c r="D25" s="39">
        <f>'市町村別'!D20</f>
        <v>689</v>
      </c>
      <c r="E25" s="39">
        <f>'市町村別'!E20</f>
        <v>614</v>
      </c>
      <c r="F25" s="39">
        <f>'市町村別'!F20</f>
        <v>1303</v>
      </c>
      <c r="G25" s="39">
        <f>'市町村別'!G20</f>
        <v>132</v>
      </c>
      <c r="H25" s="39">
        <f>'市町村別'!H20</f>
        <v>105</v>
      </c>
      <c r="I25" s="39">
        <f>'市町村別'!I20</f>
        <v>237</v>
      </c>
      <c r="J25" s="39">
        <f>'市町村別'!J20</f>
        <v>119</v>
      </c>
      <c r="K25" s="39">
        <f>'市町村別'!K20</f>
        <v>91</v>
      </c>
      <c r="L25" s="39">
        <f>'市町村別'!L20</f>
        <v>210</v>
      </c>
      <c r="M25" s="39">
        <f>'市町村別'!M20</f>
        <v>96</v>
      </c>
      <c r="N25" s="39">
        <f>'市町村別'!N20</f>
        <v>103</v>
      </c>
      <c r="O25" s="39">
        <f>'市町村別'!O20</f>
        <v>199</v>
      </c>
      <c r="P25" s="39">
        <f>'市町村別'!P20</f>
        <v>112</v>
      </c>
      <c r="Q25" s="39">
        <f>'市町村別'!Q20</f>
        <v>99</v>
      </c>
      <c r="R25" s="39">
        <f>'市町村別'!R20</f>
        <v>211</v>
      </c>
      <c r="S25" s="39">
        <f>'市町村別'!S20</f>
        <v>124</v>
      </c>
      <c r="T25" s="39">
        <f>'市町村別'!T20</f>
        <v>123</v>
      </c>
      <c r="U25" s="39">
        <f>'市町村別'!U20</f>
        <v>247</v>
      </c>
      <c r="V25" s="39">
        <f>'市町村別'!V20</f>
        <v>106</v>
      </c>
      <c r="W25" s="39">
        <f>'市町村別'!W20</f>
        <v>93</v>
      </c>
      <c r="X25" s="39">
        <f>'市町村別'!X20</f>
        <v>199</v>
      </c>
    </row>
    <row r="26" spans="2:24" ht="12" customHeight="1">
      <c r="B26" s="31" t="s">
        <v>476</v>
      </c>
      <c r="C26" s="224" t="s">
        <v>466</v>
      </c>
      <c r="D26" s="227">
        <f>SUM(D24:D25)</f>
        <v>9723</v>
      </c>
      <c r="E26" s="227">
        <f aca="true" t="shared" si="3" ref="E26:X26">SUM(E24:E25)</f>
        <v>9295</v>
      </c>
      <c r="F26" s="227">
        <f t="shared" si="3"/>
        <v>19018</v>
      </c>
      <c r="G26" s="227">
        <f t="shared" si="3"/>
        <v>1739</v>
      </c>
      <c r="H26" s="227">
        <f t="shared" si="3"/>
        <v>1561</v>
      </c>
      <c r="I26" s="227">
        <f t="shared" si="3"/>
        <v>3300</v>
      </c>
      <c r="J26" s="227">
        <f t="shared" si="3"/>
        <v>1650</v>
      </c>
      <c r="K26" s="227">
        <f t="shared" si="3"/>
        <v>1564</v>
      </c>
      <c r="L26" s="227">
        <f t="shared" si="3"/>
        <v>3214</v>
      </c>
      <c r="M26" s="227">
        <f t="shared" si="3"/>
        <v>1640</v>
      </c>
      <c r="N26" s="227">
        <f t="shared" si="3"/>
        <v>1607</v>
      </c>
      <c r="O26" s="227">
        <f t="shared" si="3"/>
        <v>3247</v>
      </c>
      <c r="P26" s="227">
        <f t="shared" si="3"/>
        <v>1616</v>
      </c>
      <c r="Q26" s="227">
        <f t="shared" si="3"/>
        <v>1581</v>
      </c>
      <c r="R26" s="227">
        <f t="shared" si="3"/>
        <v>3197</v>
      </c>
      <c r="S26" s="227">
        <f t="shared" si="3"/>
        <v>1627</v>
      </c>
      <c r="T26" s="227">
        <f t="shared" si="3"/>
        <v>1516</v>
      </c>
      <c r="U26" s="227">
        <f t="shared" si="3"/>
        <v>3143</v>
      </c>
      <c r="V26" s="227">
        <f t="shared" si="3"/>
        <v>1451</v>
      </c>
      <c r="W26" s="227">
        <f t="shared" si="3"/>
        <v>1466</v>
      </c>
      <c r="X26" s="227">
        <f t="shared" si="3"/>
        <v>2917</v>
      </c>
    </row>
    <row r="27" spans="2:24" ht="12" customHeight="1">
      <c r="B27" s="36"/>
      <c r="C27" s="30" t="s">
        <v>384</v>
      </c>
      <c r="D27" s="39">
        <f>'市町村別'!D11</f>
        <v>1496</v>
      </c>
      <c r="E27" s="39">
        <f>'市町村別'!E11</f>
        <v>1461</v>
      </c>
      <c r="F27" s="39">
        <f>'市町村別'!F11</f>
        <v>2957</v>
      </c>
      <c r="G27" s="39">
        <f>'市町村別'!G11</f>
        <v>258</v>
      </c>
      <c r="H27" s="39">
        <f>'市町村別'!H11</f>
        <v>246</v>
      </c>
      <c r="I27" s="39">
        <f>'市町村別'!I11</f>
        <v>504</v>
      </c>
      <c r="J27" s="39">
        <f>'市町村別'!J11</f>
        <v>262</v>
      </c>
      <c r="K27" s="39">
        <f>'市町村別'!K11</f>
        <v>244</v>
      </c>
      <c r="L27" s="39">
        <f>'市町村別'!L11</f>
        <v>506</v>
      </c>
      <c r="M27" s="39">
        <f>'市町村別'!M11</f>
        <v>256</v>
      </c>
      <c r="N27" s="39">
        <f>'市町村別'!N11</f>
        <v>261</v>
      </c>
      <c r="O27" s="39">
        <f>'市町村別'!O11</f>
        <v>517</v>
      </c>
      <c r="P27" s="39">
        <f>'市町村別'!P11</f>
        <v>236</v>
      </c>
      <c r="Q27" s="39">
        <f>'市町村別'!Q11</f>
        <v>255</v>
      </c>
      <c r="R27" s="39">
        <f>'市町村別'!R11</f>
        <v>491</v>
      </c>
      <c r="S27" s="39">
        <f>'市町村別'!S11</f>
        <v>233</v>
      </c>
      <c r="T27" s="39">
        <f>'市町村別'!T11</f>
        <v>225</v>
      </c>
      <c r="U27" s="39">
        <f>'市町村別'!U11</f>
        <v>458</v>
      </c>
      <c r="V27" s="39">
        <f>'市町村別'!V11</f>
        <v>251</v>
      </c>
      <c r="W27" s="39">
        <f>'市町村別'!W11</f>
        <v>230</v>
      </c>
      <c r="X27" s="39">
        <f>'市町村別'!X11</f>
        <v>481</v>
      </c>
    </row>
    <row r="28" spans="2:24" ht="12" customHeight="1">
      <c r="B28" s="29"/>
      <c r="C28" s="30" t="s">
        <v>424</v>
      </c>
      <c r="D28" s="39">
        <f>'市町村別'!D58</f>
        <v>131</v>
      </c>
      <c r="E28" s="39">
        <f>'市町村別'!E58</f>
        <v>146</v>
      </c>
      <c r="F28" s="39">
        <f>'市町村別'!F58</f>
        <v>277</v>
      </c>
      <c r="G28" s="39">
        <f>'市町村別'!G58</f>
        <v>34</v>
      </c>
      <c r="H28" s="39">
        <f>'市町村別'!H58</f>
        <v>31</v>
      </c>
      <c r="I28" s="39">
        <f>'市町村別'!I58</f>
        <v>65</v>
      </c>
      <c r="J28" s="39">
        <f>'市町村別'!J58</f>
        <v>27</v>
      </c>
      <c r="K28" s="39">
        <f>'市町村別'!K58</f>
        <v>19</v>
      </c>
      <c r="L28" s="39">
        <f>'市町村別'!L58</f>
        <v>46</v>
      </c>
      <c r="M28" s="39">
        <f>'市町村別'!M58</f>
        <v>16</v>
      </c>
      <c r="N28" s="39">
        <f>'市町村別'!N58</f>
        <v>31</v>
      </c>
      <c r="O28" s="39">
        <f>'市町村別'!O58</f>
        <v>47</v>
      </c>
      <c r="P28" s="39">
        <f>'市町村別'!P58</f>
        <v>17</v>
      </c>
      <c r="Q28" s="39">
        <f>'市町村別'!Q58</f>
        <v>27</v>
      </c>
      <c r="R28" s="39">
        <f>'市町村別'!R58</f>
        <v>44</v>
      </c>
      <c r="S28" s="39">
        <f>'市町村別'!S58</f>
        <v>22</v>
      </c>
      <c r="T28" s="39">
        <f>'市町村別'!T58</f>
        <v>25</v>
      </c>
      <c r="U28" s="39">
        <f>'市町村別'!U58</f>
        <v>47</v>
      </c>
      <c r="V28" s="39">
        <f>'市町村別'!V58</f>
        <v>15</v>
      </c>
      <c r="W28" s="39">
        <f>'市町村別'!W58</f>
        <v>13</v>
      </c>
      <c r="X28" s="39">
        <f>'市町村別'!X58</f>
        <v>28</v>
      </c>
    </row>
    <row r="29" spans="2:24" ht="12" customHeight="1">
      <c r="B29" s="29" t="s">
        <v>477</v>
      </c>
      <c r="C29" s="30" t="s">
        <v>425</v>
      </c>
      <c r="D29" s="39">
        <f>'市町村別'!D59</f>
        <v>97</v>
      </c>
      <c r="E29" s="39">
        <f>'市町村別'!E59</f>
        <v>91</v>
      </c>
      <c r="F29" s="39">
        <f>'市町村別'!F59</f>
        <v>188</v>
      </c>
      <c r="G29" s="39">
        <f>'市町村別'!G59</f>
        <v>21</v>
      </c>
      <c r="H29" s="39">
        <f>'市町村別'!H59</f>
        <v>17</v>
      </c>
      <c r="I29" s="39">
        <f>'市町村別'!I59</f>
        <v>38</v>
      </c>
      <c r="J29" s="39">
        <f>'市町村別'!J59</f>
        <v>19</v>
      </c>
      <c r="K29" s="39">
        <f>'市町村別'!K59</f>
        <v>18</v>
      </c>
      <c r="L29" s="39">
        <f>'市町村別'!L59</f>
        <v>37</v>
      </c>
      <c r="M29" s="39">
        <f>'市町村別'!M59</f>
        <v>14</v>
      </c>
      <c r="N29" s="39">
        <f>'市町村別'!N59</f>
        <v>21</v>
      </c>
      <c r="O29" s="39">
        <f>'市町村別'!O59</f>
        <v>35</v>
      </c>
      <c r="P29" s="39">
        <f>'市町村別'!P59</f>
        <v>17</v>
      </c>
      <c r="Q29" s="39">
        <f>'市町村別'!Q59</f>
        <v>8</v>
      </c>
      <c r="R29" s="39">
        <f>'市町村別'!R59</f>
        <v>25</v>
      </c>
      <c r="S29" s="39">
        <f>'市町村別'!S59</f>
        <v>14</v>
      </c>
      <c r="T29" s="39">
        <f>'市町村別'!T59</f>
        <v>12</v>
      </c>
      <c r="U29" s="39">
        <f>'市町村別'!U59</f>
        <v>26</v>
      </c>
      <c r="V29" s="39">
        <f>'市町村別'!V59</f>
        <v>12</v>
      </c>
      <c r="W29" s="39">
        <f>'市町村別'!W59</f>
        <v>15</v>
      </c>
      <c r="X29" s="39">
        <f>'市町村別'!X59</f>
        <v>27</v>
      </c>
    </row>
    <row r="30" spans="2:24" ht="12" customHeight="1">
      <c r="B30" s="29" t="s">
        <v>460</v>
      </c>
      <c r="C30" s="30" t="s">
        <v>426</v>
      </c>
      <c r="D30" s="39">
        <f>'市町村別'!D60</f>
        <v>240</v>
      </c>
      <c r="E30" s="39">
        <f>'市町村別'!E60</f>
        <v>285</v>
      </c>
      <c r="F30" s="39">
        <f>'市町村別'!F60</f>
        <v>525</v>
      </c>
      <c r="G30" s="39">
        <f>'市町村別'!G60</f>
        <v>47</v>
      </c>
      <c r="H30" s="39">
        <f>'市町村別'!H60</f>
        <v>58</v>
      </c>
      <c r="I30" s="39">
        <f>'市町村別'!I60</f>
        <v>105</v>
      </c>
      <c r="J30" s="39">
        <f>'市町村別'!J60</f>
        <v>42</v>
      </c>
      <c r="K30" s="39">
        <f>'市町村別'!K60</f>
        <v>50</v>
      </c>
      <c r="L30" s="39">
        <f>'市町村別'!L60</f>
        <v>92</v>
      </c>
      <c r="M30" s="39">
        <f>'市町村別'!M60</f>
        <v>46</v>
      </c>
      <c r="N30" s="39">
        <f>'市町村別'!N60</f>
        <v>36</v>
      </c>
      <c r="O30" s="39">
        <f>'市町村別'!O60</f>
        <v>82</v>
      </c>
      <c r="P30" s="39">
        <f>'市町村別'!P60</f>
        <v>39</v>
      </c>
      <c r="Q30" s="39">
        <f>'市町村別'!Q60</f>
        <v>46</v>
      </c>
      <c r="R30" s="39">
        <f>'市町村別'!R60</f>
        <v>85</v>
      </c>
      <c r="S30" s="39">
        <f>'市町村別'!S60</f>
        <v>32</v>
      </c>
      <c r="T30" s="39">
        <f>'市町村別'!T60</f>
        <v>55</v>
      </c>
      <c r="U30" s="39">
        <f>'市町村別'!U60</f>
        <v>87</v>
      </c>
      <c r="V30" s="39">
        <f>'市町村別'!V60</f>
        <v>34</v>
      </c>
      <c r="W30" s="39">
        <f>'市町村別'!W60</f>
        <v>40</v>
      </c>
      <c r="X30" s="39">
        <f>'市町村別'!X60</f>
        <v>74</v>
      </c>
    </row>
    <row r="31" spans="2:24" ht="12" customHeight="1">
      <c r="B31" s="29" t="s">
        <v>474</v>
      </c>
      <c r="C31" s="30" t="s">
        <v>427</v>
      </c>
      <c r="D31" s="39">
        <f>'市町村別'!D61</f>
        <v>125</v>
      </c>
      <c r="E31" s="39">
        <f>'市町村別'!E61</f>
        <v>105</v>
      </c>
      <c r="F31" s="39">
        <f>'市町村別'!F61</f>
        <v>230</v>
      </c>
      <c r="G31" s="39">
        <f>'市町村別'!G61</f>
        <v>22</v>
      </c>
      <c r="H31" s="39">
        <f>'市町村別'!H61</f>
        <v>26</v>
      </c>
      <c r="I31" s="39">
        <f>'市町村別'!I61</f>
        <v>48</v>
      </c>
      <c r="J31" s="39">
        <f>'市町村別'!J61</f>
        <v>17</v>
      </c>
      <c r="K31" s="39">
        <f>'市町村別'!K61</f>
        <v>11</v>
      </c>
      <c r="L31" s="39">
        <f>'市町村別'!L61</f>
        <v>28</v>
      </c>
      <c r="M31" s="39">
        <f>'市町村別'!M61</f>
        <v>29</v>
      </c>
      <c r="N31" s="39">
        <f>'市町村別'!N61</f>
        <v>14</v>
      </c>
      <c r="O31" s="39">
        <f>'市町村別'!O61</f>
        <v>43</v>
      </c>
      <c r="P31" s="39">
        <f>'市町村別'!P61</f>
        <v>18</v>
      </c>
      <c r="Q31" s="39">
        <f>'市町村別'!Q61</f>
        <v>19</v>
      </c>
      <c r="R31" s="39">
        <f>'市町村別'!R61</f>
        <v>37</v>
      </c>
      <c r="S31" s="39">
        <f>'市町村別'!S61</f>
        <v>21</v>
      </c>
      <c r="T31" s="39">
        <f>'市町村別'!T61</f>
        <v>16</v>
      </c>
      <c r="U31" s="39">
        <f>'市町村別'!U61</f>
        <v>37</v>
      </c>
      <c r="V31" s="39">
        <f>'市町村別'!V61</f>
        <v>18</v>
      </c>
      <c r="W31" s="39">
        <f>'市町村別'!W61</f>
        <v>19</v>
      </c>
      <c r="X31" s="39">
        <f>'市町村別'!X61</f>
        <v>37</v>
      </c>
    </row>
    <row r="32" spans="2:24" ht="12" customHeight="1">
      <c r="B32" s="29" t="s">
        <v>475</v>
      </c>
      <c r="C32" s="30" t="s">
        <v>428</v>
      </c>
      <c r="D32" s="39">
        <f>'市町村別'!D62</f>
        <v>124</v>
      </c>
      <c r="E32" s="39">
        <f>'市町村別'!E62</f>
        <v>160</v>
      </c>
      <c r="F32" s="39">
        <f>'市町村別'!F62</f>
        <v>284</v>
      </c>
      <c r="G32" s="39">
        <f>'市町村別'!G62</f>
        <v>26</v>
      </c>
      <c r="H32" s="39">
        <f>'市町村別'!H62</f>
        <v>33</v>
      </c>
      <c r="I32" s="39">
        <f>'市町村別'!I62</f>
        <v>59</v>
      </c>
      <c r="J32" s="39">
        <f>'市町村別'!J62</f>
        <v>22</v>
      </c>
      <c r="K32" s="39">
        <f>'市町村別'!K62</f>
        <v>38</v>
      </c>
      <c r="L32" s="39">
        <f>'市町村別'!L62</f>
        <v>60</v>
      </c>
      <c r="M32" s="39">
        <f>'市町村別'!M62</f>
        <v>28</v>
      </c>
      <c r="N32" s="39">
        <f>'市町村別'!N62</f>
        <v>20</v>
      </c>
      <c r="O32" s="39">
        <f>'市町村別'!O62</f>
        <v>48</v>
      </c>
      <c r="P32" s="39">
        <f>'市町村別'!P62</f>
        <v>14</v>
      </c>
      <c r="Q32" s="39">
        <f>'市町村別'!Q62</f>
        <v>25</v>
      </c>
      <c r="R32" s="39">
        <f>'市町村別'!R62</f>
        <v>39</v>
      </c>
      <c r="S32" s="39">
        <f>'市町村別'!S62</f>
        <v>17</v>
      </c>
      <c r="T32" s="39">
        <f>'市町村別'!T62</f>
        <v>21</v>
      </c>
      <c r="U32" s="39">
        <f>'市町村別'!U62</f>
        <v>38</v>
      </c>
      <c r="V32" s="39">
        <f>'市町村別'!V62</f>
        <v>17</v>
      </c>
      <c r="W32" s="39">
        <f>'市町村別'!W62</f>
        <v>23</v>
      </c>
      <c r="X32" s="39">
        <f>'市町村別'!X62</f>
        <v>40</v>
      </c>
    </row>
    <row r="33" spans="2:24" ht="12" customHeight="1">
      <c r="B33" s="29"/>
      <c r="C33" s="30" t="s">
        <v>429</v>
      </c>
      <c r="D33" s="39">
        <f>'市町村別'!D63</f>
        <v>202</v>
      </c>
      <c r="E33" s="39">
        <f>'市町村別'!E63</f>
        <v>201</v>
      </c>
      <c r="F33" s="39">
        <f>'市町村別'!F63</f>
        <v>403</v>
      </c>
      <c r="G33" s="39">
        <f>'市町村別'!G63</f>
        <v>33</v>
      </c>
      <c r="H33" s="39">
        <f>'市町村別'!H63</f>
        <v>37</v>
      </c>
      <c r="I33" s="39">
        <f>'市町村別'!I63</f>
        <v>70</v>
      </c>
      <c r="J33" s="39">
        <f>'市町村別'!J63</f>
        <v>33</v>
      </c>
      <c r="K33" s="39">
        <f>'市町村別'!K63</f>
        <v>44</v>
      </c>
      <c r="L33" s="39">
        <f>'市町村別'!L63</f>
        <v>77</v>
      </c>
      <c r="M33" s="39">
        <f>'市町村別'!M63</f>
        <v>27</v>
      </c>
      <c r="N33" s="39">
        <f>'市町村別'!N63</f>
        <v>30</v>
      </c>
      <c r="O33" s="39">
        <f>'市町村別'!O63</f>
        <v>57</v>
      </c>
      <c r="P33" s="39">
        <f>'市町村別'!P63</f>
        <v>45</v>
      </c>
      <c r="Q33" s="39">
        <f>'市町村別'!Q63</f>
        <v>29</v>
      </c>
      <c r="R33" s="39">
        <f>'市町村別'!R63</f>
        <v>74</v>
      </c>
      <c r="S33" s="39">
        <f>'市町村別'!S63</f>
        <v>35</v>
      </c>
      <c r="T33" s="39">
        <f>'市町村別'!T63</f>
        <v>29</v>
      </c>
      <c r="U33" s="39">
        <f>'市町村別'!U63</f>
        <v>64</v>
      </c>
      <c r="V33" s="39">
        <f>'市町村別'!V63</f>
        <v>29</v>
      </c>
      <c r="W33" s="39">
        <f>'市町村別'!W63</f>
        <v>32</v>
      </c>
      <c r="X33" s="39">
        <f>'市町村別'!X63</f>
        <v>61</v>
      </c>
    </row>
    <row r="34" spans="2:24" ht="12" customHeight="1">
      <c r="B34" s="31"/>
      <c r="C34" s="224" t="s">
        <v>466</v>
      </c>
      <c r="D34" s="227">
        <f>SUM(D27:D33)</f>
        <v>2415</v>
      </c>
      <c r="E34" s="227">
        <f aca="true" t="shared" si="4" ref="E34:X34">SUM(E27:E33)</f>
        <v>2449</v>
      </c>
      <c r="F34" s="227">
        <f t="shared" si="4"/>
        <v>4864</v>
      </c>
      <c r="G34" s="227">
        <f t="shared" si="4"/>
        <v>441</v>
      </c>
      <c r="H34" s="227">
        <f t="shared" si="4"/>
        <v>448</v>
      </c>
      <c r="I34" s="227">
        <f t="shared" si="4"/>
        <v>889</v>
      </c>
      <c r="J34" s="227">
        <f t="shared" si="4"/>
        <v>422</v>
      </c>
      <c r="K34" s="227">
        <f t="shared" si="4"/>
        <v>424</v>
      </c>
      <c r="L34" s="227">
        <f t="shared" si="4"/>
        <v>846</v>
      </c>
      <c r="M34" s="227">
        <f t="shared" si="4"/>
        <v>416</v>
      </c>
      <c r="N34" s="227">
        <f t="shared" si="4"/>
        <v>413</v>
      </c>
      <c r="O34" s="227">
        <f t="shared" si="4"/>
        <v>829</v>
      </c>
      <c r="P34" s="227">
        <f t="shared" si="4"/>
        <v>386</v>
      </c>
      <c r="Q34" s="227">
        <f t="shared" si="4"/>
        <v>409</v>
      </c>
      <c r="R34" s="227">
        <f t="shared" si="4"/>
        <v>795</v>
      </c>
      <c r="S34" s="227">
        <f t="shared" si="4"/>
        <v>374</v>
      </c>
      <c r="T34" s="227">
        <f t="shared" si="4"/>
        <v>383</v>
      </c>
      <c r="U34" s="227">
        <f t="shared" si="4"/>
        <v>757</v>
      </c>
      <c r="V34" s="227">
        <f t="shared" si="4"/>
        <v>376</v>
      </c>
      <c r="W34" s="227">
        <f t="shared" si="4"/>
        <v>372</v>
      </c>
      <c r="X34" s="227">
        <f t="shared" si="4"/>
        <v>748</v>
      </c>
    </row>
    <row r="35" spans="2:24" ht="12" customHeight="1">
      <c r="B35" s="36"/>
      <c r="C35" s="30" t="s">
        <v>387</v>
      </c>
      <c r="D35" s="39">
        <f>'市町村別'!D13</f>
        <v>1343</v>
      </c>
      <c r="E35" s="39">
        <f>'市町村別'!E13</f>
        <v>1282</v>
      </c>
      <c r="F35" s="39">
        <f>'市町村別'!F13</f>
        <v>2625</v>
      </c>
      <c r="G35" s="39">
        <f>'市町村別'!G13</f>
        <v>235</v>
      </c>
      <c r="H35" s="39">
        <f>'市町村別'!H13</f>
        <v>227</v>
      </c>
      <c r="I35" s="39">
        <f>'市町村別'!I13</f>
        <v>462</v>
      </c>
      <c r="J35" s="39">
        <f>'市町村別'!J13</f>
        <v>215</v>
      </c>
      <c r="K35" s="39">
        <f>'市町村別'!K13</f>
        <v>233</v>
      </c>
      <c r="L35" s="39">
        <f>'市町村別'!L13</f>
        <v>448</v>
      </c>
      <c r="M35" s="39">
        <f>'市町村別'!M13</f>
        <v>201</v>
      </c>
      <c r="N35" s="39">
        <f>'市町村別'!N13</f>
        <v>227</v>
      </c>
      <c r="O35" s="39">
        <f>'市町村別'!O13</f>
        <v>428</v>
      </c>
      <c r="P35" s="39">
        <f>'市町村別'!P13</f>
        <v>221</v>
      </c>
      <c r="Q35" s="39">
        <f>'市町村別'!Q13</f>
        <v>193</v>
      </c>
      <c r="R35" s="39">
        <f>'市町村別'!R13</f>
        <v>414</v>
      </c>
      <c r="S35" s="39">
        <f>'市町村別'!S13</f>
        <v>228</v>
      </c>
      <c r="T35" s="39">
        <f>'市町村別'!T13</f>
        <v>216</v>
      </c>
      <c r="U35" s="39">
        <f>'市町村別'!U13</f>
        <v>444</v>
      </c>
      <c r="V35" s="39">
        <f>'市町村別'!V13</f>
        <v>243</v>
      </c>
      <c r="W35" s="39">
        <f>'市町村別'!W13</f>
        <v>186</v>
      </c>
      <c r="X35" s="39">
        <f>'市町村別'!X13</f>
        <v>429</v>
      </c>
    </row>
    <row r="36" spans="2:24" ht="12" customHeight="1">
      <c r="B36" s="29"/>
      <c r="C36" s="30" t="s">
        <v>391</v>
      </c>
      <c r="D36" s="39">
        <f>'市町村別'!D18</f>
        <v>217</v>
      </c>
      <c r="E36" s="39">
        <f>'市町村別'!E18</f>
        <v>216</v>
      </c>
      <c r="F36" s="39">
        <f>'市町村別'!F18</f>
        <v>433</v>
      </c>
      <c r="G36" s="39">
        <f>'市町村別'!G18</f>
        <v>35</v>
      </c>
      <c r="H36" s="39">
        <f>'市町村別'!H18</f>
        <v>28</v>
      </c>
      <c r="I36" s="39">
        <f>'市町村別'!I18</f>
        <v>63</v>
      </c>
      <c r="J36" s="39">
        <f>'市町村別'!J18</f>
        <v>32</v>
      </c>
      <c r="K36" s="39">
        <f>'市町村別'!K18</f>
        <v>48</v>
      </c>
      <c r="L36" s="39">
        <f>'市町村別'!L18</f>
        <v>80</v>
      </c>
      <c r="M36" s="39">
        <f>'市町村別'!M18</f>
        <v>51</v>
      </c>
      <c r="N36" s="39">
        <f>'市町村別'!N18</f>
        <v>33</v>
      </c>
      <c r="O36" s="39">
        <f>'市町村別'!O18</f>
        <v>84</v>
      </c>
      <c r="P36" s="39">
        <f>'市町村別'!P18</f>
        <v>32</v>
      </c>
      <c r="Q36" s="39">
        <f>'市町村別'!Q18</f>
        <v>31</v>
      </c>
      <c r="R36" s="39">
        <f>'市町村別'!R18</f>
        <v>63</v>
      </c>
      <c r="S36" s="39">
        <f>'市町村別'!S18</f>
        <v>34</v>
      </c>
      <c r="T36" s="39">
        <f>'市町村別'!T18</f>
        <v>43</v>
      </c>
      <c r="U36" s="39">
        <f>'市町村別'!U18</f>
        <v>77</v>
      </c>
      <c r="V36" s="39">
        <f>'市町村別'!V18</f>
        <v>33</v>
      </c>
      <c r="W36" s="39">
        <f>'市町村別'!W18</f>
        <v>33</v>
      </c>
      <c r="X36" s="39">
        <f>'市町村別'!X18</f>
        <v>66</v>
      </c>
    </row>
    <row r="37" spans="2:24" ht="12" customHeight="1">
      <c r="B37" s="29"/>
      <c r="C37" s="30" t="s">
        <v>392</v>
      </c>
      <c r="D37" s="39">
        <f>'市町村別'!D19</f>
        <v>244</v>
      </c>
      <c r="E37" s="39">
        <f>'市町村別'!E19</f>
        <v>230</v>
      </c>
      <c r="F37" s="39">
        <f>'市町村別'!F19</f>
        <v>474</v>
      </c>
      <c r="G37" s="39">
        <f>'市町村別'!G19</f>
        <v>42</v>
      </c>
      <c r="H37" s="39">
        <f>'市町村別'!H19</f>
        <v>50</v>
      </c>
      <c r="I37" s="39">
        <f>'市町村別'!I19</f>
        <v>92</v>
      </c>
      <c r="J37" s="39">
        <f>'市町村別'!J19</f>
        <v>48</v>
      </c>
      <c r="K37" s="39">
        <f>'市町村別'!K19</f>
        <v>41</v>
      </c>
      <c r="L37" s="39">
        <f>'市町村別'!L19</f>
        <v>89</v>
      </c>
      <c r="M37" s="39">
        <f>'市町村別'!M19</f>
        <v>52</v>
      </c>
      <c r="N37" s="39">
        <f>'市町村別'!N19</f>
        <v>38</v>
      </c>
      <c r="O37" s="39">
        <f>'市町村別'!O19</f>
        <v>90</v>
      </c>
      <c r="P37" s="39">
        <f>'市町村別'!P19</f>
        <v>32</v>
      </c>
      <c r="Q37" s="39">
        <f>'市町村別'!Q19</f>
        <v>34</v>
      </c>
      <c r="R37" s="39">
        <f>'市町村別'!R19</f>
        <v>66</v>
      </c>
      <c r="S37" s="39">
        <f>'市町村別'!S19</f>
        <v>31</v>
      </c>
      <c r="T37" s="39">
        <f>'市町村別'!T19</f>
        <v>34</v>
      </c>
      <c r="U37" s="39">
        <f>'市町村別'!U19</f>
        <v>65</v>
      </c>
      <c r="V37" s="39">
        <f>'市町村別'!V19</f>
        <v>39</v>
      </c>
      <c r="W37" s="39">
        <f>'市町村別'!W19</f>
        <v>33</v>
      </c>
      <c r="X37" s="39">
        <f>'市町村別'!X19</f>
        <v>72</v>
      </c>
    </row>
    <row r="38" spans="2:24" ht="12" customHeight="1">
      <c r="B38" s="29" t="s">
        <v>477</v>
      </c>
      <c r="C38" s="30" t="s">
        <v>402</v>
      </c>
      <c r="D38" s="39">
        <f>'市町村別'!D30</f>
        <v>291</v>
      </c>
      <c r="E38" s="39">
        <f>'市町村別'!E30</f>
        <v>301</v>
      </c>
      <c r="F38" s="39">
        <f>'市町村別'!F30</f>
        <v>592</v>
      </c>
      <c r="G38" s="39">
        <f>'市町村別'!G30</f>
        <v>49</v>
      </c>
      <c r="H38" s="39">
        <f>'市町村別'!H30</f>
        <v>59</v>
      </c>
      <c r="I38" s="39">
        <f>'市町村別'!I30</f>
        <v>108</v>
      </c>
      <c r="J38" s="39">
        <f>'市町村別'!J30</f>
        <v>64</v>
      </c>
      <c r="K38" s="39">
        <f>'市町村別'!K30</f>
        <v>48</v>
      </c>
      <c r="L38" s="39">
        <f>'市町村別'!L30</f>
        <v>112</v>
      </c>
      <c r="M38" s="39">
        <f>'市町村別'!M30</f>
        <v>50</v>
      </c>
      <c r="N38" s="39">
        <f>'市町村別'!N30</f>
        <v>71</v>
      </c>
      <c r="O38" s="39">
        <f>'市町村別'!O30</f>
        <v>121</v>
      </c>
      <c r="P38" s="39">
        <f>'市町村別'!P30</f>
        <v>36</v>
      </c>
      <c r="Q38" s="39">
        <f>'市町村別'!Q30</f>
        <v>45</v>
      </c>
      <c r="R38" s="39">
        <f>'市町村別'!R30</f>
        <v>81</v>
      </c>
      <c r="S38" s="39">
        <f>'市町村別'!S30</f>
        <v>49</v>
      </c>
      <c r="T38" s="39">
        <f>'市町村別'!T30</f>
        <v>40</v>
      </c>
      <c r="U38" s="39">
        <f>'市町村別'!U30</f>
        <v>89</v>
      </c>
      <c r="V38" s="39">
        <f>'市町村別'!V30</f>
        <v>43</v>
      </c>
      <c r="W38" s="39">
        <f>'市町村別'!W30</f>
        <v>38</v>
      </c>
      <c r="X38" s="39">
        <f>'市町村別'!X30</f>
        <v>81</v>
      </c>
    </row>
    <row r="39" spans="2:24" ht="12" customHeight="1">
      <c r="B39" s="29"/>
      <c r="C39" s="30" t="s">
        <v>403</v>
      </c>
      <c r="D39" s="39">
        <f>'市町村別'!D31</f>
        <v>37</v>
      </c>
      <c r="E39" s="39">
        <f>'市町村別'!E31</f>
        <v>39</v>
      </c>
      <c r="F39" s="39">
        <f>'市町村別'!F31</f>
        <v>76</v>
      </c>
      <c r="G39" s="39">
        <f>'市町村別'!G31</f>
        <v>12</v>
      </c>
      <c r="H39" s="39">
        <f>'市町村別'!H31</f>
        <v>8</v>
      </c>
      <c r="I39" s="39">
        <f>'市町村別'!I31</f>
        <v>20</v>
      </c>
      <c r="J39" s="39">
        <f>'市町村別'!J31</f>
        <v>7</v>
      </c>
      <c r="K39" s="39">
        <f>'市町村別'!K31</f>
        <v>5</v>
      </c>
      <c r="L39" s="39">
        <f>'市町村別'!L31</f>
        <v>12</v>
      </c>
      <c r="M39" s="39">
        <f>'市町村別'!M31</f>
        <v>5</v>
      </c>
      <c r="N39" s="39">
        <f>'市町村別'!N31</f>
        <v>9</v>
      </c>
      <c r="O39" s="39">
        <f>'市町村別'!O31</f>
        <v>14</v>
      </c>
      <c r="P39" s="39">
        <f>'市町村別'!P31</f>
        <v>3</v>
      </c>
      <c r="Q39" s="39">
        <f>'市町村別'!Q31</f>
        <v>6</v>
      </c>
      <c r="R39" s="39">
        <f>'市町村別'!R31</f>
        <v>9</v>
      </c>
      <c r="S39" s="39">
        <f>'市町村別'!S31</f>
        <v>4</v>
      </c>
      <c r="T39" s="39">
        <f>'市町村別'!T31</f>
        <v>7</v>
      </c>
      <c r="U39" s="39">
        <f>'市町村別'!U31</f>
        <v>11</v>
      </c>
      <c r="V39" s="39">
        <f>'市町村別'!V31</f>
        <v>6</v>
      </c>
      <c r="W39" s="39">
        <f>'市町村別'!W31</f>
        <v>4</v>
      </c>
      <c r="X39" s="39">
        <f>'市町村別'!X31</f>
        <v>10</v>
      </c>
    </row>
    <row r="40" spans="2:24" ht="12" customHeight="1">
      <c r="B40" s="29"/>
      <c r="C40" s="30" t="s">
        <v>404</v>
      </c>
      <c r="D40" s="39">
        <f>'市町村別'!D32</f>
        <v>70</v>
      </c>
      <c r="E40" s="39">
        <f>'市町村別'!E32</f>
        <v>62</v>
      </c>
      <c r="F40" s="39">
        <f>'市町村別'!F32</f>
        <v>132</v>
      </c>
      <c r="G40" s="39">
        <f>'市町村別'!G32</f>
        <v>11</v>
      </c>
      <c r="H40" s="39">
        <f>'市町村別'!H32</f>
        <v>7</v>
      </c>
      <c r="I40" s="39">
        <f>'市町村別'!I32</f>
        <v>18</v>
      </c>
      <c r="J40" s="39">
        <f>'市町村別'!J32</f>
        <v>12</v>
      </c>
      <c r="K40" s="39">
        <f>'市町村別'!K32</f>
        <v>12</v>
      </c>
      <c r="L40" s="39">
        <f>'市町村別'!L32</f>
        <v>24</v>
      </c>
      <c r="M40" s="39">
        <f>'市町村別'!M32</f>
        <v>13</v>
      </c>
      <c r="N40" s="39">
        <f>'市町村別'!N32</f>
        <v>13</v>
      </c>
      <c r="O40" s="39">
        <f>'市町村別'!O32</f>
        <v>26</v>
      </c>
      <c r="P40" s="39">
        <f>'市町村別'!P32</f>
        <v>16</v>
      </c>
      <c r="Q40" s="39">
        <f>'市町村別'!Q32</f>
        <v>7</v>
      </c>
      <c r="R40" s="39">
        <f>'市町村別'!R32</f>
        <v>23</v>
      </c>
      <c r="S40" s="39">
        <f>'市町村別'!S32</f>
        <v>11</v>
      </c>
      <c r="T40" s="39">
        <f>'市町村別'!T32</f>
        <v>14</v>
      </c>
      <c r="U40" s="39">
        <f>'市町村別'!U32</f>
        <v>25</v>
      </c>
      <c r="V40" s="39">
        <f>'市町村別'!V32</f>
        <v>7</v>
      </c>
      <c r="W40" s="39">
        <f>'市町村別'!W32</f>
        <v>9</v>
      </c>
      <c r="X40" s="39">
        <f>'市町村別'!X32</f>
        <v>16</v>
      </c>
    </row>
    <row r="41" spans="2:24" ht="12" customHeight="1">
      <c r="B41" s="29" t="s">
        <v>460</v>
      </c>
      <c r="C41" s="30" t="s">
        <v>405</v>
      </c>
      <c r="D41" s="39">
        <f>'市町村別'!D33</f>
        <v>426</v>
      </c>
      <c r="E41" s="39">
        <f>'市町村別'!E33</f>
        <v>421</v>
      </c>
      <c r="F41" s="39">
        <f>'市町村別'!F33</f>
        <v>847</v>
      </c>
      <c r="G41" s="39">
        <f>'市町村別'!G33</f>
        <v>83</v>
      </c>
      <c r="H41" s="39">
        <f>'市町村別'!H33</f>
        <v>78</v>
      </c>
      <c r="I41" s="39">
        <f>'市町村別'!I33</f>
        <v>161</v>
      </c>
      <c r="J41" s="39">
        <f>'市町村別'!J33</f>
        <v>74</v>
      </c>
      <c r="K41" s="39">
        <f>'市町村別'!K33</f>
        <v>69</v>
      </c>
      <c r="L41" s="39">
        <f>'市町村別'!L33</f>
        <v>143</v>
      </c>
      <c r="M41" s="39">
        <f>'市町村別'!M33</f>
        <v>86</v>
      </c>
      <c r="N41" s="39">
        <f>'市町村別'!N33</f>
        <v>78</v>
      </c>
      <c r="O41" s="39">
        <f>'市町村別'!O33</f>
        <v>164</v>
      </c>
      <c r="P41" s="39">
        <f>'市町村別'!P33</f>
        <v>52</v>
      </c>
      <c r="Q41" s="39">
        <f>'市町村別'!Q33</f>
        <v>72</v>
      </c>
      <c r="R41" s="39">
        <f>'市町村別'!R33</f>
        <v>124</v>
      </c>
      <c r="S41" s="39">
        <f>'市町村別'!S33</f>
        <v>64</v>
      </c>
      <c r="T41" s="39">
        <f>'市町村別'!T33</f>
        <v>62</v>
      </c>
      <c r="U41" s="39">
        <f>'市町村別'!U33</f>
        <v>126</v>
      </c>
      <c r="V41" s="39">
        <f>'市町村別'!V33</f>
        <v>67</v>
      </c>
      <c r="W41" s="39">
        <f>'市町村別'!W33</f>
        <v>62</v>
      </c>
      <c r="X41" s="39">
        <f>'市町村別'!X33</f>
        <v>129</v>
      </c>
    </row>
    <row r="42" spans="2:24" ht="12" customHeight="1">
      <c r="B42" s="29"/>
      <c r="C42" s="30" t="s">
        <v>406</v>
      </c>
      <c r="D42" s="39">
        <f>'市町村別'!D34</f>
        <v>616</v>
      </c>
      <c r="E42" s="39">
        <f>'市町村別'!E34</f>
        <v>637</v>
      </c>
      <c r="F42" s="39">
        <f>'市町村別'!F34</f>
        <v>1253</v>
      </c>
      <c r="G42" s="39">
        <f>'市町村別'!G34</f>
        <v>95</v>
      </c>
      <c r="H42" s="39">
        <f>'市町村別'!H34</f>
        <v>95</v>
      </c>
      <c r="I42" s="39">
        <f>'市町村別'!I34</f>
        <v>190</v>
      </c>
      <c r="J42" s="39">
        <f>'市町村別'!J34</f>
        <v>101</v>
      </c>
      <c r="K42" s="39">
        <f>'市町村別'!K34</f>
        <v>127</v>
      </c>
      <c r="L42" s="39">
        <f>'市町村別'!L34</f>
        <v>228</v>
      </c>
      <c r="M42" s="39">
        <f>'市町村別'!M34</f>
        <v>103</v>
      </c>
      <c r="N42" s="39">
        <f>'市町村別'!N34</f>
        <v>96</v>
      </c>
      <c r="O42" s="39">
        <f>'市町村別'!O34</f>
        <v>199</v>
      </c>
      <c r="P42" s="39">
        <f>'市町村別'!P34</f>
        <v>114</v>
      </c>
      <c r="Q42" s="39">
        <f>'市町村別'!Q34</f>
        <v>112</v>
      </c>
      <c r="R42" s="39">
        <f>'市町村別'!R34</f>
        <v>226</v>
      </c>
      <c r="S42" s="39">
        <f>'市町村別'!S34</f>
        <v>96</v>
      </c>
      <c r="T42" s="39">
        <f>'市町村別'!T34</f>
        <v>103</v>
      </c>
      <c r="U42" s="39">
        <f>'市町村別'!U34</f>
        <v>199</v>
      </c>
      <c r="V42" s="39">
        <f>'市町村別'!V34</f>
        <v>107</v>
      </c>
      <c r="W42" s="39">
        <f>'市町村別'!W34</f>
        <v>104</v>
      </c>
      <c r="X42" s="39">
        <f>'市町村別'!X34</f>
        <v>211</v>
      </c>
    </row>
    <row r="43" spans="2:24" ht="12" customHeight="1">
      <c r="B43" s="29"/>
      <c r="C43" s="30" t="s">
        <v>416</v>
      </c>
      <c r="D43" s="39">
        <f>'市町村別'!D49</f>
        <v>375</v>
      </c>
      <c r="E43" s="39">
        <f>'市町村別'!E49</f>
        <v>368</v>
      </c>
      <c r="F43" s="39">
        <f>'市町村別'!F49</f>
        <v>743</v>
      </c>
      <c r="G43" s="39">
        <f>'市町村別'!G49</f>
        <v>62</v>
      </c>
      <c r="H43" s="39">
        <f>'市町村別'!H49</f>
        <v>66</v>
      </c>
      <c r="I43" s="39">
        <f>'市町村別'!I49</f>
        <v>128</v>
      </c>
      <c r="J43" s="39">
        <f>'市町村別'!J49</f>
        <v>66</v>
      </c>
      <c r="K43" s="39">
        <f>'市町村別'!K49</f>
        <v>61</v>
      </c>
      <c r="L43" s="39">
        <f>'市町村別'!L49</f>
        <v>127</v>
      </c>
      <c r="M43" s="39">
        <f>'市町村別'!M49</f>
        <v>68</v>
      </c>
      <c r="N43" s="39">
        <f>'市町村別'!N49</f>
        <v>54</v>
      </c>
      <c r="O43" s="39">
        <f>'市町村別'!O49</f>
        <v>122</v>
      </c>
      <c r="P43" s="39">
        <f>'市町村別'!P49</f>
        <v>56</v>
      </c>
      <c r="Q43" s="39">
        <f>'市町村別'!Q49</f>
        <v>73</v>
      </c>
      <c r="R43" s="39">
        <f>'市町村別'!R49</f>
        <v>129</v>
      </c>
      <c r="S43" s="39">
        <f>'市町村別'!S49</f>
        <v>61</v>
      </c>
      <c r="T43" s="39">
        <f>'市町村別'!T49</f>
        <v>58</v>
      </c>
      <c r="U43" s="39">
        <f>'市町村別'!U49</f>
        <v>119</v>
      </c>
      <c r="V43" s="39">
        <f>'市町村別'!V49</f>
        <v>62</v>
      </c>
      <c r="W43" s="39">
        <f>'市町村別'!W49</f>
        <v>56</v>
      </c>
      <c r="X43" s="39">
        <f>'市町村別'!X49</f>
        <v>118</v>
      </c>
    </row>
    <row r="44" spans="2:24" ht="12" customHeight="1">
      <c r="B44" s="29" t="s">
        <v>474</v>
      </c>
      <c r="C44" s="30" t="s">
        <v>417</v>
      </c>
      <c r="D44" s="39">
        <f>'市町村別'!D50</f>
        <v>49</v>
      </c>
      <c r="E44" s="39">
        <f>'市町村別'!E50</f>
        <v>50</v>
      </c>
      <c r="F44" s="39">
        <f>'市町村別'!F50</f>
        <v>99</v>
      </c>
      <c r="G44" s="39">
        <f>'市町村別'!G50</f>
        <v>9</v>
      </c>
      <c r="H44" s="39">
        <f>'市町村別'!H50</f>
        <v>8</v>
      </c>
      <c r="I44" s="39">
        <f>'市町村別'!I50</f>
        <v>17</v>
      </c>
      <c r="J44" s="39">
        <f>'市町村別'!J50</f>
        <v>4</v>
      </c>
      <c r="K44" s="39">
        <f>'市町村別'!K50</f>
        <v>12</v>
      </c>
      <c r="L44" s="39">
        <f>'市町村別'!L50</f>
        <v>16</v>
      </c>
      <c r="M44" s="39">
        <f>'市町村別'!M50</f>
        <v>11</v>
      </c>
      <c r="N44" s="39">
        <f>'市町村別'!N50</f>
        <v>11</v>
      </c>
      <c r="O44" s="39">
        <f>'市町村別'!O50</f>
        <v>22</v>
      </c>
      <c r="P44" s="39">
        <f>'市町村別'!P50</f>
        <v>6</v>
      </c>
      <c r="Q44" s="39">
        <f>'市町村別'!Q50</f>
        <v>8</v>
      </c>
      <c r="R44" s="39">
        <f>'市町村別'!R50</f>
        <v>14</v>
      </c>
      <c r="S44" s="39">
        <f>'市町村別'!S50</f>
        <v>8</v>
      </c>
      <c r="T44" s="39">
        <f>'市町村別'!T50</f>
        <v>8</v>
      </c>
      <c r="U44" s="39">
        <f>'市町村別'!U50</f>
        <v>16</v>
      </c>
      <c r="V44" s="39">
        <f>'市町村別'!V50</f>
        <v>11</v>
      </c>
      <c r="W44" s="39">
        <f>'市町村別'!W50</f>
        <v>3</v>
      </c>
      <c r="X44" s="39">
        <f>'市町村別'!X50</f>
        <v>14</v>
      </c>
    </row>
    <row r="45" spans="2:24" ht="12" customHeight="1">
      <c r="B45" s="29"/>
      <c r="C45" s="30" t="s">
        <v>418</v>
      </c>
      <c r="D45" s="39">
        <f>'市町村別'!D51</f>
        <v>291</v>
      </c>
      <c r="E45" s="39">
        <f>'市町村別'!E51</f>
        <v>281</v>
      </c>
      <c r="F45" s="39">
        <f>'市町村別'!F51</f>
        <v>572</v>
      </c>
      <c r="G45" s="39">
        <f>'市町村別'!G51</f>
        <v>45</v>
      </c>
      <c r="H45" s="39">
        <f>'市町村別'!H51</f>
        <v>61</v>
      </c>
      <c r="I45" s="39">
        <f>'市町村別'!I51</f>
        <v>106</v>
      </c>
      <c r="J45" s="39">
        <f>'市町村別'!J51</f>
        <v>56</v>
      </c>
      <c r="K45" s="39">
        <f>'市町村別'!K51</f>
        <v>44</v>
      </c>
      <c r="L45" s="39">
        <f>'市町村別'!L51</f>
        <v>100</v>
      </c>
      <c r="M45" s="39">
        <f>'市町村別'!M51</f>
        <v>46</v>
      </c>
      <c r="N45" s="39">
        <f>'市町村別'!N51</f>
        <v>44</v>
      </c>
      <c r="O45" s="39">
        <f>'市町村別'!O51</f>
        <v>90</v>
      </c>
      <c r="P45" s="39">
        <f>'市町村別'!P51</f>
        <v>53</v>
      </c>
      <c r="Q45" s="39">
        <f>'市町村別'!Q51</f>
        <v>49</v>
      </c>
      <c r="R45" s="39">
        <f>'市町村別'!R51</f>
        <v>102</v>
      </c>
      <c r="S45" s="39">
        <f>'市町村別'!S51</f>
        <v>47</v>
      </c>
      <c r="T45" s="39">
        <f>'市町村別'!T51</f>
        <v>39</v>
      </c>
      <c r="U45" s="39">
        <f>'市町村別'!U51</f>
        <v>86</v>
      </c>
      <c r="V45" s="39">
        <f>'市町村別'!V51</f>
        <v>44</v>
      </c>
      <c r="W45" s="39">
        <f>'市町村別'!W51</f>
        <v>44</v>
      </c>
      <c r="X45" s="39">
        <f>'市町村別'!X51</f>
        <v>88</v>
      </c>
    </row>
    <row r="46" spans="2:24" ht="12" customHeight="1">
      <c r="B46" s="29"/>
      <c r="C46" s="30" t="s">
        <v>419</v>
      </c>
      <c r="D46" s="39">
        <f>'市町村別'!D52</f>
        <v>174</v>
      </c>
      <c r="E46" s="39">
        <f>'市町村別'!E52</f>
        <v>188</v>
      </c>
      <c r="F46" s="39">
        <f>'市町村別'!F52</f>
        <v>362</v>
      </c>
      <c r="G46" s="39">
        <f>'市町村別'!G52</f>
        <v>27</v>
      </c>
      <c r="H46" s="39">
        <f>'市町村別'!H52</f>
        <v>30</v>
      </c>
      <c r="I46" s="39">
        <f>'市町村別'!I52</f>
        <v>57</v>
      </c>
      <c r="J46" s="39">
        <f>'市町村別'!J52</f>
        <v>34</v>
      </c>
      <c r="K46" s="39">
        <f>'市町村別'!K52</f>
        <v>36</v>
      </c>
      <c r="L46" s="39">
        <f>'市町村別'!L52</f>
        <v>70</v>
      </c>
      <c r="M46" s="39">
        <f>'市町村別'!M52</f>
        <v>30</v>
      </c>
      <c r="N46" s="39">
        <f>'市町村別'!N52</f>
        <v>30</v>
      </c>
      <c r="O46" s="39">
        <f>'市町村別'!O52</f>
        <v>60</v>
      </c>
      <c r="P46" s="39">
        <f>'市町村別'!P52</f>
        <v>37</v>
      </c>
      <c r="Q46" s="39">
        <f>'市町村別'!Q52</f>
        <v>31</v>
      </c>
      <c r="R46" s="39">
        <f>'市町村別'!R52</f>
        <v>68</v>
      </c>
      <c r="S46" s="39">
        <f>'市町村別'!S52</f>
        <v>20</v>
      </c>
      <c r="T46" s="39">
        <f>'市町村別'!T52</f>
        <v>33</v>
      </c>
      <c r="U46" s="39">
        <f>'市町村別'!U52</f>
        <v>53</v>
      </c>
      <c r="V46" s="39">
        <f>'市町村別'!V52</f>
        <v>26</v>
      </c>
      <c r="W46" s="39">
        <f>'市町村別'!W52</f>
        <v>28</v>
      </c>
      <c r="X46" s="39">
        <f>'市町村別'!X52</f>
        <v>54</v>
      </c>
    </row>
    <row r="47" spans="2:24" ht="12" customHeight="1">
      <c r="B47" s="29" t="s">
        <v>476</v>
      </c>
      <c r="C47" s="30" t="s">
        <v>420</v>
      </c>
      <c r="D47" s="39">
        <f>'市町村別'!D53</f>
        <v>271</v>
      </c>
      <c r="E47" s="39">
        <f>'市町村別'!E53</f>
        <v>257</v>
      </c>
      <c r="F47" s="39">
        <f>'市町村別'!F53</f>
        <v>528</v>
      </c>
      <c r="G47" s="39">
        <f>'市町村別'!G53</f>
        <v>48</v>
      </c>
      <c r="H47" s="39">
        <f>'市町村別'!H53</f>
        <v>42</v>
      </c>
      <c r="I47" s="39">
        <f>'市町村別'!I53</f>
        <v>90</v>
      </c>
      <c r="J47" s="39">
        <f>'市町村別'!J53</f>
        <v>42</v>
      </c>
      <c r="K47" s="39">
        <f>'市町村別'!K53</f>
        <v>46</v>
      </c>
      <c r="L47" s="39">
        <f>'市町村別'!L53</f>
        <v>88</v>
      </c>
      <c r="M47" s="39">
        <f>'市町村別'!M53</f>
        <v>46</v>
      </c>
      <c r="N47" s="39">
        <f>'市町村別'!N53</f>
        <v>41</v>
      </c>
      <c r="O47" s="39">
        <f>'市町村別'!O53</f>
        <v>87</v>
      </c>
      <c r="P47" s="39">
        <f>'市町村別'!P53</f>
        <v>47</v>
      </c>
      <c r="Q47" s="39">
        <f>'市町村別'!Q53</f>
        <v>45</v>
      </c>
      <c r="R47" s="39">
        <f>'市町村別'!R53</f>
        <v>92</v>
      </c>
      <c r="S47" s="39">
        <f>'市町村別'!S53</f>
        <v>44</v>
      </c>
      <c r="T47" s="39">
        <f>'市町村別'!T53</f>
        <v>41</v>
      </c>
      <c r="U47" s="39">
        <f>'市町村別'!U53</f>
        <v>85</v>
      </c>
      <c r="V47" s="39">
        <f>'市町村別'!V53</f>
        <v>44</v>
      </c>
      <c r="W47" s="39">
        <f>'市町村別'!W53</f>
        <v>42</v>
      </c>
      <c r="X47" s="39">
        <f>'市町村別'!X53</f>
        <v>86</v>
      </c>
    </row>
    <row r="48" spans="2:24" ht="12" customHeight="1">
      <c r="B48" s="29"/>
      <c r="C48" s="30" t="s">
        <v>421</v>
      </c>
      <c r="D48" s="39">
        <f>'市町村別'!D54</f>
        <v>193</v>
      </c>
      <c r="E48" s="39">
        <f>'市町村別'!E54</f>
        <v>171</v>
      </c>
      <c r="F48" s="39">
        <f>'市町村別'!F54</f>
        <v>364</v>
      </c>
      <c r="G48" s="39">
        <f>'市町村別'!G54</f>
        <v>37</v>
      </c>
      <c r="H48" s="39">
        <f>'市町村別'!H54</f>
        <v>23</v>
      </c>
      <c r="I48" s="39">
        <f>'市町村別'!I54</f>
        <v>60</v>
      </c>
      <c r="J48" s="39">
        <f>'市町村別'!J54</f>
        <v>33</v>
      </c>
      <c r="K48" s="39">
        <f>'市町村別'!K54</f>
        <v>33</v>
      </c>
      <c r="L48" s="39">
        <f>'市町村別'!L54</f>
        <v>66</v>
      </c>
      <c r="M48" s="39">
        <f>'市町村別'!M54</f>
        <v>34</v>
      </c>
      <c r="N48" s="39">
        <f>'市町村別'!N54</f>
        <v>29</v>
      </c>
      <c r="O48" s="39">
        <f>'市町村別'!O54</f>
        <v>63</v>
      </c>
      <c r="P48" s="39">
        <f>'市町村別'!P54</f>
        <v>26</v>
      </c>
      <c r="Q48" s="39">
        <f>'市町村別'!Q54</f>
        <v>21</v>
      </c>
      <c r="R48" s="39">
        <f>'市町村別'!R54</f>
        <v>47</v>
      </c>
      <c r="S48" s="39">
        <f>'市町村別'!S54</f>
        <v>34</v>
      </c>
      <c r="T48" s="39">
        <f>'市町村別'!T54</f>
        <v>39</v>
      </c>
      <c r="U48" s="39">
        <f>'市町村別'!U54</f>
        <v>73</v>
      </c>
      <c r="V48" s="39">
        <f>'市町村別'!V54</f>
        <v>29</v>
      </c>
      <c r="W48" s="39">
        <f>'市町村別'!W54</f>
        <v>26</v>
      </c>
      <c r="X48" s="39">
        <f>'市町村別'!X54</f>
        <v>55</v>
      </c>
    </row>
    <row r="49" spans="2:24" ht="12" customHeight="1">
      <c r="B49" s="29"/>
      <c r="C49" s="30" t="s">
        <v>422</v>
      </c>
      <c r="D49" s="39">
        <f>'市町村別'!D55</f>
        <v>36</v>
      </c>
      <c r="E49" s="39">
        <f>'市町村別'!E55</f>
        <v>36</v>
      </c>
      <c r="F49" s="39">
        <f>'市町村別'!F55</f>
        <v>72</v>
      </c>
      <c r="G49" s="39">
        <f>'市町村別'!G55</f>
        <v>9</v>
      </c>
      <c r="H49" s="39">
        <f>'市町村別'!H55</f>
        <v>9</v>
      </c>
      <c r="I49" s="39">
        <f>'市町村別'!I55</f>
        <v>18</v>
      </c>
      <c r="J49" s="39">
        <f>'市町村別'!J55</f>
        <v>5</v>
      </c>
      <c r="K49" s="39">
        <f>'市町村別'!K55</f>
        <v>4</v>
      </c>
      <c r="L49" s="39">
        <f>'市町村別'!L55</f>
        <v>9</v>
      </c>
      <c r="M49" s="39">
        <f>'市町村別'!M55</f>
        <v>9</v>
      </c>
      <c r="N49" s="39">
        <f>'市町村別'!N55</f>
        <v>7</v>
      </c>
      <c r="O49" s="39">
        <f>'市町村別'!O55</f>
        <v>16</v>
      </c>
      <c r="P49" s="39">
        <f>'市町村別'!P55</f>
        <v>6</v>
      </c>
      <c r="Q49" s="39">
        <f>'市町村別'!Q55</f>
        <v>6</v>
      </c>
      <c r="R49" s="39">
        <f>'市町村別'!R55</f>
        <v>12</v>
      </c>
      <c r="S49" s="39">
        <f>'市町村別'!S55</f>
        <v>4</v>
      </c>
      <c r="T49" s="39">
        <f>'市町村別'!T55</f>
        <v>5</v>
      </c>
      <c r="U49" s="39">
        <f>'市町村別'!U55</f>
        <v>9</v>
      </c>
      <c r="V49" s="39">
        <f>'市町村別'!V55</f>
        <v>3</v>
      </c>
      <c r="W49" s="39">
        <f>'市町村別'!W55</f>
        <v>5</v>
      </c>
      <c r="X49" s="39">
        <f>'市町村別'!X55</f>
        <v>8</v>
      </c>
    </row>
    <row r="50" spans="2:24" ht="12" customHeight="1">
      <c r="B50" s="29"/>
      <c r="C50" s="30" t="s">
        <v>423</v>
      </c>
      <c r="D50" s="39">
        <f>'市町村別'!D56</f>
        <v>122</v>
      </c>
      <c r="E50" s="39">
        <f>'市町村別'!E56</f>
        <v>108</v>
      </c>
      <c r="F50" s="39">
        <f>'市町村別'!F56</f>
        <v>230</v>
      </c>
      <c r="G50" s="39">
        <f>'市町村別'!G56</f>
        <v>23</v>
      </c>
      <c r="H50" s="39">
        <f>'市町村別'!H56</f>
        <v>20</v>
      </c>
      <c r="I50" s="39">
        <f>'市町村別'!I56</f>
        <v>43</v>
      </c>
      <c r="J50" s="39">
        <f>'市町村別'!J56</f>
        <v>18</v>
      </c>
      <c r="K50" s="39">
        <f>'市町村別'!K56</f>
        <v>25</v>
      </c>
      <c r="L50" s="39">
        <f>'市町村別'!L56</f>
        <v>43</v>
      </c>
      <c r="M50" s="39">
        <f>'市町村別'!M56</f>
        <v>16</v>
      </c>
      <c r="N50" s="39">
        <f>'市町村別'!N56</f>
        <v>16</v>
      </c>
      <c r="O50" s="39">
        <f>'市町村別'!O56</f>
        <v>32</v>
      </c>
      <c r="P50" s="39">
        <f>'市町村別'!P56</f>
        <v>24</v>
      </c>
      <c r="Q50" s="39">
        <f>'市町村別'!Q56</f>
        <v>17</v>
      </c>
      <c r="R50" s="39">
        <f>'市町村別'!R56</f>
        <v>41</v>
      </c>
      <c r="S50" s="39">
        <f>'市町村別'!S56</f>
        <v>21</v>
      </c>
      <c r="T50" s="39">
        <f>'市町村別'!T56</f>
        <v>13</v>
      </c>
      <c r="U50" s="39">
        <f>'市町村別'!U56</f>
        <v>34</v>
      </c>
      <c r="V50" s="39">
        <f>'市町村別'!V56</f>
        <v>20</v>
      </c>
      <c r="W50" s="39">
        <f>'市町村別'!W56</f>
        <v>17</v>
      </c>
      <c r="X50" s="39">
        <f>'市町村別'!X56</f>
        <v>37</v>
      </c>
    </row>
    <row r="51" spans="2:24" ht="12" customHeight="1">
      <c r="B51" s="31"/>
      <c r="C51" s="224" t="s">
        <v>466</v>
      </c>
      <c r="D51" s="225">
        <f>SUM(D35:D50)</f>
        <v>4755</v>
      </c>
      <c r="E51" s="225">
        <f aca="true" t="shared" si="5" ref="E51:X51">SUM(E35:E50)</f>
        <v>4647</v>
      </c>
      <c r="F51" s="225">
        <f t="shared" si="5"/>
        <v>9402</v>
      </c>
      <c r="G51" s="225">
        <f t="shared" si="5"/>
        <v>822</v>
      </c>
      <c r="H51" s="225">
        <f t="shared" si="5"/>
        <v>811</v>
      </c>
      <c r="I51" s="225">
        <f t="shared" si="5"/>
        <v>1633</v>
      </c>
      <c r="J51" s="225">
        <f t="shared" si="5"/>
        <v>811</v>
      </c>
      <c r="K51" s="225">
        <f t="shared" si="5"/>
        <v>844</v>
      </c>
      <c r="L51" s="225">
        <f t="shared" si="5"/>
        <v>1655</v>
      </c>
      <c r="M51" s="225">
        <f t="shared" si="5"/>
        <v>821</v>
      </c>
      <c r="N51" s="225">
        <f t="shared" si="5"/>
        <v>797</v>
      </c>
      <c r="O51" s="225">
        <f t="shared" si="5"/>
        <v>1618</v>
      </c>
      <c r="P51" s="225">
        <f t="shared" si="5"/>
        <v>761</v>
      </c>
      <c r="Q51" s="225">
        <f t="shared" si="5"/>
        <v>750</v>
      </c>
      <c r="R51" s="225">
        <f t="shared" si="5"/>
        <v>1511</v>
      </c>
      <c r="S51" s="225">
        <f t="shared" si="5"/>
        <v>756</v>
      </c>
      <c r="T51" s="225">
        <f t="shared" si="5"/>
        <v>755</v>
      </c>
      <c r="U51" s="225">
        <f t="shared" si="5"/>
        <v>1511</v>
      </c>
      <c r="V51" s="225">
        <f t="shared" si="5"/>
        <v>784</v>
      </c>
      <c r="W51" s="225">
        <f t="shared" si="5"/>
        <v>690</v>
      </c>
      <c r="X51" s="225">
        <f t="shared" si="5"/>
        <v>1474</v>
      </c>
    </row>
    <row r="52" spans="2:24" ht="12" customHeight="1">
      <c r="B52" s="36"/>
      <c r="C52" s="30" t="s">
        <v>380</v>
      </c>
      <c r="D52" s="39">
        <f>'市町村別'!D7</f>
        <v>7431</v>
      </c>
      <c r="E52" s="39">
        <f>'市町村別'!E7</f>
        <v>7070</v>
      </c>
      <c r="F52" s="39">
        <f>'市町村別'!F7</f>
        <v>14501</v>
      </c>
      <c r="G52" s="39">
        <f>'市町村別'!G7</f>
        <v>1238</v>
      </c>
      <c r="H52" s="39">
        <f>'市町村別'!H7</f>
        <v>1200</v>
      </c>
      <c r="I52" s="39">
        <f>'市町村別'!I7</f>
        <v>2438</v>
      </c>
      <c r="J52" s="39">
        <f>'市町村別'!J7</f>
        <v>1279</v>
      </c>
      <c r="K52" s="39">
        <f>'市町村別'!K7</f>
        <v>1164</v>
      </c>
      <c r="L52" s="39">
        <f>'市町村別'!L7</f>
        <v>2443</v>
      </c>
      <c r="M52" s="39">
        <f>'市町村別'!M7</f>
        <v>1265</v>
      </c>
      <c r="N52" s="39">
        <f>'市町村別'!N7</f>
        <v>1175</v>
      </c>
      <c r="O52" s="39">
        <f>'市町村別'!O7</f>
        <v>2440</v>
      </c>
      <c r="P52" s="39">
        <f>'市町村別'!P7</f>
        <v>1242</v>
      </c>
      <c r="Q52" s="39">
        <f>'市町村別'!Q7</f>
        <v>1196</v>
      </c>
      <c r="R52" s="39">
        <f>'市町村別'!R7</f>
        <v>2438</v>
      </c>
      <c r="S52" s="39">
        <f>'市町村別'!S7</f>
        <v>1205</v>
      </c>
      <c r="T52" s="39">
        <f>'市町村別'!T7</f>
        <v>1159</v>
      </c>
      <c r="U52" s="39">
        <f>'市町村別'!U7</f>
        <v>2364</v>
      </c>
      <c r="V52" s="39">
        <f>'市町村別'!V7</f>
        <v>1202</v>
      </c>
      <c r="W52" s="39">
        <f>'市町村別'!W7</f>
        <v>1176</v>
      </c>
      <c r="X52" s="39">
        <f>'市町村別'!X7</f>
        <v>2378</v>
      </c>
    </row>
    <row r="53" spans="2:24" ht="12" customHeight="1">
      <c r="B53" s="29"/>
      <c r="C53" s="30" t="s">
        <v>390</v>
      </c>
      <c r="D53" s="39">
        <f>'市町村別'!D16</f>
        <v>1253</v>
      </c>
      <c r="E53" s="39">
        <f>'市町村別'!E16</f>
        <v>1187</v>
      </c>
      <c r="F53" s="39">
        <f>'市町村別'!F16</f>
        <v>2440</v>
      </c>
      <c r="G53" s="39">
        <f>'市町村別'!G16</f>
        <v>225</v>
      </c>
      <c r="H53" s="39">
        <f>'市町村別'!H16</f>
        <v>222</v>
      </c>
      <c r="I53" s="39">
        <f>'市町村別'!I16</f>
        <v>447</v>
      </c>
      <c r="J53" s="39">
        <f>'市町村別'!J16</f>
        <v>229</v>
      </c>
      <c r="K53" s="39">
        <f>'市町村別'!K16</f>
        <v>204</v>
      </c>
      <c r="L53" s="39">
        <f>'市町村別'!L16</f>
        <v>433</v>
      </c>
      <c r="M53" s="39">
        <f>'市町村別'!M16</f>
        <v>223</v>
      </c>
      <c r="N53" s="39">
        <f>'市町村別'!N16</f>
        <v>202</v>
      </c>
      <c r="O53" s="39">
        <f>'市町村別'!O16</f>
        <v>425</v>
      </c>
      <c r="P53" s="39">
        <f>'市町村別'!P16</f>
        <v>188</v>
      </c>
      <c r="Q53" s="39">
        <f>'市町村別'!Q16</f>
        <v>176</v>
      </c>
      <c r="R53" s="39">
        <f>'市町村別'!R16</f>
        <v>364</v>
      </c>
      <c r="S53" s="39">
        <f>'市町村別'!S16</f>
        <v>204</v>
      </c>
      <c r="T53" s="39">
        <f>'市町村別'!T16</f>
        <v>195</v>
      </c>
      <c r="U53" s="39">
        <f>'市町村別'!U16</f>
        <v>399</v>
      </c>
      <c r="V53" s="39">
        <f>'市町村別'!V16</f>
        <v>184</v>
      </c>
      <c r="W53" s="39">
        <f>'市町村別'!W16</f>
        <v>188</v>
      </c>
      <c r="X53" s="39">
        <f>'市町村別'!X16</f>
        <v>372</v>
      </c>
    </row>
    <row r="54" spans="2:24" ht="12" customHeight="1">
      <c r="B54" s="29" t="s">
        <v>467</v>
      </c>
      <c r="C54" s="30" t="s">
        <v>398</v>
      </c>
      <c r="D54" s="39">
        <f>'市町村別'!D25</f>
        <v>558</v>
      </c>
      <c r="E54" s="39">
        <f>'市町村別'!E25</f>
        <v>526</v>
      </c>
      <c r="F54" s="39">
        <f>'市町村別'!F25</f>
        <v>1084</v>
      </c>
      <c r="G54" s="39">
        <f>'市町村別'!G25</f>
        <v>89</v>
      </c>
      <c r="H54" s="39">
        <f>'市町村別'!H25</f>
        <v>97</v>
      </c>
      <c r="I54" s="39">
        <f>'市町村別'!I25</f>
        <v>186</v>
      </c>
      <c r="J54" s="39">
        <f>'市町村別'!J25</f>
        <v>95</v>
      </c>
      <c r="K54" s="39">
        <f>'市町村別'!K25</f>
        <v>90</v>
      </c>
      <c r="L54" s="39">
        <f>'市町村別'!L25</f>
        <v>185</v>
      </c>
      <c r="M54" s="39">
        <f>'市町村別'!M25</f>
        <v>98</v>
      </c>
      <c r="N54" s="39">
        <f>'市町村別'!N25</f>
        <v>80</v>
      </c>
      <c r="O54" s="39">
        <f>'市町村別'!O25</f>
        <v>178</v>
      </c>
      <c r="P54" s="39">
        <f>'市町村別'!P25</f>
        <v>85</v>
      </c>
      <c r="Q54" s="39">
        <f>'市町村別'!Q25</f>
        <v>84</v>
      </c>
      <c r="R54" s="39">
        <f>'市町村別'!R25</f>
        <v>169</v>
      </c>
      <c r="S54" s="39">
        <f>'市町村別'!S25</f>
        <v>88</v>
      </c>
      <c r="T54" s="39">
        <f>'市町村別'!T25</f>
        <v>88</v>
      </c>
      <c r="U54" s="39">
        <f>'市町村別'!U25</f>
        <v>176</v>
      </c>
      <c r="V54" s="39">
        <f>'市町村別'!V25</f>
        <v>103</v>
      </c>
      <c r="W54" s="39">
        <f>'市町村別'!W25</f>
        <v>87</v>
      </c>
      <c r="X54" s="39">
        <f>'市町村別'!X25</f>
        <v>190</v>
      </c>
    </row>
    <row r="55" spans="2:24" ht="12" customHeight="1">
      <c r="B55" s="29" t="s">
        <v>460</v>
      </c>
      <c r="C55" s="30" t="s">
        <v>399</v>
      </c>
      <c r="D55" s="39">
        <f>'市町村別'!D26</f>
        <v>91</v>
      </c>
      <c r="E55" s="39">
        <f>'市町村別'!E26</f>
        <v>65</v>
      </c>
      <c r="F55" s="39">
        <f>'市町村別'!F26</f>
        <v>156</v>
      </c>
      <c r="G55" s="39">
        <f>'市町村別'!G26</f>
        <v>22</v>
      </c>
      <c r="H55" s="39">
        <f>'市町村別'!H26</f>
        <v>13</v>
      </c>
      <c r="I55" s="39">
        <f>'市町村別'!I26</f>
        <v>35</v>
      </c>
      <c r="J55" s="39">
        <f>'市町村別'!J26</f>
        <v>25</v>
      </c>
      <c r="K55" s="39">
        <f>'市町村別'!K26</f>
        <v>10</v>
      </c>
      <c r="L55" s="39">
        <f>'市町村別'!L26</f>
        <v>35</v>
      </c>
      <c r="M55" s="39">
        <f>'市町村別'!M26</f>
        <v>13</v>
      </c>
      <c r="N55" s="39">
        <f>'市町村別'!N26</f>
        <v>11</v>
      </c>
      <c r="O55" s="39">
        <f>'市町村別'!O26</f>
        <v>24</v>
      </c>
      <c r="P55" s="39">
        <f>'市町村別'!P26</f>
        <v>12</v>
      </c>
      <c r="Q55" s="39">
        <f>'市町村別'!Q26</f>
        <v>7</v>
      </c>
      <c r="R55" s="39">
        <f>'市町村別'!R26</f>
        <v>19</v>
      </c>
      <c r="S55" s="39">
        <f>'市町村別'!S26</f>
        <v>9</v>
      </c>
      <c r="T55" s="39">
        <f>'市町村別'!T26</f>
        <v>9</v>
      </c>
      <c r="U55" s="39">
        <f>'市町村別'!U26</f>
        <v>18</v>
      </c>
      <c r="V55" s="39">
        <f>'市町村別'!V26</f>
        <v>10</v>
      </c>
      <c r="W55" s="39">
        <f>'市町村別'!W26</f>
        <v>15</v>
      </c>
      <c r="X55" s="39">
        <f>'市町村別'!X26</f>
        <v>25</v>
      </c>
    </row>
    <row r="56" spans="2:24" ht="12" customHeight="1">
      <c r="B56" s="29" t="s">
        <v>474</v>
      </c>
      <c r="C56" s="30" t="s">
        <v>400</v>
      </c>
      <c r="D56" s="39">
        <f>'市町村別'!D27</f>
        <v>577</v>
      </c>
      <c r="E56" s="39">
        <f>'市町村別'!E27</f>
        <v>485</v>
      </c>
      <c r="F56" s="39">
        <f>'市町村別'!F27</f>
        <v>1062</v>
      </c>
      <c r="G56" s="39">
        <f>'市町村別'!G27</f>
        <v>98</v>
      </c>
      <c r="H56" s="39">
        <f>'市町村別'!H27</f>
        <v>78</v>
      </c>
      <c r="I56" s="39">
        <f>'市町村別'!I27</f>
        <v>176</v>
      </c>
      <c r="J56" s="39">
        <f>'市町村別'!J27</f>
        <v>95</v>
      </c>
      <c r="K56" s="39">
        <f>'市町村別'!K27</f>
        <v>77</v>
      </c>
      <c r="L56" s="39">
        <f>'市町村別'!L27</f>
        <v>172</v>
      </c>
      <c r="M56" s="39">
        <f>'市町村別'!M27</f>
        <v>97</v>
      </c>
      <c r="N56" s="39">
        <f>'市町村別'!N27</f>
        <v>81</v>
      </c>
      <c r="O56" s="39">
        <f>'市町村別'!O27</f>
        <v>178</v>
      </c>
      <c r="P56" s="39">
        <f>'市町村別'!P27</f>
        <v>98</v>
      </c>
      <c r="Q56" s="39">
        <f>'市町村別'!Q27</f>
        <v>88</v>
      </c>
      <c r="R56" s="39">
        <f>'市町村別'!R27</f>
        <v>186</v>
      </c>
      <c r="S56" s="39">
        <f>'市町村別'!S27</f>
        <v>97</v>
      </c>
      <c r="T56" s="39">
        <f>'市町村別'!T27</f>
        <v>80</v>
      </c>
      <c r="U56" s="39">
        <f>'市町村別'!U27</f>
        <v>177</v>
      </c>
      <c r="V56" s="39">
        <f>'市町村別'!V27</f>
        <v>92</v>
      </c>
      <c r="W56" s="39">
        <f>'市町村別'!W27</f>
        <v>81</v>
      </c>
      <c r="X56" s="39">
        <f>'市町村別'!X27</f>
        <v>173</v>
      </c>
    </row>
    <row r="57" spans="2:24" ht="12" customHeight="1">
      <c r="B57" s="29" t="s">
        <v>475</v>
      </c>
      <c r="C57" s="30" t="s">
        <v>401</v>
      </c>
      <c r="D57" s="39">
        <f>'市町村別'!D28</f>
        <v>1190</v>
      </c>
      <c r="E57" s="39">
        <f>'市町村別'!E28</f>
        <v>1139</v>
      </c>
      <c r="F57" s="39">
        <f>'市町村別'!F28</f>
        <v>2329</v>
      </c>
      <c r="G57" s="39">
        <f>'市町村別'!G28</f>
        <v>176</v>
      </c>
      <c r="H57" s="39">
        <f>'市町村別'!H28</f>
        <v>175</v>
      </c>
      <c r="I57" s="39">
        <f>'市町村別'!I28</f>
        <v>351</v>
      </c>
      <c r="J57" s="39">
        <f>'市町村別'!J28</f>
        <v>179</v>
      </c>
      <c r="K57" s="39">
        <f>'市町村別'!K28</f>
        <v>217</v>
      </c>
      <c r="L57" s="39">
        <f>'市町村別'!L28</f>
        <v>396</v>
      </c>
      <c r="M57" s="39">
        <f>'市町村別'!M28</f>
        <v>191</v>
      </c>
      <c r="N57" s="39">
        <f>'市町村別'!N28</f>
        <v>178</v>
      </c>
      <c r="O57" s="39">
        <f>'市町村別'!O28</f>
        <v>369</v>
      </c>
      <c r="P57" s="39">
        <f>'市町村別'!P28</f>
        <v>212</v>
      </c>
      <c r="Q57" s="39">
        <f>'市町村別'!Q28</f>
        <v>171</v>
      </c>
      <c r="R57" s="39">
        <f>'市町村別'!R28</f>
        <v>383</v>
      </c>
      <c r="S57" s="39">
        <f>'市町村別'!S28</f>
        <v>219</v>
      </c>
      <c r="T57" s="39">
        <f>'市町村別'!T28</f>
        <v>208</v>
      </c>
      <c r="U57" s="39">
        <f>'市町村別'!U28</f>
        <v>427</v>
      </c>
      <c r="V57" s="39">
        <f>'市町村別'!V28</f>
        <v>213</v>
      </c>
      <c r="W57" s="39">
        <f>'市町村別'!W28</f>
        <v>190</v>
      </c>
      <c r="X57" s="39">
        <f>'市町村別'!X28</f>
        <v>403</v>
      </c>
    </row>
    <row r="58" spans="2:24" ht="12" customHeight="1">
      <c r="B58" s="29"/>
      <c r="C58" s="30" t="s">
        <v>415</v>
      </c>
      <c r="D58" s="39">
        <f>'市町村別'!D47</f>
        <v>313</v>
      </c>
      <c r="E58" s="39">
        <f>'市町村別'!E47</f>
        <v>295</v>
      </c>
      <c r="F58" s="39">
        <f>'市町村別'!F47</f>
        <v>608</v>
      </c>
      <c r="G58" s="39">
        <f>'市町村別'!G47</f>
        <v>60</v>
      </c>
      <c r="H58" s="39">
        <f>'市町村別'!H47</f>
        <v>53</v>
      </c>
      <c r="I58" s="39">
        <f>'市町村別'!I47</f>
        <v>113</v>
      </c>
      <c r="J58" s="39">
        <f>'市町村別'!J47</f>
        <v>67</v>
      </c>
      <c r="K58" s="39">
        <f>'市町村別'!K47</f>
        <v>56</v>
      </c>
      <c r="L58" s="39">
        <f>'市町村別'!L47</f>
        <v>123</v>
      </c>
      <c r="M58" s="39">
        <f>'市町村別'!M47</f>
        <v>43</v>
      </c>
      <c r="N58" s="39">
        <f>'市町村別'!N47</f>
        <v>66</v>
      </c>
      <c r="O58" s="39">
        <f>'市町村別'!O47</f>
        <v>109</v>
      </c>
      <c r="P58" s="39">
        <f>'市町村別'!P47</f>
        <v>50</v>
      </c>
      <c r="Q58" s="39">
        <f>'市町村別'!Q47</f>
        <v>39</v>
      </c>
      <c r="R58" s="39">
        <f>'市町村別'!R47</f>
        <v>89</v>
      </c>
      <c r="S58" s="39">
        <f>'市町村別'!S47</f>
        <v>48</v>
      </c>
      <c r="T58" s="39">
        <f>'市町村別'!T47</f>
        <v>38</v>
      </c>
      <c r="U58" s="39">
        <f>'市町村別'!U47</f>
        <v>86</v>
      </c>
      <c r="V58" s="39">
        <f>'市町村別'!V47</f>
        <v>45</v>
      </c>
      <c r="W58" s="39">
        <f>'市町村別'!W47</f>
        <v>43</v>
      </c>
      <c r="X58" s="39">
        <f>'市町村別'!X47</f>
        <v>88</v>
      </c>
    </row>
    <row r="59" spans="2:24" ht="12" customHeight="1">
      <c r="B59" s="31"/>
      <c r="C59" s="224" t="s">
        <v>466</v>
      </c>
      <c r="D59" s="225">
        <f>SUM(D52:D58)</f>
        <v>11413</v>
      </c>
      <c r="E59" s="225">
        <f aca="true" t="shared" si="6" ref="E59:X59">SUM(E52:E58)</f>
        <v>10767</v>
      </c>
      <c r="F59" s="225">
        <f t="shared" si="6"/>
        <v>22180</v>
      </c>
      <c r="G59" s="225">
        <f t="shared" si="6"/>
        <v>1908</v>
      </c>
      <c r="H59" s="225">
        <f t="shared" si="6"/>
        <v>1838</v>
      </c>
      <c r="I59" s="225">
        <f t="shared" si="6"/>
        <v>3746</v>
      </c>
      <c r="J59" s="225">
        <f t="shared" si="6"/>
        <v>1969</v>
      </c>
      <c r="K59" s="225">
        <f t="shared" si="6"/>
        <v>1818</v>
      </c>
      <c r="L59" s="225">
        <f t="shared" si="6"/>
        <v>3787</v>
      </c>
      <c r="M59" s="225">
        <f t="shared" si="6"/>
        <v>1930</v>
      </c>
      <c r="N59" s="225">
        <f t="shared" si="6"/>
        <v>1793</v>
      </c>
      <c r="O59" s="225">
        <f t="shared" si="6"/>
        <v>3723</v>
      </c>
      <c r="P59" s="225">
        <f t="shared" si="6"/>
        <v>1887</v>
      </c>
      <c r="Q59" s="225">
        <f t="shared" si="6"/>
        <v>1761</v>
      </c>
      <c r="R59" s="225">
        <f t="shared" si="6"/>
        <v>3648</v>
      </c>
      <c r="S59" s="225">
        <f t="shared" si="6"/>
        <v>1870</v>
      </c>
      <c r="T59" s="225">
        <f t="shared" si="6"/>
        <v>1777</v>
      </c>
      <c r="U59" s="225">
        <f t="shared" si="6"/>
        <v>3647</v>
      </c>
      <c r="V59" s="225">
        <f t="shared" si="6"/>
        <v>1849</v>
      </c>
      <c r="W59" s="225">
        <f t="shared" si="6"/>
        <v>1780</v>
      </c>
      <c r="X59" s="225">
        <f t="shared" si="6"/>
        <v>3629</v>
      </c>
    </row>
    <row r="60" spans="2:24" ht="12" customHeight="1">
      <c r="B60" s="36"/>
      <c r="C60" s="30" t="s">
        <v>388</v>
      </c>
      <c r="D60" s="39">
        <f>'市町村別'!D14</f>
        <v>1695</v>
      </c>
      <c r="E60" s="39">
        <f>'市町村別'!E14</f>
        <v>1709</v>
      </c>
      <c r="F60" s="39">
        <f>'市町村別'!F14</f>
        <v>3404</v>
      </c>
      <c r="G60" s="39">
        <f>'市町村別'!G14</f>
        <v>293</v>
      </c>
      <c r="H60" s="39">
        <f>'市町村別'!H14</f>
        <v>302</v>
      </c>
      <c r="I60" s="39">
        <f>'市町村別'!I14</f>
        <v>595</v>
      </c>
      <c r="J60" s="39">
        <f>'市町村別'!J14</f>
        <v>287</v>
      </c>
      <c r="K60" s="39">
        <f>'市町村別'!K14</f>
        <v>311</v>
      </c>
      <c r="L60" s="39">
        <f>'市町村別'!L14</f>
        <v>598</v>
      </c>
      <c r="M60" s="39">
        <f>'市町村別'!M14</f>
        <v>295</v>
      </c>
      <c r="N60" s="39">
        <f>'市町村別'!N14</f>
        <v>294</v>
      </c>
      <c r="O60" s="39">
        <f>'市町村別'!O14</f>
        <v>589</v>
      </c>
      <c r="P60" s="39">
        <f>'市町村別'!P14</f>
        <v>284</v>
      </c>
      <c r="Q60" s="39">
        <f>'市町村別'!Q14</f>
        <v>290</v>
      </c>
      <c r="R60" s="39">
        <f>'市町村別'!R14</f>
        <v>574</v>
      </c>
      <c r="S60" s="39">
        <f>'市町村別'!S14</f>
        <v>300</v>
      </c>
      <c r="T60" s="39">
        <f>'市町村別'!T14</f>
        <v>255</v>
      </c>
      <c r="U60" s="39">
        <f>'市町村別'!U14</f>
        <v>555</v>
      </c>
      <c r="V60" s="39">
        <f>'市町村別'!V14</f>
        <v>236</v>
      </c>
      <c r="W60" s="39">
        <f>'市町村別'!W14</f>
        <v>257</v>
      </c>
      <c r="X60" s="39">
        <f>'市町村別'!X14</f>
        <v>493</v>
      </c>
    </row>
    <row r="61" spans="2:24" ht="12" customHeight="1">
      <c r="B61" s="29"/>
      <c r="C61" s="30" t="s">
        <v>389</v>
      </c>
      <c r="D61" s="39">
        <f>'市町村別'!D15</f>
        <v>1389</v>
      </c>
      <c r="E61" s="39">
        <f>'市町村別'!E15</f>
        <v>1278</v>
      </c>
      <c r="F61" s="39">
        <f>'市町村別'!F15</f>
        <v>2667</v>
      </c>
      <c r="G61" s="39">
        <f>'市町村別'!G15</f>
        <v>242</v>
      </c>
      <c r="H61" s="39">
        <f>'市町村別'!H15</f>
        <v>223</v>
      </c>
      <c r="I61" s="39">
        <f>'市町村別'!I15</f>
        <v>465</v>
      </c>
      <c r="J61" s="39">
        <f>'市町村別'!J15</f>
        <v>212</v>
      </c>
      <c r="K61" s="39">
        <f>'市町村別'!K15</f>
        <v>231</v>
      </c>
      <c r="L61" s="39">
        <f>'市町村別'!L15</f>
        <v>443</v>
      </c>
      <c r="M61" s="39">
        <f>'市町村別'!M15</f>
        <v>250</v>
      </c>
      <c r="N61" s="39">
        <f>'市町村別'!N15</f>
        <v>220</v>
      </c>
      <c r="O61" s="39">
        <f>'市町村別'!O15</f>
        <v>470</v>
      </c>
      <c r="P61" s="39">
        <f>'市町村別'!P15</f>
        <v>225</v>
      </c>
      <c r="Q61" s="39">
        <f>'市町村別'!Q15</f>
        <v>212</v>
      </c>
      <c r="R61" s="39">
        <f>'市町村別'!R15</f>
        <v>437</v>
      </c>
      <c r="S61" s="39">
        <f>'市町村別'!S15</f>
        <v>236</v>
      </c>
      <c r="T61" s="39">
        <f>'市町村別'!T15</f>
        <v>198</v>
      </c>
      <c r="U61" s="39">
        <f>'市町村別'!U15</f>
        <v>434</v>
      </c>
      <c r="V61" s="39">
        <f>'市町村別'!V15</f>
        <v>224</v>
      </c>
      <c r="W61" s="39">
        <f>'市町村別'!W15</f>
        <v>194</v>
      </c>
      <c r="X61" s="39">
        <f>'市町村別'!X15</f>
        <v>418</v>
      </c>
    </row>
    <row r="62" spans="2:24" ht="12" customHeight="1">
      <c r="B62" s="29" t="s">
        <v>467</v>
      </c>
      <c r="C62" s="30" t="s">
        <v>407</v>
      </c>
      <c r="D62" s="39">
        <f>'市町村別'!D36</f>
        <v>384</v>
      </c>
      <c r="E62" s="39">
        <f>'市町村別'!E36</f>
        <v>355</v>
      </c>
      <c r="F62" s="39">
        <f>'市町村別'!F36</f>
        <v>739</v>
      </c>
      <c r="G62" s="39">
        <f>'市町村別'!G36</f>
        <v>66</v>
      </c>
      <c r="H62" s="39">
        <f>'市町村別'!H36</f>
        <v>75</v>
      </c>
      <c r="I62" s="39">
        <f>'市町村別'!I36</f>
        <v>141</v>
      </c>
      <c r="J62" s="39">
        <f>'市町村別'!J36</f>
        <v>57</v>
      </c>
      <c r="K62" s="39">
        <f>'市町村別'!K36</f>
        <v>53</v>
      </c>
      <c r="L62" s="39">
        <f>'市町村別'!L36</f>
        <v>110</v>
      </c>
      <c r="M62" s="39">
        <f>'市町村別'!M36</f>
        <v>75</v>
      </c>
      <c r="N62" s="39">
        <f>'市町村別'!N36</f>
        <v>49</v>
      </c>
      <c r="O62" s="39">
        <f>'市町村別'!O36</f>
        <v>124</v>
      </c>
      <c r="P62" s="39">
        <f>'市町村別'!P36</f>
        <v>69</v>
      </c>
      <c r="Q62" s="39">
        <f>'市町村別'!Q36</f>
        <v>55</v>
      </c>
      <c r="R62" s="39">
        <f>'市町村別'!R36</f>
        <v>124</v>
      </c>
      <c r="S62" s="39">
        <f>'市町村別'!S36</f>
        <v>65</v>
      </c>
      <c r="T62" s="39">
        <f>'市町村別'!T36</f>
        <v>61</v>
      </c>
      <c r="U62" s="39">
        <f>'市町村別'!U36</f>
        <v>126</v>
      </c>
      <c r="V62" s="39">
        <f>'市町村別'!V36</f>
        <v>52</v>
      </c>
      <c r="W62" s="39">
        <f>'市町村別'!W36</f>
        <v>62</v>
      </c>
      <c r="X62" s="39">
        <f>'市町村別'!X36</f>
        <v>114</v>
      </c>
    </row>
    <row r="63" spans="2:24" ht="12" customHeight="1">
      <c r="B63" s="29"/>
      <c r="C63" s="30" t="s">
        <v>408</v>
      </c>
      <c r="D63" s="39">
        <f>'市町村別'!D37</f>
        <v>136</v>
      </c>
      <c r="E63" s="39">
        <f>'市町村別'!E37</f>
        <v>129</v>
      </c>
      <c r="F63" s="39">
        <f>'市町村別'!F37</f>
        <v>265</v>
      </c>
      <c r="G63" s="39">
        <f>'市町村別'!G37</f>
        <v>32</v>
      </c>
      <c r="H63" s="39">
        <f>'市町村別'!H37</f>
        <v>24</v>
      </c>
      <c r="I63" s="39">
        <f>'市町村別'!I37</f>
        <v>56</v>
      </c>
      <c r="J63" s="39">
        <f>'市町村別'!J37</f>
        <v>24</v>
      </c>
      <c r="K63" s="39">
        <f>'市町村別'!K37</f>
        <v>25</v>
      </c>
      <c r="L63" s="39">
        <f>'市町村別'!L37</f>
        <v>49</v>
      </c>
      <c r="M63" s="39">
        <f>'市町村別'!M37</f>
        <v>20</v>
      </c>
      <c r="N63" s="39">
        <f>'市町村別'!N37</f>
        <v>18</v>
      </c>
      <c r="O63" s="39">
        <f>'市町村別'!O37</f>
        <v>38</v>
      </c>
      <c r="P63" s="39">
        <f>'市町村別'!P37</f>
        <v>26</v>
      </c>
      <c r="Q63" s="39">
        <f>'市町村別'!Q37</f>
        <v>21</v>
      </c>
      <c r="R63" s="39">
        <f>'市町村別'!R37</f>
        <v>47</v>
      </c>
      <c r="S63" s="39">
        <f>'市町村別'!S37</f>
        <v>21</v>
      </c>
      <c r="T63" s="39">
        <f>'市町村別'!T37</f>
        <v>23</v>
      </c>
      <c r="U63" s="39">
        <f>'市町村別'!U37</f>
        <v>44</v>
      </c>
      <c r="V63" s="39">
        <f>'市町村別'!V37</f>
        <v>13</v>
      </c>
      <c r="W63" s="39">
        <f>'市町村別'!W37</f>
        <v>18</v>
      </c>
      <c r="X63" s="39">
        <f>'市町村別'!X37</f>
        <v>31</v>
      </c>
    </row>
    <row r="64" spans="2:24" ht="12" customHeight="1">
      <c r="B64" s="29" t="s">
        <v>460</v>
      </c>
      <c r="C64" s="30" t="s">
        <v>409</v>
      </c>
      <c r="D64" s="39">
        <f>'市町村別'!D38</f>
        <v>664</v>
      </c>
      <c r="E64" s="39">
        <f>'市町村別'!E38</f>
        <v>607</v>
      </c>
      <c r="F64" s="39">
        <f>'市町村別'!F38</f>
        <v>1271</v>
      </c>
      <c r="G64" s="39">
        <f>'市町村別'!G38</f>
        <v>117</v>
      </c>
      <c r="H64" s="39">
        <f>'市町村別'!H38</f>
        <v>115</v>
      </c>
      <c r="I64" s="39">
        <f>'市町村別'!I38</f>
        <v>232</v>
      </c>
      <c r="J64" s="39">
        <f>'市町村別'!J38</f>
        <v>96</v>
      </c>
      <c r="K64" s="39">
        <f>'市町村別'!K38</f>
        <v>112</v>
      </c>
      <c r="L64" s="39">
        <f>'市町村別'!L38</f>
        <v>208</v>
      </c>
      <c r="M64" s="39">
        <f>'市町村別'!M38</f>
        <v>99</v>
      </c>
      <c r="N64" s="39">
        <f>'市町村別'!N38</f>
        <v>96</v>
      </c>
      <c r="O64" s="39">
        <f>'市町村別'!O38</f>
        <v>195</v>
      </c>
      <c r="P64" s="39">
        <f>'市町村別'!P38</f>
        <v>125</v>
      </c>
      <c r="Q64" s="39">
        <f>'市町村別'!Q38</f>
        <v>102</v>
      </c>
      <c r="R64" s="39">
        <f>'市町村別'!R38</f>
        <v>227</v>
      </c>
      <c r="S64" s="39">
        <f>'市町村別'!S38</f>
        <v>111</v>
      </c>
      <c r="T64" s="39">
        <f>'市町村別'!T38</f>
        <v>100</v>
      </c>
      <c r="U64" s="39">
        <f>'市町村別'!U38</f>
        <v>211</v>
      </c>
      <c r="V64" s="39">
        <f>'市町村別'!V38</f>
        <v>116</v>
      </c>
      <c r="W64" s="39">
        <f>'市町村別'!W38</f>
        <v>82</v>
      </c>
      <c r="X64" s="39">
        <f>'市町村別'!X38</f>
        <v>198</v>
      </c>
    </row>
    <row r="65" spans="2:24" ht="12" customHeight="1">
      <c r="B65" s="29"/>
      <c r="C65" s="30" t="s">
        <v>953</v>
      </c>
      <c r="D65" s="39">
        <f>'市町村別'!D39</f>
        <v>30</v>
      </c>
      <c r="E65" s="39">
        <f>'市町村別'!E39</f>
        <v>25</v>
      </c>
      <c r="F65" s="39">
        <f>'市町村別'!F39</f>
        <v>55</v>
      </c>
      <c r="G65" s="39">
        <f>'市町村別'!G39</f>
        <v>6</v>
      </c>
      <c r="H65" s="39">
        <f>'市町村別'!H39</f>
        <v>6</v>
      </c>
      <c r="I65" s="39">
        <f>'市町村別'!I39</f>
        <v>12</v>
      </c>
      <c r="J65" s="39">
        <f>'市町村別'!J39</f>
        <v>4</v>
      </c>
      <c r="K65" s="39">
        <f>'市町村別'!K39</f>
        <v>2</v>
      </c>
      <c r="L65" s="39">
        <f>'市町村別'!L39</f>
        <v>6</v>
      </c>
      <c r="M65" s="39">
        <f>'市町村別'!M39</f>
        <v>2</v>
      </c>
      <c r="N65" s="39">
        <f>'市町村別'!N39</f>
        <v>4</v>
      </c>
      <c r="O65" s="39">
        <f>'市町村別'!O39</f>
        <v>6</v>
      </c>
      <c r="P65" s="39">
        <f>'市町村別'!P39</f>
        <v>6</v>
      </c>
      <c r="Q65" s="39">
        <f>'市町村別'!Q39</f>
        <v>3</v>
      </c>
      <c r="R65" s="39">
        <f>'市町村別'!R39</f>
        <v>9</v>
      </c>
      <c r="S65" s="39">
        <f>'市町村別'!S39</f>
        <v>8</v>
      </c>
      <c r="T65" s="39">
        <f>'市町村別'!T39</f>
        <v>7</v>
      </c>
      <c r="U65" s="39">
        <f>'市町村別'!U39</f>
        <v>15</v>
      </c>
      <c r="V65" s="39">
        <f>'市町村別'!V39</f>
        <v>4</v>
      </c>
      <c r="W65" s="39">
        <f>'市町村別'!W39</f>
        <v>3</v>
      </c>
      <c r="X65" s="39">
        <f>'市町村別'!X39</f>
        <v>7</v>
      </c>
    </row>
    <row r="66" spans="2:24" ht="12" customHeight="1">
      <c r="B66" s="29" t="s">
        <v>474</v>
      </c>
      <c r="C66" s="30" t="s">
        <v>410</v>
      </c>
      <c r="D66" s="39">
        <f>'市町村別'!D40</f>
        <v>28</v>
      </c>
      <c r="E66" s="39">
        <f>'市町村別'!E40</f>
        <v>24</v>
      </c>
      <c r="F66" s="39">
        <f>'市町村別'!F40</f>
        <v>52</v>
      </c>
      <c r="G66" s="39">
        <f>'市町村別'!G40</f>
        <v>3</v>
      </c>
      <c r="H66" s="39">
        <f>'市町村別'!H40</f>
        <v>5</v>
      </c>
      <c r="I66" s="39">
        <f>'市町村別'!I40</f>
        <v>8</v>
      </c>
      <c r="J66" s="39">
        <f>'市町村別'!J40</f>
        <v>4</v>
      </c>
      <c r="K66" s="39">
        <f>'市町村別'!K40</f>
        <v>7</v>
      </c>
      <c r="L66" s="39">
        <f>'市町村別'!L40</f>
        <v>11</v>
      </c>
      <c r="M66" s="39">
        <f>'市町村別'!M40</f>
        <v>5</v>
      </c>
      <c r="N66" s="39">
        <f>'市町村別'!N40</f>
        <v>1</v>
      </c>
      <c r="O66" s="39">
        <f>'市町村別'!O40</f>
        <v>6</v>
      </c>
      <c r="P66" s="39">
        <f>'市町村別'!P40</f>
        <v>7</v>
      </c>
      <c r="Q66" s="39">
        <f>'市町村別'!Q40</f>
        <v>6</v>
      </c>
      <c r="R66" s="39">
        <f>'市町村別'!R40</f>
        <v>13</v>
      </c>
      <c r="S66" s="39">
        <f>'市町村別'!S40</f>
        <v>3</v>
      </c>
      <c r="T66" s="39">
        <f>'市町村別'!T40</f>
        <v>3</v>
      </c>
      <c r="U66" s="39">
        <f>'市町村別'!U40</f>
        <v>6</v>
      </c>
      <c r="V66" s="39">
        <f>'市町村別'!V40</f>
        <v>6</v>
      </c>
      <c r="W66" s="39">
        <f>'市町村別'!W40</f>
        <v>2</v>
      </c>
      <c r="X66" s="39">
        <f>'市町村別'!X40</f>
        <v>8</v>
      </c>
    </row>
    <row r="67" spans="2:24" ht="12" customHeight="1">
      <c r="B67" s="29"/>
      <c r="C67" s="30" t="s">
        <v>411</v>
      </c>
      <c r="D67" s="39">
        <f>'市町村別'!D42</f>
        <v>88</v>
      </c>
      <c r="E67" s="39">
        <f>'市町村別'!E42</f>
        <v>78</v>
      </c>
      <c r="F67" s="39">
        <f>'市町村別'!F42</f>
        <v>166</v>
      </c>
      <c r="G67" s="39">
        <f>'市町村別'!G42</f>
        <v>21</v>
      </c>
      <c r="H67" s="39">
        <f>'市町村別'!H42</f>
        <v>21</v>
      </c>
      <c r="I67" s="39">
        <f>'市町村別'!I42</f>
        <v>42</v>
      </c>
      <c r="J67" s="39">
        <f>'市町村別'!J42</f>
        <v>10</v>
      </c>
      <c r="K67" s="39">
        <f>'市町村別'!K42</f>
        <v>15</v>
      </c>
      <c r="L67" s="39">
        <f>'市町村別'!L42</f>
        <v>25</v>
      </c>
      <c r="M67" s="39">
        <f>'市町村別'!M42</f>
        <v>10</v>
      </c>
      <c r="N67" s="39">
        <f>'市町村別'!N42</f>
        <v>13</v>
      </c>
      <c r="O67" s="39">
        <f>'市町村別'!O42</f>
        <v>23</v>
      </c>
      <c r="P67" s="39">
        <f>'市町村別'!P42</f>
        <v>21</v>
      </c>
      <c r="Q67" s="39">
        <f>'市町村別'!Q42</f>
        <v>9</v>
      </c>
      <c r="R67" s="39">
        <f>'市町村別'!R42</f>
        <v>30</v>
      </c>
      <c r="S67" s="39">
        <f>'市町村別'!S42</f>
        <v>15</v>
      </c>
      <c r="T67" s="39">
        <f>'市町村別'!T42</f>
        <v>9</v>
      </c>
      <c r="U67" s="39">
        <f>'市町村別'!U42</f>
        <v>24</v>
      </c>
      <c r="V67" s="39">
        <f>'市町村別'!V42</f>
        <v>11</v>
      </c>
      <c r="W67" s="39">
        <f>'市町村別'!W42</f>
        <v>11</v>
      </c>
      <c r="X67" s="39">
        <f>'市町村別'!X42</f>
        <v>22</v>
      </c>
    </row>
    <row r="68" spans="2:24" ht="12" customHeight="1">
      <c r="B68" s="29" t="s">
        <v>476</v>
      </c>
      <c r="C68" s="30" t="s">
        <v>412</v>
      </c>
      <c r="D68" s="39">
        <f>'市町村別'!D43</f>
        <v>176</v>
      </c>
      <c r="E68" s="39">
        <f>'市町村別'!E43</f>
        <v>135</v>
      </c>
      <c r="F68" s="39">
        <f>'市町村別'!F43</f>
        <v>311</v>
      </c>
      <c r="G68" s="39">
        <f>'市町村別'!G43</f>
        <v>34</v>
      </c>
      <c r="H68" s="39">
        <f>'市町村別'!H43</f>
        <v>26</v>
      </c>
      <c r="I68" s="39">
        <f>'市町村別'!I43</f>
        <v>60</v>
      </c>
      <c r="J68" s="39">
        <f>'市町村別'!J43</f>
        <v>38</v>
      </c>
      <c r="K68" s="39">
        <f>'市町村別'!K43</f>
        <v>22</v>
      </c>
      <c r="L68" s="39">
        <f>'市町村別'!L43</f>
        <v>60</v>
      </c>
      <c r="M68" s="39">
        <f>'市町村別'!M43</f>
        <v>22</v>
      </c>
      <c r="N68" s="39">
        <f>'市町村別'!N43</f>
        <v>25</v>
      </c>
      <c r="O68" s="39">
        <f>'市町村別'!O43</f>
        <v>47</v>
      </c>
      <c r="P68" s="39">
        <f>'市町村別'!P43</f>
        <v>41</v>
      </c>
      <c r="Q68" s="39">
        <f>'市町村別'!Q43</f>
        <v>26</v>
      </c>
      <c r="R68" s="39">
        <f>'市町村別'!R43</f>
        <v>67</v>
      </c>
      <c r="S68" s="39">
        <f>'市町村別'!S43</f>
        <v>19</v>
      </c>
      <c r="T68" s="39">
        <f>'市町村別'!T43</f>
        <v>16</v>
      </c>
      <c r="U68" s="39">
        <f>'市町村別'!U43</f>
        <v>35</v>
      </c>
      <c r="V68" s="39">
        <f>'市町村別'!V43</f>
        <v>22</v>
      </c>
      <c r="W68" s="39">
        <f>'市町村別'!W43</f>
        <v>20</v>
      </c>
      <c r="X68" s="39">
        <f>'市町村別'!X43</f>
        <v>42</v>
      </c>
    </row>
    <row r="69" spans="2:24" ht="12" customHeight="1">
      <c r="B69" s="29"/>
      <c r="C69" s="30" t="s">
        <v>413</v>
      </c>
      <c r="D69" s="39">
        <f>'市町村別'!D44</f>
        <v>24</v>
      </c>
      <c r="E69" s="39">
        <f>'市町村別'!E44</f>
        <v>28</v>
      </c>
      <c r="F69" s="39">
        <f>'市町村別'!F44</f>
        <v>52</v>
      </c>
      <c r="G69" s="39">
        <f>'市町村別'!G44</f>
        <v>2</v>
      </c>
      <c r="H69" s="39">
        <f>'市町村別'!H44</f>
        <v>4</v>
      </c>
      <c r="I69" s="39">
        <f>'市町村別'!I44</f>
        <v>6</v>
      </c>
      <c r="J69" s="39">
        <f>'市町村別'!J44</f>
        <v>2</v>
      </c>
      <c r="K69" s="39">
        <f>'市町村別'!K44</f>
        <v>3</v>
      </c>
      <c r="L69" s="39">
        <f>'市町村別'!L44</f>
        <v>5</v>
      </c>
      <c r="M69" s="39">
        <f>'市町村別'!M44</f>
        <v>6</v>
      </c>
      <c r="N69" s="39">
        <f>'市町村別'!N44</f>
        <v>3</v>
      </c>
      <c r="O69" s="39">
        <f>'市町村別'!O44</f>
        <v>9</v>
      </c>
      <c r="P69" s="39">
        <f>'市町村別'!P44</f>
        <v>5</v>
      </c>
      <c r="Q69" s="39">
        <f>'市町村別'!Q44</f>
        <v>6</v>
      </c>
      <c r="R69" s="39">
        <f>'市町村別'!R44</f>
        <v>11</v>
      </c>
      <c r="S69" s="39">
        <f>'市町村別'!S44</f>
        <v>6</v>
      </c>
      <c r="T69" s="39">
        <f>'市町村別'!T44</f>
        <v>7</v>
      </c>
      <c r="U69" s="39">
        <f>'市町村別'!U44</f>
        <v>13</v>
      </c>
      <c r="V69" s="39">
        <f>'市町村別'!V44</f>
        <v>3</v>
      </c>
      <c r="W69" s="39">
        <f>'市町村別'!W44</f>
        <v>5</v>
      </c>
      <c r="X69" s="39">
        <f>'市町村別'!X44</f>
        <v>8</v>
      </c>
    </row>
    <row r="70" spans="2:24" ht="12" customHeight="1">
      <c r="B70" s="29"/>
      <c r="C70" s="30" t="s">
        <v>414</v>
      </c>
      <c r="D70" s="39">
        <f>'市町村別'!D45</f>
        <v>362</v>
      </c>
      <c r="E70" s="39">
        <f>'市町村別'!E45</f>
        <v>333</v>
      </c>
      <c r="F70" s="39">
        <f>'市町村別'!F45</f>
        <v>695</v>
      </c>
      <c r="G70" s="39">
        <f>'市町村別'!G45</f>
        <v>83</v>
      </c>
      <c r="H70" s="39">
        <f>'市町村別'!H45</f>
        <v>70</v>
      </c>
      <c r="I70" s="39">
        <f>'市町村別'!I45</f>
        <v>153</v>
      </c>
      <c r="J70" s="39">
        <f>'市町村別'!J45</f>
        <v>50</v>
      </c>
      <c r="K70" s="39">
        <f>'市町村別'!K45</f>
        <v>70</v>
      </c>
      <c r="L70" s="39">
        <f>'市町村別'!L45</f>
        <v>120</v>
      </c>
      <c r="M70" s="39">
        <f>'市町村別'!M45</f>
        <v>62</v>
      </c>
      <c r="N70" s="39">
        <f>'市町村別'!N45</f>
        <v>61</v>
      </c>
      <c r="O70" s="39">
        <f>'市町村別'!O45</f>
        <v>123</v>
      </c>
      <c r="P70" s="39">
        <f>'市町村別'!P45</f>
        <v>62</v>
      </c>
      <c r="Q70" s="39">
        <f>'市町村別'!Q45</f>
        <v>54</v>
      </c>
      <c r="R70" s="39">
        <f>'市町村別'!R45</f>
        <v>116</v>
      </c>
      <c r="S70" s="39">
        <f>'市町村別'!S45</f>
        <v>51</v>
      </c>
      <c r="T70" s="39">
        <f>'市町村別'!T45</f>
        <v>42</v>
      </c>
      <c r="U70" s="39">
        <f>'市町村別'!U45</f>
        <v>93</v>
      </c>
      <c r="V70" s="39">
        <f>'市町村別'!V45</f>
        <v>54</v>
      </c>
      <c r="W70" s="39">
        <f>'市町村別'!W45</f>
        <v>36</v>
      </c>
      <c r="X70" s="39">
        <f>'市町村別'!X45</f>
        <v>90</v>
      </c>
    </row>
    <row r="71" spans="2:24" ht="12" customHeight="1">
      <c r="B71" s="31"/>
      <c r="C71" s="224" t="s">
        <v>466</v>
      </c>
      <c r="D71" s="225">
        <f>SUM(D60:D70)</f>
        <v>4976</v>
      </c>
      <c r="E71" s="225">
        <f aca="true" t="shared" si="7" ref="E71:X71">SUM(E60:E70)</f>
        <v>4701</v>
      </c>
      <c r="F71" s="225">
        <f t="shared" si="7"/>
        <v>9677</v>
      </c>
      <c r="G71" s="225">
        <f t="shared" si="7"/>
        <v>899</v>
      </c>
      <c r="H71" s="225">
        <f t="shared" si="7"/>
        <v>871</v>
      </c>
      <c r="I71" s="225">
        <f t="shared" si="7"/>
        <v>1770</v>
      </c>
      <c r="J71" s="225">
        <f t="shared" si="7"/>
        <v>784</v>
      </c>
      <c r="K71" s="225">
        <f t="shared" si="7"/>
        <v>851</v>
      </c>
      <c r="L71" s="225">
        <f t="shared" si="7"/>
        <v>1635</v>
      </c>
      <c r="M71" s="225">
        <f t="shared" si="7"/>
        <v>846</v>
      </c>
      <c r="N71" s="225">
        <f t="shared" si="7"/>
        <v>784</v>
      </c>
      <c r="O71" s="225">
        <f t="shared" si="7"/>
        <v>1630</v>
      </c>
      <c r="P71" s="225">
        <f t="shared" si="7"/>
        <v>871</v>
      </c>
      <c r="Q71" s="225">
        <f t="shared" si="7"/>
        <v>784</v>
      </c>
      <c r="R71" s="225">
        <f t="shared" si="7"/>
        <v>1655</v>
      </c>
      <c r="S71" s="225">
        <f t="shared" si="7"/>
        <v>835</v>
      </c>
      <c r="T71" s="225">
        <f t="shared" si="7"/>
        <v>721</v>
      </c>
      <c r="U71" s="225">
        <f t="shared" si="7"/>
        <v>1556</v>
      </c>
      <c r="V71" s="225">
        <f t="shared" si="7"/>
        <v>741</v>
      </c>
      <c r="W71" s="225">
        <f t="shared" si="7"/>
        <v>690</v>
      </c>
      <c r="X71" s="225">
        <f t="shared" si="7"/>
        <v>1431</v>
      </c>
    </row>
    <row r="72" spans="2:24" ht="12" customHeight="1">
      <c r="B72" s="43"/>
      <c r="C72" s="45"/>
      <c r="D72" s="42"/>
      <c r="E72" s="42"/>
      <c r="F72" s="42"/>
      <c r="G72" s="42"/>
      <c r="H72" s="42"/>
      <c r="I72" s="42"/>
      <c r="J72" s="42"/>
      <c r="K72" s="42"/>
      <c r="L72" s="42"/>
      <c r="M72" s="42"/>
      <c r="N72" s="42"/>
      <c r="O72" s="42"/>
      <c r="P72" s="42"/>
      <c r="Q72" s="42"/>
      <c r="R72" s="42"/>
      <c r="S72" s="42"/>
      <c r="T72" s="42"/>
      <c r="U72" s="42"/>
      <c r="V72" s="42"/>
      <c r="W72" s="42"/>
      <c r="X72" s="44"/>
    </row>
    <row r="73" spans="2:24" ht="12" customHeight="1">
      <c r="B73" s="240" t="s">
        <v>438</v>
      </c>
      <c r="C73" s="241"/>
      <c r="D73" s="39">
        <f aca="true" t="shared" si="8" ref="D73:X73">SUM(D71,D59,D51,D34,D26,D23,D20,D13)</f>
        <v>58419</v>
      </c>
      <c r="E73" s="39">
        <f t="shared" si="8"/>
        <v>55610</v>
      </c>
      <c r="F73" s="39">
        <f t="shared" si="8"/>
        <v>114029</v>
      </c>
      <c r="G73" s="39">
        <f t="shared" si="8"/>
        <v>10124</v>
      </c>
      <c r="H73" s="39">
        <f t="shared" si="8"/>
        <v>9556</v>
      </c>
      <c r="I73" s="39">
        <f t="shared" si="8"/>
        <v>19680</v>
      </c>
      <c r="J73" s="39">
        <f t="shared" si="8"/>
        <v>9951</v>
      </c>
      <c r="K73" s="39">
        <f t="shared" si="8"/>
        <v>9588</v>
      </c>
      <c r="L73" s="39">
        <f t="shared" si="8"/>
        <v>19539</v>
      </c>
      <c r="M73" s="39">
        <f t="shared" si="8"/>
        <v>9961</v>
      </c>
      <c r="N73" s="39">
        <f t="shared" si="8"/>
        <v>9587</v>
      </c>
      <c r="O73" s="39">
        <f t="shared" si="8"/>
        <v>19548</v>
      </c>
      <c r="P73" s="39">
        <f t="shared" si="8"/>
        <v>9682</v>
      </c>
      <c r="Q73" s="39">
        <f t="shared" si="8"/>
        <v>9231</v>
      </c>
      <c r="R73" s="39">
        <f t="shared" si="8"/>
        <v>18913</v>
      </c>
      <c r="S73" s="39">
        <f t="shared" si="8"/>
        <v>9536</v>
      </c>
      <c r="T73" s="39">
        <f t="shared" si="8"/>
        <v>8993</v>
      </c>
      <c r="U73" s="39">
        <f t="shared" si="8"/>
        <v>18529</v>
      </c>
      <c r="V73" s="39">
        <f t="shared" si="8"/>
        <v>9165</v>
      </c>
      <c r="W73" s="39">
        <f t="shared" si="8"/>
        <v>8655</v>
      </c>
      <c r="X73" s="39">
        <f t="shared" si="8"/>
        <v>17820</v>
      </c>
    </row>
    <row r="75" ht="12" customHeight="1">
      <c r="B75" s="37" t="s">
        <v>944</v>
      </c>
    </row>
  </sheetData>
  <mergeCells count="14">
    <mergeCell ref="V3:X3"/>
    <mergeCell ref="V4:X4"/>
    <mergeCell ref="M3:O3"/>
    <mergeCell ref="M4:O4"/>
    <mergeCell ref="P3:R3"/>
    <mergeCell ref="P4:R4"/>
    <mergeCell ref="B73:C73"/>
    <mergeCell ref="S3:U3"/>
    <mergeCell ref="S4:U4"/>
    <mergeCell ref="D3:F3"/>
    <mergeCell ref="G3:I3"/>
    <mergeCell ref="G4:I4"/>
    <mergeCell ref="J3:L3"/>
    <mergeCell ref="J4:L4"/>
  </mergeCells>
  <printOptions verticalCentered="1"/>
  <pageMargins left="0.5905511811023623" right="0.5905511811023623" top="0.5905511811023623" bottom="0.5905511811023623" header="0.5118110236220472" footer="0.5118110236220472"/>
  <pageSetup orientation="landscape" paperSize="9" scale="95" r:id="rId1"/>
  <rowBreaks count="1" manualBreakCount="1">
    <brk id="93" max="255" man="1"/>
  </rowBreaks>
</worksheet>
</file>

<file path=xl/worksheets/sheet8.xml><?xml version="1.0" encoding="utf-8"?>
<worksheet xmlns="http://schemas.openxmlformats.org/spreadsheetml/2006/main" xmlns:r="http://schemas.openxmlformats.org/officeDocument/2006/relationships">
  <dimension ref="B1:U75"/>
  <sheetViews>
    <sheetView workbookViewId="0" topLeftCell="A1">
      <selection activeCell="A1" sqref="A1"/>
    </sheetView>
  </sheetViews>
  <sheetFormatPr defaultColWidth="9.59765625" defaultRowHeight="12" customHeight="1"/>
  <cols>
    <col min="1" max="1" width="2.796875" style="10" customWidth="1"/>
    <col min="2" max="2" width="4.19921875" style="10" customWidth="1"/>
    <col min="3" max="3" width="25" style="21" bestFit="1" customWidth="1"/>
    <col min="4" max="21" width="13.796875" style="10" customWidth="1"/>
    <col min="22" max="22" width="5.796875" style="10" customWidth="1"/>
    <col min="23" max="16384" width="10" style="10" customWidth="1"/>
  </cols>
  <sheetData>
    <row r="1" ht="14.25" customHeight="1">
      <c r="B1" s="9" t="s">
        <v>949</v>
      </c>
    </row>
    <row r="2" spans="19:21" ht="12" customHeight="1">
      <c r="S2" s="239"/>
      <c r="T2" s="239"/>
      <c r="U2" s="239"/>
    </row>
    <row r="3" spans="2:21" ht="12" customHeight="1">
      <c r="B3" s="33" t="s">
        <v>370</v>
      </c>
      <c r="C3" s="14" t="s">
        <v>439</v>
      </c>
      <c r="D3" s="238" t="s">
        <v>441</v>
      </c>
      <c r="E3" s="238"/>
      <c r="F3" s="238"/>
      <c r="G3" s="238"/>
      <c r="H3" s="238"/>
      <c r="I3" s="238"/>
      <c r="J3" s="238" t="s">
        <v>442</v>
      </c>
      <c r="K3" s="238"/>
      <c r="L3" s="238"/>
      <c r="M3" s="238"/>
      <c r="N3" s="238"/>
      <c r="O3" s="238"/>
      <c r="P3" s="238" t="s">
        <v>443</v>
      </c>
      <c r="Q3" s="238"/>
      <c r="R3" s="238"/>
      <c r="S3" s="238"/>
      <c r="T3" s="238"/>
      <c r="U3" s="238"/>
    </row>
    <row r="4" spans="2:21" ht="12" customHeight="1">
      <c r="B4" s="34"/>
      <c r="C4" s="14" t="s">
        <v>440</v>
      </c>
      <c r="D4" s="14" t="str">
        <f>'男女別'!D4</f>
        <v>１７年度</v>
      </c>
      <c r="E4" s="14" t="str">
        <f>'男女別'!E4</f>
        <v>１８年度</v>
      </c>
      <c r="F4" s="14" t="str">
        <f>'男女別'!F4</f>
        <v>１９年度</v>
      </c>
      <c r="G4" s="14" t="str">
        <f>'男女別'!G4</f>
        <v>２０年度</v>
      </c>
      <c r="H4" s="14" t="str">
        <f>'男女別'!H4</f>
        <v>２１年度</v>
      </c>
      <c r="I4" s="14" t="str">
        <f>'男女別'!I4</f>
        <v>２２年度</v>
      </c>
      <c r="J4" s="14" t="str">
        <f>'男女別'!J4</f>
        <v>１７年度</v>
      </c>
      <c r="K4" s="14" t="str">
        <f>'男女別'!K4</f>
        <v>１８年度</v>
      </c>
      <c r="L4" s="14" t="str">
        <f>'男女別'!L4</f>
        <v>１９年度</v>
      </c>
      <c r="M4" s="14" t="str">
        <f>'男女別'!M4</f>
        <v>２０年度</v>
      </c>
      <c r="N4" s="14" t="str">
        <f>'男女別'!N4</f>
        <v>２１年度</v>
      </c>
      <c r="O4" s="14" t="str">
        <f>'男女別'!O4</f>
        <v>２２年度</v>
      </c>
      <c r="P4" s="14" t="str">
        <f>'男女別'!P4</f>
        <v>１７年度</v>
      </c>
      <c r="Q4" s="14" t="str">
        <f>'男女別'!Q4</f>
        <v>１８年度</v>
      </c>
      <c r="R4" s="14" t="str">
        <f>'男女別'!R4</f>
        <v>１９年度</v>
      </c>
      <c r="S4" s="14" t="str">
        <f>'男女別'!S4</f>
        <v>２０年度</v>
      </c>
      <c r="T4" s="14" t="str">
        <f>'男女別'!T4</f>
        <v>２１年度</v>
      </c>
      <c r="U4" s="14" t="str">
        <f>'男女別'!U4</f>
        <v>２２年度</v>
      </c>
    </row>
    <row r="5" spans="2:21" ht="12" customHeight="1">
      <c r="B5" s="35" t="s">
        <v>373</v>
      </c>
      <c r="C5" s="14" t="s">
        <v>480</v>
      </c>
      <c r="D5" s="14" t="str">
        <f>'男女別'!D5</f>
        <v>５才</v>
      </c>
      <c r="E5" s="14" t="str">
        <f>'男女別'!E5</f>
        <v>４才</v>
      </c>
      <c r="F5" s="14" t="str">
        <f>'男女別'!F5</f>
        <v>３才</v>
      </c>
      <c r="G5" s="14" t="str">
        <f>'男女別'!G5</f>
        <v>２才</v>
      </c>
      <c r="H5" s="14" t="str">
        <f>'男女別'!H5</f>
        <v>１才</v>
      </c>
      <c r="I5" s="14" t="str">
        <f>'男女別'!I5</f>
        <v>０才</v>
      </c>
      <c r="J5" s="14" t="str">
        <f>'男女別'!J5</f>
        <v>５才</v>
      </c>
      <c r="K5" s="14" t="str">
        <f>'男女別'!K5</f>
        <v>４才</v>
      </c>
      <c r="L5" s="14" t="str">
        <f>'男女別'!L5</f>
        <v>３才</v>
      </c>
      <c r="M5" s="14" t="str">
        <f>'男女別'!M5</f>
        <v>２才</v>
      </c>
      <c r="N5" s="14" t="str">
        <f>'男女別'!N5</f>
        <v>１才</v>
      </c>
      <c r="O5" s="14" t="str">
        <f>'男女別'!O5</f>
        <v>０才</v>
      </c>
      <c r="P5" s="14" t="str">
        <f>'男女別'!P5</f>
        <v>５才</v>
      </c>
      <c r="Q5" s="14" t="str">
        <f>'男女別'!Q5</f>
        <v>４才</v>
      </c>
      <c r="R5" s="14" t="str">
        <f>'男女別'!R5</f>
        <v>３才</v>
      </c>
      <c r="S5" s="14" t="str">
        <f>'男女別'!S5</f>
        <v>２才</v>
      </c>
      <c r="T5" s="14" t="str">
        <f>'男女別'!T5</f>
        <v>１才</v>
      </c>
      <c r="U5" s="14" t="str">
        <f>'男女別'!U5</f>
        <v>０才</v>
      </c>
    </row>
    <row r="6" spans="2:21" ht="12" customHeight="1">
      <c r="B6" s="36"/>
      <c r="C6" s="30" t="s">
        <v>383</v>
      </c>
      <c r="D6" s="39">
        <f>'市町村別'!G10</f>
        <v>1202</v>
      </c>
      <c r="E6" s="39">
        <f>'市町村別'!J10</f>
        <v>1192</v>
      </c>
      <c r="F6" s="39">
        <f>'市町村別'!M10</f>
        <v>1175</v>
      </c>
      <c r="G6" s="39">
        <f>'市町村別'!P10</f>
        <v>1173</v>
      </c>
      <c r="H6" s="39">
        <f>'市町村別'!S10</f>
        <v>1154</v>
      </c>
      <c r="I6" s="39">
        <f>'市町村別'!V10</f>
        <v>1165</v>
      </c>
      <c r="J6" s="39">
        <f>'市町村別'!H10</f>
        <v>1057</v>
      </c>
      <c r="K6" s="39">
        <f>'市町村別'!K10</f>
        <v>1147</v>
      </c>
      <c r="L6" s="39">
        <f>'市町村別'!N10</f>
        <v>1156</v>
      </c>
      <c r="M6" s="39">
        <f>'市町村別'!Q10</f>
        <v>1146</v>
      </c>
      <c r="N6" s="39">
        <f>'市町村別'!T10</f>
        <v>1133</v>
      </c>
      <c r="O6" s="39">
        <f>'市町村別'!W10</f>
        <v>1075</v>
      </c>
      <c r="P6" s="39">
        <f>'市町村別'!I10</f>
        <v>2259</v>
      </c>
      <c r="Q6" s="39">
        <f>'市町村別'!L10</f>
        <v>2339</v>
      </c>
      <c r="R6" s="39">
        <f>'市町村別'!O10</f>
        <v>2331</v>
      </c>
      <c r="S6" s="39">
        <f>'市町村別'!R10</f>
        <v>2319</v>
      </c>
      <c r="T6" s="39">
        <f>'市町村別'!U10</f>
        <v>2287</v>
      </c>
      <c r="U6" s="39">
        <f>'市町村別'!X10</f>
        <v>2240</v>
      </c>
    </row>
    <row r="7" spans="2:21" ht="12" customHeight="1">
      <c r="B7" s="29"/>
      <c r="C7" s="30" t="s">
        <v>385</v>
      </c>
      <c r="D7" s="39">
        <f>'市町村別'!G12</f>
        <v>392</v>
      </c>
      <c r="E7" s="39">
        <f>'市町村別'!J12</f>
        <v>450</v>
      </c>
      <c r="F7" s="39">
        <f>'市町村別'!M12</f>
        <v>393</v>
      </c>
      <c r="G7" s="39">
        <f>'市町村別'!P12</f>
        <v>430</v>
      </c>
      <c r="H7" s="39">
        <f>'市町村別'!S12</f>
        <v>390</v>
      </c>
      <c r="I7" s="39">
        <f>'市町村別'!V12</f>
        <v>340</v>
      </c>
      <c r="J7" s="39">
        <f>'市町村別'!H12</f>
        <v>377</v>
      </c>
      <c r="K7" s="39">
        <f>'市町村別'!K12</f>
        <v>401</v>
      </c>
      <c r="L7" s="39">
        <f>'市町村別'!N12</f>
        <v>406</v>
      </c>
      <c r="M7" s="39">
        <f>'市町村別'!Q12</f>
        <v>354</v>
      </c>
      <c r="N7" s="39">
        <f>'市町村別'!T12</f>
        <v>352</v>
      </c>
      <c r="O7" s="39">
        <f>'市町村別'!W12</f>
        <v>341</v>
      </c>
      <c r="P7" s="39">
        <f>'市町村別'!I12</f>
        <v>769</v>
      </c>
      <c r="Q7" s="39">
        <f>'市町村別'!L12</f>
        <v>851</v>
      </c>
      <c r="R7" s="39">
        <f>'市町村別'!O12</f>
        <v>799</v>
      </c>
      <c r="S7" s="39">
        <f>'市町村別'!R12</f>
        <v>784</v>
      </c>
      <c r="T7" s="39">
        <f>'市町村別'!U12</f>
        <v>742</v>
      </c>
      <c r="U7" s="39">
        <f>'市町村別'!X12</f>
        <v>681</v>
      </c>
    </row>
    <row r="8" spans="2:21" ht="12" customHeight="1">
      <c r="B8" s="29" t="s">
        <v>473</v>
      </c>
      <c r="C8" s="30" t="s">
        <v>433</v>
      </c>
      <c r="D8" s="39">
        <f>'市町村別'!G71</f>
        <v>71</v>
      </c>
      <c r="E8" s="39">
        <f>'市町村別'!J71</f>
        <v>56</v>
      </c>
      <c r="F8" s="39">
        <f>'市町村別'!M71</f>
        <v>54</v>
      </c>
      <c r="G8" s="39">
        <f>'市町村別'!P71</f>
        <v>58</v>
      </c>
      <c r="H8" s="39">
        <f>'市町村別'!S71</f>
        <v>55</v>
      </c>
      <c r="I8" s="39">
        <f>'市町村別'!V71</f>
        <v>46</v>
      </c>
      <c r="J8" s="39">
        <f>'市町村別'!H71</f>
        <v>74</v>
      </c>
      <c r="K8" s="39">
        <f>'市町村別'!K71</f>
        <v>75</v>
      </c>
      <c r="L8" s="39">
        <f>'市町村別'!N71</f>
        <v>59</v>
      </c>
      <c r="M8" s="39">
        <f>'市町村別'!Q71</f>
        <v>60</v>
      </c>
      <c r="N8" s="39">
        <f>'市町村別'!T71</f>
        <v>59</v>
      </c>
      <c r="O8" s="39">
        <f>'市町村別'!W71</f>
        <v>44</v>
      </c>
      <c r="P8" s="39">
        <f>'市町村別'!I71</f>
        <v>145</v>
      </c>
      <c r="Q8" s="39">
        <f>'市町村別'!L71</f>
        <v>131</v>
      </c>
      <c r="R8" s="39">
        <f>'市町村別'!O71</f>
        <v>113</v>
      </c>
      <c r="S8" s="39">
        <f>'市町村別'!R71</f>
        <v>118</v>
      </c>
      <c r="T8" s="39">
        <f>'市町村別'!U71</f>
        <v>114</v>
      </c>
      <c r="U8" s="39">
        <f>'市町村別'!X71</f>
        <v>90</v>
      </c>
    </row>
    <row r="9" spans="2:21" ht="12" customHeight="1">
      <c r="B9" s="29" t="s">
        <v>460</v>
      </c>
      <c r="C9" s="30" t="s">
        <v>434</v>
      </c>
      <c r="D9" s="39">
        <f>'市町村別'!G72</f>
        <v>49</v>
      </c>
      <c r="E9" s="39">
        <f>'市町村別'!J72</f>
        <v>50</v>
      </c>
      <c r="F9" s="39">
        <f>'市町村別'!M72</f>
        <v>42</v>
      </c>
      <c r="G9" s="39">
        <f>'市町村別'!P72</f>
        <v>47</v>
      </c>
      <c r="H9" s="39">
        <f>'市町村別'!S72</f>
        <v>48</v>
      </c>
      <c r="I9" s="39">
        <f>'市町村別'!V72</f>
        <v>40</v>
      </c>
      <c r="J9" s="39">
        <f>'市町村別'!H72</f>
        <v>52</v>
      </c>
      <c r="K9" s="39">
        <f>'市町村別'!K72</f>
        <v>46</v>
      </c>
      <c r="L9" s="39">
        <f>'市町村別'!N72</f>
        <v>40</v>
      </c>
      <c r="M9" s="39">
        <f>'市町村別'!Q72</f>
        <v>49</v>
      </c>
      <c r="N9" s="39">
        <f>'市町村別'!T72</f>
        <v>53</v>
      </c>
      <c r="O9" s="39">
        <f>'市町村別'!W72</f>
        <v>31</v>
      </c>
      <c r="P9" s="39">
        <f>'市町村別'!I72</f>
        <v>101</v>
      </c>
      <c r="Q9" s="39">
        <f>'市町村別'!L72</f>
        <v>96</v>
      </c>
      <c r="R9" s="39">
        <f>'市町村別'!O72</f>
        <v>82</v>
      </c>
      <c r="S9" s="39">
        <f>'市町村別'!R72</f>
        <v>96</v>
      </c>
      <c r="T9" s="39">
        <f>'市町村別'!U72</f>
        <v>101</v>
      </c>
      <c r="U9" s="39">
        <f>'市町村別'!X72</f>
        <v>71</v>
      </c>
    </row>
    <row r="10" spans="2:21" ht="12" customHeight="1">
      <c r="B10" s="29" t="s">
        <v>474</v>
      </c>
      <c r="C10" s="30" t="s">
        <v>435</v>
      </c>
      <c r="D10" s="39">
        <f>'市町村別'!G73</f>
        <v>48</v>
      </c>
      <c r="E10" s="39">
        <f>'市町村別'!J73</f>
        <v>54</v>
      </c>
      <c r="F10" s="39">
        <f>'市町村別'!M73</f>
        <v>52</v>
      </c>
      <c r="G10" s="39">
        <f>'市町村別'!P73</f>
        <v>58</v>
      </c>
      <c r="H10" s="39">
        <f>'市町村別'!S73</f>
        <v>34</v>
      </c>
      <c r="I10" s="39">
        <f>'市町村別'!V73</f>
        <v>56</v>
      </c>
      <c r="J10" s="39">
        <f>'市町村別'!H73</f>
        <v>59</v>
      </c>
      <c r="K10" s="39">
        <f>'市町村別'!K73</f>
        <v>60</v>
      </c>
      <c r="L10" s="39">
        <f>'市町村別'!N73</f>
        <v>50</v>
      </c>
      <c r="M10" s="39">
        <f>'市町村別'!Q73</f>
        <v>44</v>
      </c>
      <c r="N10" s="39">
        <f>'市町村別'!T73</f>
        <v>53</v>
      </c>
      <c r="O10" s="39">
        <f>'市町村別'!W73</f>
        <v>52</v>
      </c>
      <c r="P10" s="39">
        <f>'市町村別'!I73</f>
        <v>107</v>
      </c>
      <c r="Q10" s="39">
        <f>'市町村別'!L73</f>
        <v>114</v>
      </c>
      <c r="R10" s="39">
        <f>'市町村別'!O73</f>
        <v>102</v>
      </c>
      <c r="S10" s="39">
        <f>'市町村別'!R73</f>
        <v>102</v>
      </c>
      <c r="T10" s="39">
        <f>'市町村別'!U73</f>
        <v>87</v>
      </c>
      <c r="U10" s="39">
        <f>'市町村別'!X73</f>
        <v>108</v>
      </c>
    </row>
    <row r="11" spans="2:21" ht="12" customHeight="1">
      <c r="B11" s="29" t="s">
        <v>475</v>
      </c>
      <c r="C11" s="30" t="s">
        <v>436</v>
      </c>
      <c r="D11" s="39">
        <f>'市町村別'!G74</f>
        <v>208</v>
      </c>
      <c r="E11" s="39">
        <f>'市町村別'!J74</f>
        <v>230</v>
      </c>
      <c r="F11" s="39">
        <f>'市町村別'!M74</f>
        <v>242</v>
      </c>
      <c r="G11" s="39">
        <f>'市町村別'!P74</f>
        <v>217</v>
      </c>
      <c r="H11" s="39">
        <f>'市町村別'!S74</f>
        <v>209</v>
      </c>
      <c r="I11" s="39">
        <f>'市町村別'!V74</f>
        <v>180</v>
      </c>
      <c r="J11" s="39">
        <f>'市町村別'!H74</f>
        <v>188</v>
      </c>
      <c r="K11" s="39">
        <f>'市町村別'!K74</f>
        <v>215</v>
      </c>
      <c r="L11" s="39">
        <f>'市町村別'!N74</f>
        <v>223</v>
      </c>
      <c r="M11" s="39">
        <f>'市町村別'!Q74</f>
        <v>204</v>
      </c>
      <c r="N11" s="39">
        <f>'市町村別'!T74</f>
        <v>198</v>
      </c>
      <c r="O11" s="39">
        <f>'市町村別'!W74</f>
        <v>191</v>
      </c>
      <c r="P11" s="39">
        <f>'市町村別'!I74</f>
        <v>396</v>
      </c>
      <c r="Q11" s="39">
        <f>'市町村別'!L74</f>
        <v>445</v>
      </c>
      <c r="R11" s="39">
        <f>'市町村別'!O74</f>
        <v>465</v>
      </c>
      <c r="S11" s="39">
        <f>'市町村別'!R74</f>
        <v>421</v>
      </c>
      <c r="T11" s="39">
        <f>'市町村別'!U74</f>
        <v>407</v>
      </c>
      <c r="U11" s="39">
        <f>'市町村別'!X74</f>
        <v>371</v>
      </c>
    </row>
    <row r="12" spans="2:21" ht="12" customHeight="1">
      <c r="B12" s="29"/>
      <c r="C12" s="30" t="s">
        <v>437</v>
      </c>
      <c r="D12" s="39">
        <f>'市町村別'!G75</f>
        <v>140</v>
      </c>
      <c r="E12" s="39">
        <f>'市町村別'!J75</f>
        <v>128</v>
      </c>
      <c r="F12" s="39">
        <f>'市町村別'!M75</f>
        <v>139</v>
      </c>
      <c r="G12" s="39">
        <f>'市町村別'!P75</f>
        <v>112</v>
      </c>
      <c r="H12" s="39">
        <f>'市町村別'!S75</f>
        <v>128</v>
      </c>
      <c r="I12" s="39">
        <f>'市町村別'!V75</f>
        <v>114</v>
      </c>
      <c r="J12" s="39">
        <f>'市町村別'!H75</f>
        <v>120</v>
      </c>
      <c r="K12" s="39">
        <f>'市町村別'!K75</f>
        <v>115</v>
      </c>
      <c r="L12" s="39">
        <f>'市町村別'!N75</f>
        <v>132</v>
      </c>
      <c r="M12" s="39">
        <f>'市町村別'!Q75</f>
        <v>125</v>
      </c>
      <c r="N12" s="39">
        <f>'市町村別'!T75</f>
        <v>104</v>
      </c>
      <c r="O12" s="39">
        <f>'市町村別'!W75</f>
        <v>103</v>
      </c>
      <c r="P12" s="39">
        <f>'市町村別'!I75</f>
        <v>260</v>
      </c>
      <c r="Q12" s="39">
        <f>'市町村別'!L75</f>
        <v>243</v>
      </c>
      <c r="R12" s="39">
        <f>'市町村別'!O75</f>
        <v>271</v>
      </c>
      <c r="S12" s="39">
        <f>'市町村別'!R75</f>
        <v>237</v>
      </c>
      <c r="T12" s="39">
        <f>'市町村別'!U75</f>
        <v>232</v>
      </c>
      <c r="U12" s="39">
        <f>'市町村別'!X75</f>
        <v>217</v>
      </c>
    </row>
    <row r="13" spans="2:21" ht="12" customHeight="1">
      <c r="B13" s="31"/>
      <c r="C13" s="224" t="s">
        <v>466</v>
      </c>
      <c r="D13" s="227">
        <f>SUM(D6:D12)</f>
        <v>2110</v>
      </c>
      <c r="E13" s="227">
        <f aca="true" t="shared" si="0" ref="E13:U13">SUM(E6:E12)</f>
        <v>2160</v>
      </c>
      <c r="F13" s="227">
        <f t="shared" si="0"/>
        <v>2097</v>
      </c>
      <c r="G13" s="227">
        <f t="shared" si="0"/>
        <v>2095</v>
      </c>
      <c r="H13" s="227">
        <f t="shared" si="0"/>
        <v>2018</v>
      </c>
      <c r="I13" s="227">
        <f t="shared" si="0"/>
        <v>1941</v>
      </c>
      <c r="J13" s="227">
        <f t="shared" si="0"/>
        <v>1927</v>
      </c>
      <c r="K13" s="227">
        <f t="shared" si="0"/>
        <v>2059</v>
      </c>
      <c r="L13" s="227">
        <f t="shared" si="0"/>
        <v>2066</v>
      </c>
      <c r="M13" s="227">
        <f t="shared" si="0"/>
        <v>1982</v>
      </c>
      <c r="N13" s="227">
        <f t="shared" si="0"/>
        <v>1952</v>
      </c>
      <c r="O13" s="227">
        <f t="shared" si="0"/>
        <v>1837</v>
      </c>
      <c r="P13" s="227">
        <f t="shared" si="0"/>
        <v>4037</v>
      </c>
      <c r="Q13" s="227">
        <f t="shared" si="0"/>
        <v>4219</v>
      </c>
      <c r="R13" s="227">
        <f t="shared" si="0"/>
        <v>4163</v>
      </c>
      <c r="S13" s="227">
        <f t="shared" si="0"/>
        <v>4077</v>
      </c>
      <c r="T13" s="227">
        <f t="shared" si="0"/>
        <v>3970</v>
      </c>
      <c r="U13" s="227">
        <f t="shared" si="0"/>
        <v>3778</v>
      </c>
    </row>
    <row r="14" spans="2:21" ht="12" customHeight="1">
      <c r="B14" s="36"/>
      <c r="C14" s="30" t="s">
        <v>381</v>
      </c>
      <c r="D14" s="39">
        <f>'市町村別'!G8</f>
        <v>537</v>
      </c>
      <c r="E14" s="39">
        <f>'市町村別'!J8</f>
        <v>488</v>
      </c>
      <c r="F14" s="39">
        <f>'市町村別'!M8</f>
        <v>451</v>
      </c>
      <c r="G14" s="39">
        <f>'市町村別'!P8</f>
        <v>444</v>
      </c>
      <c r="H14" s="39">
        <f>'市町村別'!S8</f>
        <v>418</v>
      </c>
      <c r="I14" s="39">
        <f>'市町村別'!V8</f>
        <v>419</v>
      </c>
      <c r="J14" s="39">
        <f>'市町村別'!H8</f>
        <v>478</v>
      </c>
      <c r="K14" s="39">
        <f>'市町村別'!K8</f>
        <v>435</v>
      </c>
      <c r="L14" s="39">
        <f>'市町村別'!N8</f>
        <v>451</v>
      </c>
      <c r="M14" s="39">
        <f>'市町村別'!Q8</f>
        <v>415</v>
      </c>
      <c r="N14" s="39">
        <f>'市町村別'!T8</f>
        <v>382</v>
      </c>
      <c r="O14" s="39">
        <f>'市町村別'!W8</f>
        <v>363</v>
      </c>
      <c r="P14" s="39">
        <f>'市町村別'!I8</f>
        <v>1015</v>
      </c>
      <c r="Q14" s="39">
        <f>'市町村別'!L8</f>
        <v>923</v>
      </c>
      <c r="R14" s="39">
        <f>'市町村別'!O8</f>
        <v>902</v>
      </c>
      <c r="S14" s="39">
        <f>'市町村別'!R8</f>
        <v>859</v>
      </c>
      <c r="T14" s="39">
        <f>'市町村別'!U8</f>
        <v>800</v>
      </c>
      <c r="U14" s="39">
        <f>'市町村別'!X8</f>
        <v>782</v>
      </c>
    </row>
    <row r="15" spans="2:21" ht="12" customHeight="1">
      <c r="B15" s="29" t="s">
        <v>473</v>
      </c>
      <c r="C15" s="30" t="s">
        <v>394</v>
      </c>
      <c r="D15" s="39">
        <f>'市町村別'!G21</f>
        <v>92</v>
      </c>
      <c r="E15" s="39">
        <f>'市町村別'!J21</f>
        <v>93</v>
      </c>
      <c r="F15" s="39">
        <f>'市町村別'!M21</f>
        <v>84</v>
      </c>
      <c r="G15" s="39">
        <f>'市町村別'!P21</f>
        <v>80</v>
      </c>
      <c r="H15" s="39">
        <f>'市町村別'!S21</f>
        <v>64</v>
      </c>
      <c r="I15" s="39">
        <f>'市町村別'!V21</f>
        <v>65</v>
      </c>
      <c r="J15" s="39">
        <f>'市町村別'!H21</f>
        <v>77</v>
      </c>
      <c r="K15" s="39">
        <f>'市町村別'!K21</f>
        <v>90</v>
      </c>
      <c r="L15" s="39">
        <f>'市町村別'!N21</f>
        <v>96</v>
      </c>
      <c r="M15" s="39">
        <f>'市町村別'!Q21</f>
        <v>68</v>
      </c>
      <c r="N15" s="39">
        <f>'市町村別'!T21</f>
        <v>67</v>
      </c>
      <c r="O15" s="39">
        <f>'市町村別'!W21</f>
        <v>68</v>
      </c>
      <c r="P15" s="39">
        <f>'市町村別'!I21</f>
        <v>169</v>
      </c>
      <c r="Q15" s="39">
        <f>'市町村別'!L21</f>
        <v>183</v>
      </c>
      <c r="R15" s="39">
        <f>'市町村別'!O21</f>
        <v>180</v>
      </c>
      <c r="S15" s="39">
        <f>'市町村別'!R21</f>
        <v>148</v>
      </c>
      <c r="T15" s="39">
        <f>'市町村別'!U21</f>
        <v>131</v>
      </c>
      <c r="U15" s="39">
        <f>'市町村別'!X21</f>
        <v>133</v>
      </c>
    </row>
    <row r="16" spans="2:21" ht="12" customHeight="1">
      <c r="B16" s="29" t="s">
        <v>460</v>
      </c>
      <c r="C16" s="30" t="s">
        <v>951</v>
      </c>
      <c r="D16" s="39">
        <f>'市町村別'!G22</f>
        <v>4</v>
      </c>
      <c r="E16" s="39">
        <f>'市町村別'!J22</f>
        <v>8</v>
      </c>
      <c r="F16" s="39">
        <f>'市町村別'!M22</f>
        <v>7</v>
      </c>
      <c r="G16" s="39">
        <f>'市町村別'!P22</f>
        <v>7</v>
      </c>
      <c r="H16" s="39">
        <f>'市町村別'!S22</f>
        <v>6</v>
      </c>
      <c r="I16" s="39">
        <f>'市町村別'!V22</f>
        <v>4</v>
      </c>
      <c r="J16" s="39">
        <f>'市町村別'!H22</f>
        <v>9</v>
      </c>
      <c r="K16" s="39">
        <f>'市町村別'!K22</f>
        <v>4</v>
      </c>
      <c r="L16" s="39">
        <f>'市町村別'!N22</f>
        <v>10</v>
      </c>
      <c r="M16" s="39">
        <f>'市町村別'!Q22</f>
        <v>1</v>
      </c>
      <c r="N16" s="39">
        <f>'市町村別'!T22</f>
        <v>7</v>
      </c>
      <c r="O16" s="39">
        <f>'市町村別'!W22</f>
        <v>3</v>
      </c>
      <c r="P16" s="39">
        <f>'市町村別'!I22</f>
        <v>13</v>
      </c>
      <c r="Q16" s="39">
        <f>'市町村別'!L22</f>
        <v>12</v>
      </c>
      <c r="R16" s="39">
        <f>'市町村別'!O22</f>
        <v>17</v>
      </c>
      <c r="S16" s="39">
        <f>'市町村別'!R22</f>
        <v>8</v>
      </c>
      <c r="T16" s="39">
        <f>'市町村別'!U22</f>
        <v>13</v>
      </c>
      <c r="U16" s="39">
        <f>'市町村別'!X22</f>
        <v>7</v>
      </c>
    </row>
    <row r="17" spans="2:21" ht="12" customHeight="1">
      <c r="B17" s="29" t="s">
        <v>474</v>
      </c>
      <c r="C17" s="30" t="s">
        <v>396</v>
      </c>
      <c r="D17" s="39">
        <f>'市町村別'!G23</f>
        <v>6</v>
      </c>
      <c r="E17" s="39">
        <f>'市町村別'!J23</f>
        <v>10</v>
      </c>
      <c r="F17" s="39">
        <f>'市町村別'!M23</f>
        <v>4</v>
      </c>
      <c r="G17" s="39">
        <f>'市町村別'!P23</f>
        <v>5</v>
      </c>
      <c r="H17" s="39">
        <f>'市町村別'!S23</f>
        <v>8</v>
      </c>
      <c r="I17" s="39">
        <f>'市町村別'!V23</f>
        <v>5</v>
      </c>
      <c r="J17" s="39">
        <f>'市町村別'!H23</f>
        <v>10</v>
      </c>
      <c r="K17" s="39">
        <f>'市町村別'!K23</f>
        <v>7</v>
      </c>
      <c r="L17" s="39">
        <f>'市町村別'!N23</f>
        <v>9</v>
      </c>
      <c r="M17" s="39">
        <f>'市町村別'!Q23</f>
        <v>9</v>
      </c>
      <c r="N17" s="39">
        <f>'市町村別'!T23</f>
        <v>12</v>
      </c>
      <c r="O17" s="39">
        <f>'市町村別'!W23</f>
        <v>4</v>
      </c>
      <c r="P17" s="39">
        <f>'市町村別'!I23</f>
        <v>16</v>
      </c>
      <c r="Q17" s="39">
        <f>'市町村別'!L23</f>
        <v>17</v>
      </c>
      <c r="R17" s="39">
        <f>'市町村別'!O23</f>
        <v>13</v>
      </c>
      <c r="S17" s="39">
        <f>'市町村別'!R23</f>
        <v>14</v>
      </c>
      <c r="T17" s="39">
        <f>'市町村別'!U23</f>
        <v>20</v>
      </c>
      <c r="U17" s="39">
        <f>'市町村別'!X23</f>
        <v>9</v>
      </c>
    </row>
    <row r="18" spans="2:21" ht="12" customHeight="1">
      <c r="B18" s="29" t="s">
        <v>476</v>
      </c>
      <c r="C18" s="30" t="s">
        <v>431</v>
      </c>
      <c r="D18" s="39">
        <f>'市町村別'!G67</f>
        <v>173</v>
      </c>
      <c r="E18" s="39">
        <f>'市町村別'!J67</f>
        <v>168</v>
      </c>
      <c r="F18" s="39">
        <f>'市町村別'!M67</f>
        <v>193</v>
      </c>
      <c r="G18" s="39">
        <f>'市町村別'!P67</f>
        <v>185</v>
      </c>
      <c r="H18" s="39">
        <f>'市町村別'!S67</f>
        <v>157</v>
      </c>
      <c r="I18" s="39">
        <f>'市町村別'!V67</f>
        <v>164</v>
      </c>
      <c r="J18" s="39">
        <f>'市町村別'!H67</f>
        <v>165</v>
      </c>
      <c r="K18" s="39">
        <f>'市町村別'!K67</f>
        <v>153</v>
      </c>
      <c r="L18" s="39">
        <f>'市町村別'!N67</f>
        <v>169</v>
      </c>
      <c r="M18" s="39">
        <f>'市町村別'!Q67</f>
        <v>153</v>
      </c>
      <c r="N18" s="39">
        <f>'市町村別'!T67</f>
        <v>177</v>
      </c>
      <c r="O18" s="39">
        <f>'市町村別'!W67</f>
        <v>164</v>
      </c>
      <c r="P18" s="39">
        <f>'市町村別'!I67</f>
        <v>338</v>
      </c>
      <c r="Q18" s="39">
        <f>'市町村別'!L67</f>
        <v>321</v>
      </c>
      <c r="R18" s="39">
        <f>'市町村別'!O67</f>
        <v>362</v>
      </c>
      <c r="S18" s="39">
        <f>'市町村別'!R67</f>
        <v>338</v>
      </c>
      <c r="T18" s="39">
        <f>'市町村別'!U67</f>
        <v>334</v>
      </c>
      <c r="U18" s="39">
        <f>'市町村別'!X67</f>
        <v>328</v>
      </c>
    </row>
    <row r="19" spans="2:21" ht="12" customHeight="1">
      <c r="B19" s="29"/>
      <c r="C19" s="30" t="s">
        <v>492</v>
      </c>
      <c r="D19" s="39">
        <f>'市町村別'!G69</f>
        <v>81</v>
      </c>
      <c r="E19" s="39">
        <f>'市町村別'!J69</f>
        <v>102</v>
      </c>
      <c r="F19" s="39">
        <f>'市町村別'!M69</f>
        <v>115</v>
      </c>
      <c r="G19" s="39">
        <f>'市町村別'!P69</f>
        <v>93</v>
      </c>
      <c r="H19" s="39">
        <f>'市町村別'!S69</f>
        <v>102</v>
      </c>
      <c r="I19" s="39">
        <f>'市町村別'!V69</f>
        <v>86</v>
      </c>
      <c r="J19" s="39">
        <f>'市町村別'!H69</f>
        <v>103</v>
      </c>
      <c r="K19" s="39">
        <f>'市町村別'!K69</f>
        <v>99</v>
      </c>
      <c r="L19" s="39">
        <f>'市町村別'!N69</f>
        <v>102</v>
      </c>
      <c r="M19" s="39">
        <f>'市町村別'!Q69</f>
        <v>85</v>
      </c>
      <c r="N19" s="39">
        <f>'市町村別'!T69</f>
        <v>78</v>
      </c>
      <c r="O19" s="39">
        <f>'市町村別'!W69</f>
        <v>84</v>
      </c>
      <c r="P19" s="39">
        <f>'市町村別'!I69</f>
        <v>184</v>
      </c>
      <c r="Q19" s="39">
        <f>'市町村別'!L69</f>
        <v>201</v>
      </c>
      <c r="R19" s="39">
        <f>'市町村別'!O69</f>
        <v>217</v>
      </c>
      <c r="S19" s="39">
        <f>'市町村別'!R69</f>
        <v>178</v>
      </c>
      <c r="T19" s="39">
        <f>'市町村別'!U69</f>
        <v>180</v>
      </c>
      <c r="U19" s="39">
        <f>'市町村別'!X69</f>
        <v>170</v>
      </c>
    </row>
    <row r="20" spans="2:21" ht="12" customHeight="1">
      <c r="B20" s="31"/>
      <c r="C20" s="224" t="s">
        <v>466</v>
      </c>
      <c r="D20" s="227">
        <f>SUM(D14:D19)</f>
        <v>893</v>
      </c>
      <c r="E20" s="227">
        <f aca="true" t="shared" si="1" ref="E20:U20">SUM(E14:E19)</f>
        <v>869</v>
      </c>
      <c r="F20" s="227">
        <f t="shared" si="1"/>
        <v>854</v>
      </c>
      <c r="G20" s="227">
        <f t="shared" si="1"/>
        <v>814</v>
      </c>
      <c r="H20" s="227">
        <f t="shared" si="1"/>
        <v>755</v>
      </c>
      <c r="I20" s="227">
        <f t="shared" si="1"/>
        <v>743</v>
      </c>
      <c r="J20" s="227">
        <f t="shared" si="1"/>
        <v>842</v>
      </c>
      <c r="K20" s="227">
        <f t="shared" si="1"/>
        <v>788</v>
      </c>
      <c r="L20" s="227">
        <f t="shared" si="1"/>
        <v>837</v>
      </c>
      <c r="M20" s="227">
        <f t="shared" si="1"/>
        <v>731</v>
      </c>
      <c r="N20" s="227">
        <f t="shared" si="1"/>
        <v>723</v>
      </c>
      <c r="O20" s="227">
        <f t="shared" si="1"/>
        <v>686</v>
      </c>
      <c r="P20" s="227">
        <f t="shared" si="1"/>
        <v>1735</v>
      </c>
      <c r="Q20" s="227">
        <f t="shared" si="1"/>
        <v>1657</v>
      </c>
      <c r="R20" s="227">
        <f t="shared" si="1"/>
        <v>1691</v>
      </c>
      <c r="S20" s="227">
        <f t="shared" si="1"/>
        <v>1545</v>
      </c>
      <c r="T20" s="227">
        <f t="shared" si="1"/>
        <v>1478</v>
      </c>
      <c r="U20" s="227">
        <f t="shared" si="1"/>
        <v>1429</v>
      </c>
    </row>
    <row r="21" spans="2:21" ht="12" customHeight="1">
      <c r="B21" s="36" t="s">
        <v>459</v>
      </c>
      <c r="C21" s="30" t="s">
        <v>382</v>
      </c>
      <c r="D21" s="39">
        <f>'市町村別'!G9</f>
        <v>1084</v>
      </c>
      <c r="E21" s="39">
        <f>'市町村別'!J9</f>
        <v>1096</v>
      </c>
      <c r="F21" s="39">
        <f>'市町村別'!M9</f>
        <v>1145</v>
      </c>
      <c r="G21" s="39">
        <f>'市町村別'!P9</f>
        <v>1062</v>
      </c>
      <c r="H21" s="39">
        <f>'市町村別'!S9</f>
        <v>1122</v>
      </c>
      <c r="I21" s="39">
        <f>'市町村別'!V9</f>
        <v>1090</v>
      </c>
      <c r="J21" s="39">
        <f>'市町村別'!H9</f>
        <v>1062</v>
      </c>
      <c r="K21" s="39">
        <f>'市町村別'!K9</f>
        <v>1032</v>
      </c>
      <c r="L21" s="39">
        <f>'市町村別'!N9</f>
        <v>1106</v>
      </c>
      <c r="M21" s="39">
        <f>'市町村別'!Q9</f>
        <v>1021</v>
      </c>
      <c r="N21" s="39">
        <f>'市町村別'!T9</f>
        <v>982</v>
      </c>
      <c r="O21" s="39">
        <f>'市町村別'!W9</f>
        <v>967</v>
      </c>
      <c r="P21" s="39">
        <f>'市町村別'!I9</f>
        <v>2146</v>
      </c>
      <c r="Q21" s="39">
        <f>'市町村別'!L9</f>
        <v>2128</v>
      </c>
      <c r="R21" s="39">
        <f>'市町村別'!O9</f>
        <v>2251</v>
      </c>
      <c r="S21" s="39">
        <f>'市町村別'!R9</f>
        <v>2083</v>
      </c>
      <c r="T21" s="39">
        <f>'市町村別'!U9</f>
        <v>2104</v>
      </c>
      <c r="U21" s="39">
        <f>'市町村別'!X9</f>
        <v>2057</v>
      </c>
    </row>
    <row r="22" spans="2:21" ht="12" customHeight="1">
      <c r="B22" s="29" t="s">
        <v>460</v>
      </c>
      <c r="C22" s="30" t="s">
        <v>430</v>
      </c>
      <c r="D22" s="39">
        <f>'市町村別'!G65</f>
        <v>228</v>
      </c>
      <c r="E22" s="39">
        <f>'市町村別'!J65</f>
        <v>190</v>
      </c>
      <c r="F22" s="39">
        <f>'市町村別'!M65</f>
        <v>212</v>
      </c>
      <c r="G22" s="39">
        <f>'市町村別'!P65</f>
        <v>190</v>
      </c>
      <c r="H22" s="39">
        <f>'市町村別'!S65</f>
        <v>179</v>
      </c>
      <c r="I22" s="39">
        <f>'市町村別'!V65</f>
        <v>190</v>
      </c>
      <c r="J22" s="39">
        <f>'市町村別'!H65</f>
        <v>196</v>
      </c>
      <c r="K22" s="39">
        <f>'市町村別'!K65</f>
        <v>208</v>
      </c>
      <c r="L22" s="39">
        <f>'市町村別'!N65</f>
        <v>184</v>
      </c>
      <c r="M22" s="39">
        <f>'市町村別'!Q65</f>
        <v>212</v>
      </c>
      <c r="N22" s="39">
        <f>'市町村別'!T65</f>
        <v>184</v>
      </c>
      <c r="O22" s="39">
        <f>'市町村別'!W65</f>
        <v>167</v>
      </c>
      <c r="P22" s="39">
        <f>'市町村別'!I65</f>
        <v>424</v>
      </c>
      <c r="Q22" s="39">
        <f>'市町村別'!L65</f>
        <v>398</v>
      </c>
      <c r="R22" s="39">
        <f>'市町村別'!O65</f>
        <v>396</v>
      </c>
      <c r="S22" s="39">
        <f>'市町村別'!R65</f>
        <v>402</v>
      </c>
      <c r="T22" s="39">
        <f>'市町村別'!U65</f>
        <v>363</v>
      </c>
      <c r="U22" s="39">
        <f>'市町村別'!X65</f>
        <v>357</v>
      </c>
    </row>
    <row r="23" spans="2:21" ht="12" customHeight="1">
      <c r="B23" s="31" t="s">
        <v>475</v>
      </c>
      <c r="C23" s="224" t="s">
        <v>466</v>
      </c>
      <c r="D23" s="227">
        <f aca="true" t="shared" si="2" ref="D23:U23">SUM(D21:D22)</f>
        <v>1312</v>
      </c>
      <c r="E23" s="227">
        <f t="shared" si="2"/>
        <v>1286</v>
      </c>
      <c r="F23" s="227">
        <f t="shared" si="2"/>
        <v>1357</v>
      </c>
      <c r="G23" s="227">
        <f t="shared" si="2"/>
        <v>1252</v>
      </c>
      <c r="H23" s="227">
        <f t="shared" si="2"/>
        <v>1301</v>
      </c>
      <c r="I23" s="227">
        <f t="shared" si="2"/>
        <v>1280</v>
      </c>
      <c r="J23" s="227">
        <f t="shared" si="2"/>
        <v>1258</v>
      </c>
      <c r="K23" s="227">
        <f t="shared" si="2"/>
        <v>1240</v>
      </c>
      <c r="L23" s="227">
        <f t="shared" si="2"/>
        <v>1290</v>
      </c>
      <c r="M23" s="227">
        <f t="shared" si="2"/>
        <v>1233</v>
      </c>
      <c r="N23" s="227">
        <f t="shared" si="2"/>
        <v>1166</v>
      </c>
      <c r="O23" s="227">
        <f t="shared" si="2"/>
        <v>1134</v>
      </c>
      <c r="P23" s="227">
        <f t="shared" si="2"/>
        <v>2570</v>
      </c>
      <c r="Q23" s="227">
        <f t="shared" si="2"/>
        <v>2526</v>
      </c>
      <c r="R23" s="227">
        <f t="shared" si="2"/>
        <v>2647</v>
      </c>
      <c r="S23" s="227">
        <f t="shared" si="2"/>
        <v>2485</v>
      </c>
      <c r="T23" s="227">
        <f t="shared" si="2"/>
        <v>2467</v>
      </c>
      <c r="U23" s="227">
        <f t="shared" si="2"/>
        <v>2414</v>
      </c>
    </row>
    <row r="24" spans="2:21" ht="12" customHeight="1">
      <c r="B24" s="36" t="s">
        <v>459</v>
      </c>
      <c r="C24" s="30" t="s">
        <v>379</v>
      </c>
      <c r="D24" s="39">
        <f>'市町村別'!G6</f>
        <v>1607</v>
      </c>
      <c r="E24" s="39">
        <f>'市町村別'!J6</f>
        <v>1531</v>
      </c>
      <c r="F24" s="39">
        <f>'市町村別'!M6</f>
        <v>1544</v>
      </c>
      <c r="G24" s="39">
        <f>'市町村別'!P6</f>
        <v>1504</v>
      </c>
      <c r="H24" s="39">
        <f>'市町村別'!S6</f>
        <v>1503</v>
      </c>
      <c r="I24" s="39">
        <f>'市町村別'!V6</f>
        <v>1345</v>
      </c>
      <c r="J24" s="39">
        <f>'市町村別'!H6</f>
        <v>1456</v>
      </c>
      <c r="K24" s="39">
        <f>'市町村別'!K6</f>
        <v>1473</v>
      </c>
      <c r="L24" s="39">
        <f>'市町村別'!N6</f>
        <v>1504</v>
      </c>
      <c r="M24" s="39">
        <f>'市町村別'!Q6</f>
        <v>1482</v>
      </c>
      <c r="N24" s="39">
        <f>'市町村別'!T6</f>
        <v>1393</v>
      </c>
      <c r="O24" s="39">
        <f>'市町村別'!W6</f>
        <v>1373</v>
      </c>
      <c r="P24" s="39">
        <f>'市町村別'!I6</f>
        <v>3063</v>
      </c>
      <c r="Q24" s="39">
        <f>'市町村別'!L6</f>
        <v>3004</v>
      </c>
      <c r="R24" s="39">
        <f>'市町村別'!O6</f>
        <v>3048</v>
      </c>
      <c r="S24" s="39">
        <f>'市町村別'!R6</f>
        <v>2986</v>
      </c>
      <c r="T24" s="39">
        <f>'市町村別'!U6</f>
        <v>2896</v>
      </c>
      <c r="U24" s="39">
        <f>'市町村別'!X6</f>
        <v>2718</v>
      </c>
    </row>
    <row r="25" spans="2:21" ht="12" customHeight="1">
      <c r="B25" s="29" t="s">
        <v>460</v>
      </c>
      <c r="C25" s="30" t="s">
        <v>393</v>
      </c>
      <c r="D25" s="39">
        <f>'市町村別'!G20</f>
        <v>132</v>
      </c>
      <c r="E25" s="39">
        <f>'市町村別'!J20</f>
        <v>119</v>
      </c>
      <c r="F25" s="39">
        <f>'市町村別'!M20</f>
        <v>96</v>
      </c>
      <c r="G25" s="39">
        <f>'市町村別'!P20</f>
        <v>112</v>
      </c>
      <c r="H25" s="39">
        <f>'市町村別'!S20</f>
        <v>124</v>
      </c>
      <c r="I25" s="39">
        <f>'市町村別'!V20</f>
        <v>106</v>
      </c>
      <c r="J25" s="39">
        <f>'市町村別'!H20</f>
        <v>105</v>
      </c>
      <c r="K25" s="39">
        <f>'市町村別'!K20</f>
        <v>91</v>
      </c>
      <c r="L25" s="39">
        <f>'市町村別'!N20</f>
        <v>103</v>
      </c>
      <c r="M25" s="39">
        <f>'市町村別'!Q20</f>
        <v>99</v>
      </c>
      <c r="N25" s="39">
        <f>'市町村別'!T20</f>
        <v>123</v>
      </c>
      <c r="O25" s="39">
        <f>'市町村別'!W20</f>
        <v>93</v>
      </c>
      <c r="P25" s="39">
        <f>'市町村別'!I20</f>
        <v>237</v>
      </c>
      <c r="Q25" s="39">
        <f>'市町村別'!L20</f>
        <v>210</v>
      </c>
      <c r="R25" s="39">
        <f>'市町村別'!O20</f>
        <v>199</v>
      </c>
      <c r="S25" s="39">
        <f>'市町村別'!R20</f>
        <v>211</v>
      </c>
      <c r="T25" s="39">
        <f>'市町村別'!U20</f>
        <v>247</v>
      </c>
      <c r="U25" s="39">
        <f>'市町村別'!X20</f>
        <v>199</v>
      </c>
    </row>
    <row r="26" spans="2:21" ht="12" customHeight="1">
      <c r="B26" s="31" t="s">
        <v>476</v>
      </c>
      <c r="C26" s="224" t="s">
        <v>466</v>
      </c>
      <c r="D26" s="227">
        <f aca="true" t="shared" si="3" ref="D26:U26">SUM(D24:D25)</f>
        <v>1739</v>
      </c>
      <c r="E26" s="227">
        <f t="shared" si="3"/>
        <v>1650</v>
      </c>
      <c r="F26" s="227">
        <f t="shared" si="3"/>
        <v>1640</v>
      </c>
      <c r="G26" s="227">
        <f t="shared" si="3"/>
        <v>1616</v>
      </c>
      <c r="H26" s="227">
        <f t="shared" si="3"/>
        <v>1627</v>
      </c>
      <c r="I26" s="227">
        <f t="shared" si="3"/>
        <v>1451</v>
      </c>
      <c r="J26" s="227">
        <f t="shared" si="3"/>
        <v>1561</v>
      </c>
      <c r="K26" s="227">
        <f t="shared" si="3"/>
        <v>1564</v>
      </c>
      <c r="L26" s="227">
        <f t="shared" si="3"/>
        <v>1607</v>
      </c>
      <c r="M26" s="227">
        <f t="shared" si="3"/>
        <v>1581</v>
      </c>
      <c r="N26" s="227">
        <f t="shared" si="3"/>
        <v>1516</v>
      </c>
      <c r="O26" s="227">
        <f t="shared" si="3"/>
        <v>1466</v>
      </c>
      <c r="P26" s="227">
        <f t="shared" si="3"/>
        <v>3300</v>
      </c>
      <c r="Q26" s="227">
        <f t="shared" si="3"/>
        <v>3214</v>
      </c>
      <c r="R26" s="227">
        <f t="shared" si="3"/>
        <v>3247</v>
      </c>
      <c r="S26" s="227">
        <f t="shared" si="3"/>
        <v>3197</v>
      </c>
      <c r="T26" s="227">
        <f t="shared" si="3"/>
        <v>3143</v>
      </c>
      <c r="U26" s="227">
        <f t="shared" si="3"/>
        <v>2917</v>
      </c>
    </row>
    <row r="27" spans="2:21" ht="12" customHeight="1">
      <c r="B27" s="36"/>
      <c r="C27" s="30" t="s">
        <v>384</v>
      </c>
      <c r="D27" s="39">
        <f>'市町村別'!G11</f>
        <v>258</v>
      </c>
      <c r="E27" s="39">
        <f>'市町村別'!J11</f>
        <v>262</v>
      </c>
      <c r="F27" s="39">
        <f>'市町村別'!M11</f>
        <v>256</v>
      </c>
      <c r="G27" s="39">
        <f>'市町村別'!P11</f>
        <v>236</v>
      </c>
      <c r="H27" s="39">
        <f>'市町村別'!S11</f>
        <v>233</v>
      </c>
      <c r="I27" s="39">
        <f>'市町村別'!V11</f>
        <v>251</v>
      </c>
      <c r="J27" s="39">
        <f>'市町村別'!H11</f>
        <v>246</v>
      </c>
      <c r="K27" s="39">
        <f>'市町村別'!K11</f>
        <v>244</v>
      </c>
      <c r="L27" s="39">
        <f>'市町村別'!N11</f>
        <v>261</v>
      </c>
      <c r="M27" s="39">
        <f>'市町村別'!Q11</f>
        <v>255</v>
      </c>
      <c r="N27" s="39">
        <f>'市町村別'!T11</f>
        <v>225</v>
      </c>
      <c r="O27" s="39">
        <f>'市町村別'!W11</f>
        <v>230</v>
      </c>
      <c r="P27" s="39">
        <f>'市町村別'!I11</f>
        <v>504</v>
      </c>
      <c r="Q27" s="39">
        <f>'市町村別'!L11</f>
        <v>506</v>
      </c>
      <c r="R27" s="39">
        <f>'市町村別'!O11</f>
        <v>517</v>
      </c>
      <c r="S27" s="39">
        <f>'市町村別'!R11</f>
        <v>491</v>
      </c>
      <c r="T27" s="39">
        <f>'市町村別'!U11</f>
        <v>458</v>
      </c>
      <c r="U27" s="39">
        <f>'市町村別'!X11</f>
        <v>481</v>
      </c>
    </row>
    <row r="28" spans="2:21" ht="12" customHeight="1">
      <c r="B28" s="29"/>
      <c r="C28" s="30" t="s">
        <v>424</v>
      </c>
      <c r="D28" s="39">
        <f>'市町村別'!G58</f>
        <v>34</v>
      </c>
      <c r="E28" s="39">
        <f>'市町村別'!J58</f>
        <v>27</v>
      </c>
      <c r="F28" s="39">
        <f>'市町村別'!M58</f>
        <v>16</v>
      </c>
      <c r="G28" s="39">
        <f>'市町村別'!P58</f>
        <v>17</v>
      </c>
      <c r="H28" s="39">
        <f>'市町村別'!S58</f>
        <v>22</v>
      </c>
      <c r="I28" s="39">
        <f>'市町村別'!V58</f>
        <v>15</v>
      </c>
      <c r="J28" s="39">
        <f>'市町村別'!H58</f>
        <v>31</v>
      </c>
      <c r="K28" s="39">
        <f>'市町村別'!K58</f>
        <v>19</v>
      </c>
      <c r="L28" s="39">
        <f>'市町村別'!N58</f>
        <v>31</v>
      </c>
      <c r="M28" s="39">
        <f>'市町村別'!Q58</f>
        <v>27</v>
      </c>
      <c r="N28" s="39">
        <f>'市町村別'!T58</f>
        <v>25</v>
      </c>
      <c r="O28" s="39">
        <f>'市町村別'!W58</f>
        <v>13</v>
      </c>
      <c r="P28" s="39">
        <f>'市町村別'!I58</f>
        <v>65</v>
      </c>
      <c r="Q28" s="39">
        <f>'市町村別'!L58</f>
        <v>46</v>
      </c>
      <c r="R28" s="39">
        <f>'市町村別'!O58</f>
        <v>47</v>
      </c>
      <c r="S28" s="39">
        <f>'市町村別'!R58</f>
        <v>44</v>
      </c>
      <c r="T28" s="39">
        <f>'市町村別'!U58</f>
        <v>47</v>
      </c>
      <c r="U28" s="39">
        <f>'市町村別'!X58</f>
        <v>28</v>
      </c>
    </row>
    <row r="29" spans="2:21" ht="12" customHeight="1">
      <c r="B29" s="29" t="s">
        <v>477</v>
      </c>
      <c r="C29" s="30" t="s">
        <v>425</v>
      </c>
      <c r="D29" s="39">
        <f>'市町村別'!G59</f>
        <v>21</v>
      </c>
      <c r="E29" s="39">
        <f>'市町村別'!J59</f>
        <v>19</v>
      </c>
      <c r="F29" s="39">
        <f>'市町村別'!M59</f>
        <v>14</v>
      </c>
      <c r="G29" s="39">
        <f>'市町村別'!P59</f>
        <v>17</v>
      </c>
      <c r="H29" s="39">
        <f>'市町村別'!S59</f>
        <v>14</v>
      </c>
      <c r="I29" s="39">
        <f>'市町村別'!V59</f>
        <v>12</v>
      </c>
      <c r="J29" s="39">
        <f>'市町村別'!H59</f>
        <v>17</v>
      </c>
      <c r="K29" s="39">
        <f>'市町村別'!K59</f>
        <v>18</v>
      </c>
      <c r="L29" s="39">
        <f>'市町村別'!N59</f>
        <v>21</v>
      </c>
      <c r="M29" s="39">
        <f>'市町村別'!Q59</f>
        <v>8</v>
      </c>
      <c r="N29" s="39">
        <f>'市町村別'!T59</f>
        <v>12</v>
      </c>
      <c r="O29" s="39">
        <f>'市町村別'!W59</f>
        <v>15</v>
      </c>
      <c r="P29" s="39">
        <f>'市町村別'!I59</f>
        <v>38</v>
      </c>
      <c r="Q29" s="39">
        <f>'市町村別'!L59</f>
        <v>37</v>
      </c>
      <c r="R29" s="39">
        <f>'市町村別'!O59</f>
        <v>35</v>
      </c>
      <c r="S29" s="39">
        <f>'市町村別'!R59</f>
        <v>25</v>
      </c>
      <c r="T29" s="39">
        <f>'市町村別'!U59</f>
        <v>26</v>
      </c>
      <c r="U29" s="39">
        <f>'市町村別'!X59</f>
        <v>27</v>
      </c>
    </row>
    <row r="30" spans="2:21" ht="12" customHeight="1">
      <c r="B30" s="29" t="s">
        <v>460</v>
      </c>
      <c r="C30" s="30" t="s">
        <v>426</v>
      </c>
      <c r="D30" s="39">
        <f>'市町村別'!G60</f>
        <v>47</v>
      </c>
      <c r="E30" s="39">
        <f>'市町村別'!J60</f>
        <v>42</v>
      </c>
      <c r="F30" s="39">
        <f>'市町村別'!M60</f>
        <v>46</v>
      </c>
      <c r="G30" s="39">
        <f>'市町村別'!P60</f>
        <v>39</v>
      </c>
      <c r="H30" s="39">
        <f>'市町村別'!S60</f>
        <v>32</v>
      </c>
      <c r="I30" s="39">
        <f>'市町村別'!V60</f>
        <v>34</v>
      </c>
      <c r="J30" s="39">
        <f>'市町村別'!H60</f>
        <v>58</v>
      </c>
      <c r="K30" s="39">
        <f>'市町村別'!K60</f>
        <v>50</v>
      </c>
      <c r="L30" s="39">
        <f>'市町村別'!N60</f>
        <v>36</v>
      </c>
      <c r="M30" s="39">
        <f>'市町村別'!Q60</f>
        <v>46</v>
      </c>
      <c r="N30" s="39">
        <f>'市町村別'!T60</f>
        <v>55</v>
      </c>
      <c r="O30" s="39">
        <f>'市町村別'!W60</f>
        <v>40</v>
      </c>
      <c r="P30" s="39">
        <f>'市町村別'!I60</f>
        <v>105</v>
      </c>
      <c r="Q30" s="39">
        <f>'市町村別'!L60</f>
        <v>92</v>
      </c>
      <c r="R30" s="39">
        <f>'市町村別'!O60</f>
        <v>82</v>
      </c>
      <c r="S30" s="39">
        <f>'市町村別'!R60</f>
        <v>85</v>
      </c>
      <c r="T30" s="39">
        <f>'市町村別'!U60</f>
        <v>87</v>
      </c>
      <c r="U30" s="39">
        <f>'市町村別'!X60</f>
        <v>74</v>
      </c>
    </row>
    <row r="31" spans="2:21" ht="12" customHeight="1">
      <c r="B31" s="29" t="s">
        <v>474</v>
      </c>
      <c r="C31" s="30" t="s">
        <v>427</v>
      </c>
      <c r="D31" s="39">
        <f>'市町村別'!G61</f>
        <v>22</v>
      </c>
      <c r="E31" s="39">
        <f>'市町村別'!J61</f>
        <v>17</v>
      </c>
      <c r="F31" s="39">
        <f>'市町村別'!M61</f>
        <v>29</v>
      </c>
      <c r="G31" s="39">
        <f>'市町村別'!P61</f>
        <v>18</v>
      </c>
      <c r="H31" s="39">
        <f>'市町村別'!S61</f>
        <v>21</v>
      </c>
      <c r="I31" s="39">
        <f>'市町村別'!V61</f>
        <v>18</v>
      </c>
      <c r="J31" s="39">
        <f>'市町村別'!H61</f>
        <v>26</v>
      </c>
      <c r="K31" s="39">
        <f>'市町村別'!K61</f>
        <v>11</v>
      </c>
      <c r="L31" s="39">
        <f>'市町村別'!N61</f>
        <v>14</v>
      </c>
      <c r="M31" s="39">
        <f>'市町村別'!Q61</f>
        <v>19</v>
      </c>
      <c r="N31" s="39">
        <f>'市町村別'!T61</f>
        <v>16</v>
      </c>
      <c r="O31" s="39">
        <f>'市町村別'!W61</f>
        <v>19</v>
      </c>
      <c r="P31" s="39">
        <f>'市町村別'!I61</f>
        <v>48</v>
      </c>
      <c r="Q31" s="39">
        <f>'市町村別'!L61</f>
        <v>28</v>
      </c>
      <c r="R31" s="39">
        <f>'市町村別'!O61</f>
        <v>43</v>
      </c>
      <c r="S31" s="39">
        <f>'市町村別'!R61</f>
        <v>37</v>
      </c>
      <c r="T31" s="39">
        <f>'市町村別'!U61</f>
        <v>37</v>
      </c>
      <c r="U31" s="39">
        <f>'市町村別'!X61</f>
        <v>37</v>
      </c>
    </row>
    <row r="32" spans="2:21" ht="12" customHeight="1">
      <c r="B32" s="29" t="s">
        <v>475</v>
      </c>
      <c r="C32" s="30" t="s">
        <v>428</v>
      </c>
      <c r="D32" s="39">
        <f>'市町村別'!G62</f>
        <v>26</v>
      </c>
      <c r="E32" s="39">
        <f>'市町村別'!J62</f>
        <v>22</v>
      </c>
      <c r="F32" s="39">
        <f>'市町村別'!M62</f>
        <v>28</v>
      </c>
      <c r="G32" s="39">
        <f>'市町村別'!P62</f>
        <v>14</v>
      </c>
      <c r="H32" s="39">
        <f>'市町村別'!S62</f>
        <v>17</v>
      </c>
      <c r="I32" s="39">
        <f>'市町村別'!V62</f>
        <v>17</v>
      </c>
      <c r="J32" s="39">
        <f>'市町村別'!H62</f>
        <v>33</v>
      </c>
      <c r="K32" s="39">
        <f>'市町村別'!K62</f>
        <v>38</v>
      </c>
      <c r="L32" s="39">
        <f>'市町村別'!N62</f>
        <v>20</v>
      </c>
      <c r="M32" s="39">
        <f>'市町村別'!Q62</f>
        <v>25</v>
      </c>
      <c r="N32" s="39">
        <f>'市町村別'!T62</f>
        <v>21</v>
      </c>
      <c r="O32" s="39">
        <f>'市町村別'!W62</f>
        <v>23</v>
      </c>
      <c r="P32" s="39">
        <f>'市町村別'!I62</f>
        <v>59</v>
      </c>
      <c r="Q32" s="39">
        <f>'市町村別'!L62</f>
        <v>60</v>
      </c>
      <c r="R32" s="39">
        <f>'市町村別'!O62</f>
        <v>48</v>
      </c>
      <c r="S32" s="39">
        <f>'市町村別'!R62</f>
        <v>39</v>
      </c>
      <c r="T32" s="39">
        <f>'市町村別'!U62</f>
        <v>38</v>
      </c>
      <c r="U32" s="39">
        <f>'市町村別'!X62</f>
        <v>40</v>
      </c>
    </row>
    <row r="33" spans="2:21" ht="12" customHeight="1">
      <c r="B33" s="29"/>
      <c r="C33" s="30" t="s">
        <v>429</v>
      </c>
      <c r="D33" s="39">
        <f>'市町村別'!G63</f>
        <v>33</v>
      </c>
      <c r="E33" s="39">
        <f>'市町村別'!J63</f>
        <v>33</v>
      </c>
      <c r="F33" s="39">
        <f>'市町村別'!M63</f>
        <v>27</v>
      </c>
      <c r="G33" s="39">
        <f>'市町村別'!P63</f>
        <v>45</v>
      </c>
      <c r="H33" s="39">
        <f>'市町村別'!S63</f>
        <v>35</v>
      </c>
      <c r="I33" s="39">
        <f>'市町村別'!V63</f>
        <v>29</v>
      </c>
      <c r="J33" s="39">
        <f>'市町村別'!H63</f>
        <v>37</v>
      </c>
      <c r="K33" s="39">
        <f>'市町村別'!K63</f>
        <v>44</v>
      </c>
      <c r="L33" s="39">
        <f>'市町村別'!N63</f>
        <v>30</v>
      </c>
      <c r="M33" s="39">
        <f>'市町村別'!Q63</f>
        <v>29</v>
      </c>
      <c r="N33" s="39">
        <f>'市町村別'!T63</f>
        <v>29</v>
      </c>
      <c r="O33" s="39">
        <f>'市町村別'!W63</f>
        <v>32</v>
      </c>
      <c r="P33" s="39">
        <f>'市町村別'!I63</f>
        <v>70</v>
      </c>
      <c r="Q33" s="39">
        <f>'市町村別'!L63</f>
        <v>77</v>
      </c>
      <c r="R33" s="39">
        <f>'市町村別'!O63</f>
        <v>57</v>
      </c>
      <c r="S33" s="39">
        <f>'市町村別'!R63</f>
        <v>74</v>
      </c>
      <c r="T33" s="39">
        <f>'市町村別'!U63</f>
        <v>64</v>
      </c>
      <c r="U33" s="39">
        <f>'市町村別'!X63</f>
        <v>61</v>
      </c>
    </row>
    <row r="34" spans="2:21" ht="12" customHeight="1">
      <c r="B34" s="31"/>
      <c r="C34" s="224" t="s">
        <v>466</v>
      </c>
      <c r="D34" s="227">
        <f>SUM(D27:D33)</f>
        <v>441</v>
      </c>
      <c r="E34" s="227">
        <f aca="true" t="shared" si="4" ref="E34:U34">SUM(E27:E33)</f>
        <v>422</v>
      </c>
      <c r="F34" s="227">
        <f t="shared" si="4"/>
        <v>416</v>
      </c>
      <c r="G34" s="227">
        <f t="shared" si="4"/>
        <v>386</v>
      </c>
      <c r="H34" s="227">
        <f t="shared" si="4"/>
        <v>374</v>
      </c>
      <c r="I34" s="227">
        <f t="shared" si="4"/>
        <v>376</v>
      </c>
      <c r="J34" s="227">
        <f t="shared" si="4"/>
        <v>448</v>
      </c>
      <c r="K34" s="227">
        <f t="shared" si="4"/>
        <v>424</v>
      </c>
      <c r="L34" s="227">
        <f t="shared" si="4"/>
        <v>413</v>
      </c>
      <c r="M34" s="227">
        <f t="shared" si="4"/>
        <v>409</v>
      </c>
      <c r="N34" s="227">
        <f t="shared" si="4"/>
        <v>383</v>
      </c>
      <c r="O34" s="227">
        <f t="shared" si="4"/>
        <v>372</v>
      </c>
      <c r="P34" s="227">
        <f t="shared" si="4"/>
        <v>889</v>
      </c>
      <c r="Q34" s="227">
        <f t="shared" si="4"/>
        <v>846</v>
      </c>
      <c r="R34" s="227">
        <f t="shared" si="4"/>
        <v>829</v>
      </c>
      <c r="S34" s="227">
        <f t="shared" si="4"/>
        <v>795</v>
      </c>
      <c r="T34" s="227">
        <f t="shared" si="4"/>
        <v>757</v>
      </c>
      <c r="U34" s="227">
        <f t="shared" si="4"/>
        <v>748</v>
      </c>
    </row>
    <row r="35" spans="2:21" ht="12" customHeight="1">
      <c r="B35" s="36"/>
      <c r="C35" s="30" t="s">
        <v>387</v>
      </c>
      <c r="D35" s="39">
        <f>'市町村別'!G13</f>
        <v>235</v>
      </c>
      <c r="E35" s="39">
        <f>'市町村別'!J13</f>
        <v>215</v>
      </c>
      <c r="F35" s="39">
        <f>'市町村別'!M13</f>
        <v>201</v>
      </c>
      <c r="G35" s="39">
        <f>'市町村別'!P13</f>
        <v>221</v>
      </c>
      <c r="H35" s="39">
        <f>'市町村別'!S13</f>
        <v>228</v>
      </c>
      <c r="I35" s="39">
        <f>'市町村別'!V13</f>
        <v>243</v>
      </c>
      <c r="J35" s="39">
        <f>'市町村別'!H13</f>
        <v>227</v>
      </c>
      <c r="K35" s="39">
        <f>'市町村別'!K13</f>
        <v>233</v>
      </c>
      <c r="L35" s="39">
        <f>'市町村別'!N13</f>
        <v>227</v>
      </c>
      <c r="M35" s="39">
        <f>'市町村別'!Q13</f>
        <v>193</v>
      </c>
      <c r="N35" s="39">
        <f>'市町村別'!T13</f>
        <v>216</v>
      </c>
      <c r="O35" s="39">
        <f>'市町村別'!W13</f>
        <v>186</v>
      </c>
      <c r="P35" s="39">
        <f>'市町村別'!I13</f>
        <v>462</v>
      </c>
      <c r="Q35" s="39">
        <f>'市町村別'!L13</f>
        <v>448</v>
      </c>
      <c r="R35" s="39">
        <f>'市町村別'!O13</f>
        <v>428</v>
      </c>
      <c r="S35" s="39">
        <f>'市町村別'!R13</f>
        <v>414</v>
      </c>
      <c r="T35" s="39">
        <f>'市町村別'!U13</f>
        <v>444</v>
      </c>
      <c r="U35" s="39">
        <f>'市町村別'!X13</f>
        <v>429</v>
      </c>
    </row>
    <row r="36" spans="2:21" ht="12" customHeight="1">
      <c r="B36" s="29"/>
      <c r="C36" s="30" t="s">
        <v>391</v>
      </c>
      <c r="D36" s="39">
        <f>'市町村別'!G18</f>
        <v>35</v>
      </c>
      <c r="E36" s="39">
        <f>'市町村別'!J18</f>
        <v>32</v>
      </c>
      <c r="F36" s="39">
        <f>'市町村別'!M18</f>
        <v>51</v>
      </c>
      <c r="G36" s="39">
        <f>'市町村別'!P18</f>
        <v>32</v>
      </c>
      <c r="H36" s="39">
        <f>'市町村別'!S18</f>
        <v>34</v>
      </c>
      <c r="I36" s="39">
        <f>'市町村別'!V18</f>
        <v>33</v>
      </c>
      <c r="J36" s="39">
        <f>'市町村別'!H18</f>
        <v>28</v>
      </c>
      <c r="K36" s="39">
        <f>'市町村別'!K18</f>
        <v>48</v>
      </c>
      <c r="L36" s="39">
        <f>'市町村別'!N18</f>
        <v>33</v>
      </c>
      <c r="M36" s="39">
        <f>'市町村別'!Q18</f>
        <v>31</v>
      </c>
      <c r="N36" s="39">
        <f>'市町村別'!T18</f>
        <v>43</v>
      </c>
      <c r="O36" s="39">
        <f>'市町村別'!W18</f>
        <v>33</v>
      </c>
      <c r="P36" s="39">
        <f>'市町村別'!I18</f>
        <v>63</v>
      </c>
      <c r="Q36" s="39">
        <f>'市町村別'!L18</f>
        <v>80</v>
      </c>
      <c r="R36" s="39">
        <f>'市町村別'!O18</f>
        <v>84</v>
      </c>
      <c r="S36" s="39">
        <f>'市町村別'!R18</f>
        <v>63</v>
      </c>
      <c r="T36" s="39">
        <f>'市町村別'!U18</f>
        <v>77</v>
      </c>
      <c r="U36" s="39">
        <f>'市町村別'!X18</f>
        <v>66</v>
      </c>
    </row>
    <row r="37" spans="2:21" ht="12" customHeight="1">
      <c r="B37" s="29"/>
      <c r="C37" s="30" t="s">
        <v>392</v>
      </c>
      <c r="D37" s="39">
        <f>'市町村別'!G19</f>
        <v>42</v>
      </c>
      <c r="E37" s="39">
        <f>'市町村別'!J19</f>
        <v>48</v>
      </c>
      <c r="F37" s="39">
        <f>'市町村別'!M19</f>
        <v>52</v>
      </c>
      <c r="G37" s="39">
        <f>'市町村別'!P19</f>
        <v>32</v>
      </c>
      <c r="H37" s="39">
        <f>'市町村別'!S19</f>
        <v>31</v>
      </c>
      <c r="I37" s="39">
        <f>'市町村別'!V19</f>
        <v>39</v>
      </c>
      <c r="J37" s="39">
        <f>'市町村別'!H19</f>
        <v>50</v>
      </c>
      <c r="K37" s="39">
        <f>'市町村別'!K19</f>
        <v>41</v>
      </c>
      <c r="L37" s="39">
        <f>'市町村別'!N19</f>
        <v>38</v>
      </c>
      <c r="M37" s="39">
        <f>'市町村別'!Q19</f>
        <v>34</v>
      </c>
      <c r="N37" s="39">
        <f>'市町村別'!T19</f>
        <v>34</v>
      </c>
      <c r="O37" s="39">
        <f>'市町村別'!W19</f>
        <v>33</v>
      </c>
      <c r="P37" s="39">
        <f>'市町村別'!I19</f>
        <v>92</v>
      </c>
      <c r="Q37" s="39">
        <f>'市町村別'!L19</f>
        <v>89</v>
      </c>
      <c r="R37" s="39">
        <f>'市町村別'!O19</f>
        <v>90</v>
      </c>
      <c r="S37" s="39">
        <f>'市町村別'!R19</f>
        <v>66</v>
      </c>
      <c r="T37" s="39">
        <f>'市町村別'!U19</f>
        <v>65</v>
      </c>
      <c r="U37" s="39">
        <f>'市町村別'!X19</f>
        <v>72</v>
      </c>
    </row>
    <row r="38" spans="2:21" ht="12" customHeight="1">
      <c r="B38" s="29" t="s">
        <v>477</v>
      </c>
      <c r="C38" s="30" t="s">
        <v>402</v>
      </c>
      <c r="D38" s="39">
        <f>'市町村別'!G30</f>
        <v>49</v>
      </c>
      <c r="E38" s="39">
        <f>'市町村別'!J30</f>
        <v>64</v>
      </c>
      <c r="F38" s="39">
        <f>'市町村別'!M30</f>
        <v>50</v>
      </c>
      <c r="G38" s="39">
        <f>'市町村別'!P30</f>
        <v>36</v>
      </c>
      <c r="H38" s="39">
        <f>'市町村別'!S30</f>
        <v>49</v>
      </c>
      <c r="I38" s="39">
        <f>'市町村別'!V30</f>
        <v>43</v>
      </c>
      <c r="J38" s="39">
        <f>'市町村別'!H30</f>
        <v>59</v>
      </c>
      <c r="K38" s="39">
        <f>'市町村別'!K30</f>
        <v>48</v>
      </c>
      <c r="L38" s="39">
        <f>'市町村別'!N30</f>
        <v>71</v>
      </c>
      <c r="M38" s="39">
        <f>'市町村別'!Q30</f>
        <v>45</v>
      </c>
      <c r="N38" s="39">
        <f>'市町村別'!T30</f>
        <v>40</v>
      </c>
      <c r="O38" s="39">
        <f>'市町村別'!W30</f>
        <v>38</v>
      </c>
      <c r="P38" s="39">
        <f>'市町村別'!I30</f>
        <v>108</v>
      </c>
      <c r="Q38" s="39">
        <f>'市町村別'!L30</f>
        <v>112</v>
      </c>
      <c r="R38" s="39">
        <f>'市町村別'!O30</f>
        <v>121</v>
      </c>
      <c r="S38" s="39">
        <f>'市町村別'!R30</f>
        <v>81</v>
      </c>
      <c r="T38" s="39">
        <f>'市町村別'!U30</f>
        <v>89</v>
      </c>
      <c r="U38" s="39">
        <f>'市町村別'!X30</f>
        <v>81</v>
      </c>
    </row>
    <row r="39" spans="2:21" ht="12" customHeight="1">
      <c r="B39" s="29"/>
      <c r="C39" s="30" t="s">
        <v>403</v>
      </c>
      <c r="D39" s="39">
        <f>'市町村別'!G31</f>
        <v>12</v>
      </c>
      <c r="E39" s="39">
        <f>'市町村別'!J31</f>
        <v>7</v>
      </c>
      <c r="F39" s="39">
        <f>'市町村別'!M31</f>
        <v>5</v>
      </c>
      <c r="G39" s="39">
        <f>'市町村別'!P31</f>
        <v>3</v>
      </c>
      <c r="H39" s="39">
        <f>'市町村別'!S31</f>
        <v>4</v>
      </c>
      <c r="I39" s="39">
        <f>'市町村別'!V31</f>
        <v>6</v>
      </c>
      <c r="J39" s="39">
        <f>'市町村別'!H31</f>
        <v>8</v>
      </c>
      <c r="K39" s="39">
        <f>'市町村別'!K31</f>
        <v>5</v>
      </c>
      <c r="L39" s="39">
        <f>'市町村別'!N31</f>
        <v>9</v>
      </c>
      <c r="M39" s="39">
        <f>'市町村別'!Q31</f>
        <v>6</v>
      </c>
      <c r="N39" s="39">
        <f>'市町村別'!T31</f>
        <v>7</v>
      </c>
      <c r="O39" s="39">
        <f>'市町村別'!W31</f>
        <v>4</v>
      </c>
      <c r="P39" s="39">
        <f>'市町村別'!I31</f>
        <v>20</v>
      </c>
      <c r="Q39" s="39">
        <f>'市町村別'!L31</f>
        <v>12</v>
      </c>
      <c r="R39" s="39">
        <f>'市町村別'!O31</f>
        <v>14</v>
      </c>
      <c r="S39" s="39">
        <f>'市町村別'!R31</f>
        <v>9</v>
      </c>
      <c r="T39" s="39">
        <f>'市町村別'!U31</f>
        <v>11</v>
      </c>
      <c r="U39" s="39">
        <f>'市町村別'!X31</f>
        <v>10</v>
      </c>
    </row>
    <row r="40" spans="2:21" ht="12" customHeight="1">
      <c r="B40" s="29"/>
      <c r="C40" s="30" t="s">
        <v>404</v>
      </c>
      <c r="D40" s="39">
        <f>'市町村別'!G32</f>
        <v>11</v>
      </c>
      <c r="E40" s="39">
        <f>'市町村別'!J32</f>
        <v>12</v>
      </c>
      <c r="F40" s="39">
        <f>'市町村別'!M32</f>
        <v>13</v>
      </c>
      <c r="G40" s="39">
        <f>'市町村別'!P32</f>
        <v>16</v>
      </c>
      <c r="H40" s="39">
        <f>'市町村別'!S32</f>
        <v>11</v>
      </c>
      <c r="I40" s="39">
        <f>'市町村別'!V32</f>
        <v>7</v>
      </c>
      <c r="J40" s="39">
        <f>'市町村別'!H32</f>
        <v>7</v>
      </c>
      <c r="K40" s="39">
        <f>'市町村別'!K32</f>
        <v>12</v>
      </c>
      <c r="L40" s="39">
        <f>'市町村別'!N32</f>
        <v>13</v>
      </c>
      <c r="M40" s="39">
        <f>'市町村別'!Q32</f>
        <v>7</v>
      </c>
      <c r="N40" s="39">
        <f>'市町村別'!T32</f>
        <v>14</v>
      </c>
      <c r="O40" s="39">
        <f>'市町村別'!W32</f>
        <v>9</v>
      </c>
      <c r="P40" s="39">
        <f>'市町村別'!I32</f>
        <v>18</v>
      </c>
      <c r="Q40" s="39">
        <f>'市町村別'!L32</f>
        <v>24</v>
      </c>
      <c r="R40" s="39">
        <f>'市町村別'!O32</f>
        <v>26</v>
      </c>
      <c r="S40" s="39">
        <f>'市町村別'!R32</f>
        <v>23</v>
      </c>
      <c r="T40" s="39">
        <f>'市町村別'!U32</f>
        <v>25</v>
      </c>
      <c r="U40" s="39">
        <f>'市町村別'!X32</f>
        <v>16</v>
      </c>
    </row>
    <row r="41" spans="2:21" ht="12" customHeight="1">
      <c r="B41" s="29" t="s">
        <v>460</v>
      </c>
      <c r="C41" s="30" t="s">
        <v>405</v>
      </c>
      <c r="D41" s="39">
        <f>'市町村別'!G33</f>
        <v>83</v>
      </c>
      <c r="E41" s="39">
        <f>'市町村別'!J33</f>
        <v>74</v>
      </c>
      <c r="F41" s="39">
        <f>'市町村別'!M33</f>
        <v>86</v>
      </c>
      <c r="G41" s="39">
        <f>'市町村別'!P33</f>
        <v>52</v>
      </c>
      <c r="H41" s="39">
        <f>'市町村別'!S33</f>
        <v>64</v>
      </c>
      <c r="I41" s="39">
        <f>'市町村別'!V33</f>
        <v>67</v>
      </c>
      <c r="J41" s="39">
        <f>'市町村別'!H33</f>
        <v>78</v>
      </c>
      <c r="K41" s="39">
        <f>'市町村別'!K33</f>
        <v>69</v>
      </c>
      <c r="L41" s="39">
        <f>'市町村別'!N33</f>
        <v>78</v>
      </c>
      <c r="M41" s="39">
        <f>'市町村別'!Q33</f>
        <v>72</v>
      </c>
      <c r="N41" s="39">
        <f>'市町村別'!T33</f>
        <v>62</v>
      </c>
      <c r="O41" s="39">
        <f>'市町村別'!W33</f>
        <v>62</v>
      </c>
      <c r="P41" s="39">
        <f>'市町村別'!I33</f>
        <v>161</v>
      </c>
      <c r="Q41" s="39">
        <f>'市町村別'!L33</f>
        <v>143</v>
      </c>
      <c r="R41" s="39">
        <f>'市町村別'!O33</f>
        <v>164</v>
      </c>
      <c r="S41" s="39">
        <f>'市町村別'!R33</f>
        <v>124</v>
      </c>
      <c r="T41" s="39">
        <f>'市町村別'!U33</f>
        <v>126</v>
      </c>
      <c r="U41" s="39">
        <f>'市町村別'!X33</f>
        <v>129</v>
      </c>
    </row>
    <row r="42" spans="2:21" ht="12" customHeight="1">
      <c r="B42" s="29"/>
      <c r="C42" s="30" t="s">
        <v>406</v>
      </c>
      <c r="D42" s="39">
        <f>'市町村別'!G34</f>
        <v>95</v>
      </c>
      <c r="E42" s="39">
        <f>'市町村別'!J34</f>
        <v>101</v>
      </c>
      <c r="F42" s="39">
        <f>'市町村別'!M34</f>
        <v>103</v>
      </c>
      <c r="G42" s="39">
        <f>'市町村別'!P34</f>
        <v>114</v>
      </c>
      <c r="H42" s="39">
        <f>'市町村別'!S34</f>
        <v>96</v>
      </c>
      <c r="I42" s="39">
        <f>'市町村別'!V34</f>
        <v>107</v>
      </c>
      <c r="J42" s="39">
        <f>'市町村別'!H34</f>
        <v>95</v>
      </c>
      <c r="K42" s="39">
        <f>'市町村別'!K34</f>
        <v>127</v>
      </c>
      <c r="L42" s="39">
        <f>'市町村別'!N34</f>
        <v>96</v>
      </c>
      <c r="M42" s="39">
        <f>'市町村別'!Q34</f>
        <v>112</v>
      </c>
      <c r="N42" s="39">
        <f>'市町村別'!T34</f>
        <v>103</v>
      </c>
      <c r="O42" s="39">
        <f>'市町村別'!W34</f>
        <v>104</v>
      </c>
      <c r="P42" s="39">
        <f>'市町村別'!I34</f>
        <v>190</v>
      </c>
      <c r="Q42" s="39">
        <f>'市町村別'!L34</f>
        <v>228</v>
      </c>
      <c r="R42" s="39">
        <f>'市町村別'!O34</f>
        <v>199</v>
      </c>
      <c r="S42" s="39">
        <f>'市町村別'!R34</f>
        <v>226</v>
      </c>
      <c r="T42" s="39">
        <f>'市町村別'!U34</f>
        <v>199</v>
      </c>
      <c r="U42" s="39">
        <f>'市町村別'!X34</f>
        <v>211</v>
      </c>
    </row>
    <row r="43" spans="2:21" ht="12" customHeight="1">
      <c r="B43" s="29"/>
      <c r="C43" s="30" t="s">
        <v>416</v>
      </c>
      <c r="D43" s="39">
        <f>'市町村別'!G49</f>
        <v>62</v>
      </c>
      <c r="E43" s="39">
        <f>'市町村別'!J49</f>
        <v>66</v>
      </c>
      <c r="F43" s="39">
        <f>'市町村別'!M49</f>
        <v>68</v>
      </c>
      <c r="G43" s="39">
        <f>'市町村別'!P49</f>
        <v>56</v>
      </c>
      <c r="H43" s="39">
        <f>'市町村別'!S49</f>
        <v>61</v>
      </c>
      <c r="I43" s="39">
        <f>'市町村別'!V49</f>
        <v>62</v>
      </c>
      <c r="J43" s="39">
        <f>'市町村別'!H49</f>
        <v>66</v>
      </c>
      <c r="K43" s="39">
        <f>'市町村別'!K49</f>
        <v>61</v>
      </c>
      <c r="L43" s="39">
        <f>'市町村別'!N49</f>
        <v>54</v>
      </c>
      <c r="M43" s="39">
        <f>'市町村別'!Q49</f>
        <v>73</v>
      </c>
      <c r="N43" s="39">
        <f>'市町村別'!T49</f>
        <v>58</v>
      </c>
      <c r="O43" s="39">
        <f>'市町村別'!W49</f>
        <v>56</v>
      </c>
      <c r="P43" s="39">
        <f>'市町村別'!I49</f>
        <v>128</v>
      </c>
      <c r="Q43" s="39">
        <f>'市町村別'!L49</f>
        <v>127</v>
      </c>
      <c r="R43" s="39">
        <f>'市町村別'!O49</f>
        <v>122</v>
      </c>
      <c r="S43" s="39">
        <f>'市町村別'!R49</f>
        <v>129</v>
      </c>
      <c r="T43" s="39">
        <f>'市町村別'!U49</f>
        <v>119</v>
      </c>
      <c r="U43" s="39">
        <f>'市町村別'!X49</f>
        <v>118</v>
      </c>
    </row>
    <row r="44" spans="2:21" ht="12" customHeight="1">
      <c r="B44" s="29" t="s">
        <v>474</v>
      </c>
      <c r="C44" s="30" t="s">
        <v>417</v>
      </c>
      <c r="D44" s="39">
        <f>'市町村別'!G50</f>
        <v>9</v>
      </c>
      <c r="E44" s="39">
        <f>'市町村別'!J50</f>
        <v>4</v>
      </c>
      <c r="F44" s="39">
        <f>'市町村別'!M50</f>
        <v>11</v>
      </c>
      <c r="G44" s="39">
        <f>'市町村別'!P50</f>
        <v>6</v>
      </c>
      <c r="H44" s="39">
        <f>'市町村別'!S50</f>
        <v>8</v>
      </c>
      <c r="I44" s="39">
        <f>'市町村別'!V50</f>
        <v>11</v>
      </c>
      <c r="J44" s="39">
        <f>'市町村別'!H50</f>
        <v>8</v>
      </c>
      <c r="K44" s="39">
        <f>'市町村別'!K50</f>
        <v>12</v>
      </c>
      <c r="L44" s="39">
        <f>'市町村別'!N50</f>
        <v>11</v>
      </c>
      <c r="M44" s="39">
        <f>'市町村別'!Q50</f>
        <v>8</v>
      </c>
      <c r="N44" s="39">
        <f>'市町村別'!T50</f>
        <v>8</v>
      </c>
      <c r="O44" s="39">
        <f>'市町村別'!W50</f>
        <v>3</v>
      </c>
      <c r="P44" s="39">
        <f>'市町村別'!I50</f>
        <v>17</v>
      </c>
      <c r="Q44" s="39">
        <f>'市町村別'!L50</f>
        <v>16</v>
      </c>
      <c r="R44" s="39">
        <f>'市町村別'!O50</f>
        <v>22</v>
      </c>
      <c r="S44" s="39">
        <f>'市町村別'!R50</f>
        <v>14</v>
      </c>
      <c r="T44" s="39">
        <f>'市町村別'!U50</f>
        <v>16</v>
      </c>
      <c r="U44" s="39">
        <f>'市町村別'!X50</f>
        <v>14</v>
      </c>
    </row>
    <row r="45" spans="2:21" ht="12" customHeight="1">
      <c r="B45" s="29"/>
      <c r="C45" s="30" t="s">
        <v>418</v>
      </c>
      <c r="D45" s="39">
        <f>'市町村別'!G51</f>
        <v>45</v>
      </c>
      <c r="E45" s="39">
        <f>'市町村別'!J51</f>
        <v>56</v>
      </c>
      <c r="F45" s="39">
        <f>'市町村別'!M51</f>
        <v>46</v>
      </c>
      <c r="G45" s="39">
        <f>'市町村別'!P51</f>
        <v>53</v>
      </c>
      <c r="H45" s="39">
        <f>'市町村別'!S51</f>
        <v>47</v>
      </c>
      <c r="I45" s="39">
        <f>'市町村別'!V51</f>
        <v>44</v>
      </c>
      <c r="J45" s="39">
        <f>'市町村別'!H51</f>
        <v>61</v>
      </c>
      <c r="K45" s="39">
        <f>'市町村別'!K51</f>
        <v>44</v>
      </c>
      <c r="L45" s="39">
        <f>'市町村別'!N51</f>
        <v>44</v>
      </c>
      <c r="M45" s="39">
        <f>'市町村別'!Q51</f>
        <v>49</v>
      </c>
      <c r="N45" s="39">
        <f>'市町村別'!T51</f>
        <v>39</v>
      </c>
      <c r="O45" s="39">
        <f>'市町村別'!W51</f>
        <v>44</v>
      </c>
      <c r="P45" s="39">
        <f>'市町村別'!I51</f>
        <v>106</v>
      </c>
      <c r="Q45" s="39">
        <f>'市町村別'!L51</f>
        <v>100</v>
      </c>
      <c r="R45" s="39">
        <f>'市町村別'!O51</f>
        <v>90</v>
      </c>
      <c r="S45" s="39">
        <f>'市町村別'!R51</f>
        <v>102</v>
      </c>
      <c r="T45" s="39">
        <f>'市町村別'!U51</f>
        <v>86</v>
      </c>
      <c r="U45" s="39">
        <f>'市町村別'!X51</f>
        <v>88</v>
      </c>
    </row>
    <row r="46" spans="2:21" ht="12" customHeight="1">
      <c r="B46" s="29"/>
      <c r="C46" s="30" t="s">
        <v>419</v>
      </c>
      <c r="D46" s="39">
        <f>'市町村別'!G52</f>
        <v>27</v>
      </c>
      <c r="E46" s="39">
        <f>'市町村別'!J52</f>
        <v>34</v>
      </c>
      <c r="F46" s="39">
        <f>'市町村別'!M52</f>
        <v>30</v>
      </c>
      <c r="G46" s="39">
        <f>'市町村別'!P52</f>
        <v>37</v>
      </c>
      <c r="H46" s="39">
        <f>'市町村別'!S52</f>
        <v>20</v>
      </c>
      <c r="I46" s="39">
        <f>'市町村別'!V52</f>
        <v>26</v>
      </c>
      <c r="J46" s="39">
        <f>'市町村別'!H52</f>
        <v>30</v>
      </c>
      <c r="K46" s="39">
        <f>'市町村別'!K52</f>
        <v>36</v>
      </c>
      <c r="L46" s="39">
        <f>'市町村別'!N52</f>
        <v>30</v>
      </c>
      <c r="M46" s="39">
        <f>'市町村別'!Q52</f>
        <v>31</v>
      </c>
      <c r="N46" s="39">
        <f>'市町村別'!T52</f>
        <v>33</v>
      </c>
      <c r="O46" s="39">
        <f>'市町村別'!W52</f>
        <v>28</v>
      </c>
      <c r="P46" s="39">
        <f>'市町村別'!I52</f>
        <v>57</v>
      </c>
      <c r="Q46" s="39">
        <f>'市町村別'!L52</f>
        <v>70</v>
      </c>
      <c r="R46" s="39">
        <f>'市町村別'!O52</f>
        <v>60</v>
      </c>
      <c r="S46" s="39">
        <f>'市町村別'!R52</f>
        <v>68</v>
      </c>
      <c r="T46" s="39">
        <f>'市町村別'!U52</f>
        <v>53</v>
      </c>
      <c r="U46" s="39">
        <f>'市町村別'!X52</f>
        <v>54</v>
      </c>
    </row>
    <row r="47" spans="2:21" ht="12" customHeight="1">
      <c r="B47" s="29" t="s">
        <v>476</v>
      </c>
      <c r="C47" s="30" t="s">
        <v>420</v>
      </c>
      <c r="D47" s="39">
        <f>'市町村別'!G53</f>
        <v>48</v>
      </c>
      <c r="E47" s="39">
        <f>'市町村別'!J53</f>
        <v>42</v>
      </c>
      <c r="F47" s="39">
        <f>'市町村別'!M53</f>
        <v>46</v>
      </c>
      <c r="G47" s="39">
        <f>'市町村別'!P53</f>
        <v>47</v>
      </c>
      <c r="H47" s="39">
        <f>'市町村別'!S53</f>
        <v>44</v>
      </c>
      <c r="I47" s="39">
        <f>'市町村別'!V53</f>
        <v>44</v>
      </c>
      <c r="J47" s="39">
        <f>'市町村別'!H53</f>
        <v>42</v>
      </c>
      <c r="K47" s="39">
        <f>'市町村別'!K53</f>
        <v>46</v>
      </c>
      <c r="L47" s="39">
        <f>'市町村別'!N53</f>
        <v>41</v>
      </c>
      <c r="M47" s="39">
        <f>'市町村別'!Q53</f>
        <v>45</v>
      </c>
      <c r="N47" s="39">
        <f>'市町村別'!T53</f>
        <v>41</v>
      </c>
      <c r="O47" s="39">
        <f>'市町村別'!W53</f>
        <v>42</v>
      </c>
      <c r="P47" s="39">
        <f>'市町村別'!I53</f>
        <v>90</v>
      </c>
      <c r="Q47" s="39">
        <f>'市町村別'!L53</f>
        <v>88</v>
      </c>
      <c r="R47" s="39">
        <f>'市町村別'!O53</f>
        <v>87</v>
      </c>
      <c r="S47" s="39">
        <f>'市町村別'!R53</f>
        <v>92</v>
      </c>
      <c r="T47" s="39">
        <f>'市町村別'!U53</f>
        <v>85</v>
      </c>
      <c r="U47" s="39">
        <f>'市町村別'!X53</f>
        <v>86</v>
      </c>
    </row>
    <row r="48" spans="2:21" ht="12" customHeight="1">
      <c r="B48" s="29"/>
      <c r="C48" s="30" t="s">
        <v>421</v>
      </c>
      <c r="D48" s="39">
        <f>'市町村別'!G54</f>
        <v>37</v>
      </c>
      <c r="E48" s="39">
        <f>'市町村別'!J54</f>
        <v>33</v>
      </c>
      <c r="F48" s="39">
        <f>'市町村別'!M54</f>
        <v>34</v>
      </c>
      <c r="G48" s="39">
        <f>'市町村別'!P54</f>
        <v>26</v>
      </c>
      <c r="H48" s="39">
        <f>'市町村別'!S54</f>
        <v>34</v>
      </c>
      <c r="I48" s="39">
        <f>'市町村別'!V54</f>
        <v>29</v>
      </c>
      <c r="J48" s="39">
        <f>'市町村別'!H54</f>
        <v>23</v>
      </c>
      <c r="K48" s="39">
        <f>'市町村別'!K54</f>
        <v>33</v>
      </c>
      <c r="L48" s="39">
        <f>'市町村別'!N54</f>
        <v>29</v>
      </c>
      <c r="M48" s="39">
        <f>'市町村別'!Q54</f>
        <v>21</v>
      </c>
      <c r="N48" s="39">
        <f>'市町村別'!T54</f>
        <v>39</v>
      </c>
      <c r="O48" s="39">
        <f>'市町村別'!W54</f>
        <v>26</v>
      </c>
      <c r="P48" s="39">
        <f>'市町村別'!I54</f>
        <v>60</v>
      </c>
      <c r="Q48" s="39">
        <f>'市町村別'!L54</f>
        <v>66</v>
      </c>
      <c r="R48" s="39">
        <f>'市町村別'!O54</f>
        <v>63</v>
      </c>
      <c r="S48" s="39">
        <f>'市町村別'!R54</f>
        <v>47</v>
      </c>
      <c r="T48" s="39">
        <f>'市町村別'!U54</f>
        <v>73</v>
      </c>
      <c r="U48" s="39">
        <f>'市町村別'!X54</f>
        <v>55</v>
      </c>
    </row>
    <row r="49" spans="2:21" ht="12" customHeight="1">
      <c r="B49" s="29"/>
      <c r="C49" s="30" t="s">
        <v>422</v>
      </c>
      <c r="D49" s="39">
        <f>'市町村別'!G55</f>
        <v>9</v>
      </c>
      <c r="E49" s="39">
        <f>'市町村別'!J55</f>
        <v>5</v>
      </c>
      <c r="F49" s="39">
        <f>'市町村別'!M55</f>
        <v>9</v>
      </c>
      <c r="G49" s="39">
        <f>'市町村別'!P55</f>
        <v>6</v>
      </c>
      <c r="H49" s="39">
        <f>'市町村別'!S55</f>
        <v>4</v>
      </c>
      <c r="I49" s="39">
        <f>'市町村別'!V55</f>
        <v>3</v>
      </c>
      <c r="J49" s="39">
        <f>'市町村別'!H55</f>
        <v>9</v>
      </c>
      <c r="K49" s="39">
        <f>'市町村別'!K55</f>
        <v>4</v>
      </c>
      <c r="L49" s="39">
        <f>'市町村別'!N55</f>
        <v>7</v>
      </c>
      <c r="M49" s="39">
        <f>'市町村別'!Q55</f>
        <v>6</v>
      </c>
      <c r="N49" s="39">
        <f>'市町村別'!T55</f>
        <v>5</v>
      </c>
      <c r="O49" s="39">
        <f>'市町村別'!W55</f>
        <v>5</v>
      </c>
      <c r="P49" s="39">
        <f>'市町村別'!I55</f>
        <v>18</v>
      </c>
      <c r="Q49" s="39">
        <f>'市町村別'!L55</f>
        <v>9</v>
      </c>
      <c r="R49" s="39">
        <f>'市町村別'!O55</f>
        <v>16</v>
      </c>
      <c r="S49" s="39">
        <f>'市町村別'!R55</f>
        <v>12</v>
      </c>
      <c r="T49" s="39">
        <f>'市町村別'!U55</f>
        <v>9</v>
      </c>
      <c r="U49" s="39">
        <f>'市町村別'!X55</f>
        <v>8</v>
      </c>
    </row>
    <row r="50" spans="2:21" ht="12" customHeight="1">
      <c r="B50" s="29"/>
      <c r="C50" s="30" t="s">
        <v>423</v>
      </c>
      <c r="D50" s="39">
        <f>'市町村別'!G56</f>
        <v>23</v>
      </c>
      <c r="E50" s="39">
        <f>'市町村別'!J56</f>
        <v>18</v>
      </c>
      <c r="F50" s="39">
        <f>'市町村別'!M56</f>
        <v>16</v>
      </c>
      <c r="G50" s="39">
        <f>'市町村別'!P56</f>
        <v>24</v>
      </c>
      <c r="H50" s="39">
        <f>'市町村別'!S56</f>
        <v>21</v>
      </c>
      <c r="I50" s="39">
        <f>'市町村別'!V56</f>
        <v>20</v>
      </c>
      <c r="J50" s="39">
        <f>'市町村別'!H56</f>
        <v>20</v>
      </c>
      <c r="K50" s="39">
        <f>'市町村別'!K56</f>
        <v>25</v>
      </c>
      <c r="L50" s="39">
        <f>'市町村別'!N56</f>
        <v>16</v>
      </c>
      <c r="M50" s="39">
        <f>'市町村別'!Q56</f>
        <v>17</v>
      </c>
      <c r="N50" s="39">
        <f>'市町村別'!T56</f>
        <v>13</v>
      </c>
      <c r="O50" s="39">
        <f>'市町村別'!W56</f>
        <v>17</v>
      </c>
      <c r="P50" s="39">
        <f>'市町村別'!I56</f>
        <v>43</v>
      </c>
      <c r="Q50" s="39">
        <f>'市町村別'!L56</f>
        <v>43</v>
      </c>
      <c r="R50" s="39">
        <f>'市町村別'!O56</f>
        <v>32</v>
      </c>
      <c r="S50" s="39">
        <f>'市町村別'!R56</f>
        <v>41</v>
      </c>
      <c r="T50" s="39">
        <f>'市町村別'!U56</f>
        <v>34</v>
      </c>
      <c r="U50" s="39">
        <f>'市町村別'!X56</f>
        <v>37</v>
      </c>
    </row>
    <row r="51" spans="2:21" ht="12" customHeight="1">
      <c r="B51" s="31"/>
      <c r="C51" s="224" t="s">
        <v>466</v>
      </c>
      <c r="D51" s="225">
        <f>SUM(D35:D50)</f>
        <v>822</v>
      </c>
      <c r="E51" s="225">
        <f aca="true" t="shared" si="5" ref="E51:U51">SUM(E35:E50)</f>
        <v>811</v>
      </c>
      <c r="F51" s="225">
        <f t="shared" si="5"/>
        <v>821</v>
      </c>
      <c r="G51" s="225">
        <f t="shared" si="5"/>
        <v>761</v>
      </c>
      <c r="H51" s="225">
        <f t="shared" si="5"/>
        <v>756</v>
      </c>
      <c r="I51" s="225">
        <f t="shared" si="5"/>
        <v>784</v>
      </c>
      <c r="J51" s="225">
        <f t="shared" si="5"/>
        <v>811</v>
      </c>
      <c r="K51" s="225">
        <f t="shared" si="5"/>
        <v>844</v>
      </c>
      <c r="L51" s="225">
        <f t="shared" si="5"/>
        <v>797</v>
      </c>
      <c r="M51" s="225">
        <f t="shared" si="5"/>
        <v>750</v>
      </c>
      <c r="N51" s="225">
        <f t="shared" si="5"/>
        <v>755</v>
      </c>
      <c r="O51" s="225">
        <f t="shared" si="5"/>
        <v>690</v>
      </c>
      <c r="P51" s="225">
        <f t="shared" si="5"/>
        <v>1633</v>
      </c>
      <c r="Q51" s="225">
        <f t="shared" si="5"/>
        <v>1655</v>
      </c>
      <c r="R51" s="225">
        <f t="shared" si="5"/>
        <v>1618</v>
      </c>
      <c r="S51" s="225">
        <f t="shared" si="5"/>
        <v>1511</v>
      </c>
      <c r="T51" s="225">
        <f t="shared" si="5"/>
        <v>1511</v>
      </c>
      <c r="U51" s="225">
        <f t="shared" si="5"/>
        <v>1474</v>
      </c>
    </row>
    <row r="52" spans="2:21" ht="12" customHeight="1">
      <c r="B52" s="36"/>
      <c r="C52" s="30" t="s">
        <v>380</v>
      </c>
      <c r="D52" s="39">
        <f>'市町村別'!G7</f>
        <v>1238</v>
      </c>
      <c r="E52" s="39">
        <f>'市町村別'!J7</f>
        <v>1279</v>
      </c>
      <c r="F52" s="39">
        <f>'市町村別'!M7</f>
        <v>1265</v>
      </c>
      <c r="G52" s="39">
        <f>'市町村別'!P7</f>
        <v>1242</v>
      </c>
      <c r="H52" s="39">
        <f>'市町村別'!S7</f>
        <v>1205</v>
      </c>
      <c r="I52" s="39">
        <f>'市町村別'!V7</f>
        <v>1202</v>
      </c>
      <c r="J52" s="39">
        <f>'市町村別'!H7</f>
        <v>1200</v>
      </c>
      <c r="K52" s="39">
        <f>'市町村別'!K7</f>
        <v>1164</v>
      </c>
      <c r="L52" s="39">
        <f>'市町村別'!N7</f>
        <v>1175</v>
      </c>
      <c r="M52" s="39">
        <f>'市町村別'!Q7</f>
        <v>1196</v>
      </c>
      <c r="N52" s="39">
        <f>'市町村別'!T7</f>
        <v>1159</v>
      </c>
      <c r="O52" s="39">
        <f>'市町村別'!W7</f>
        <v>1176</v>
      </c>
      <c r="P52" s="39">
        <f>'市町村別'!I7</f>
        <v>2438</v>
      </c>
      <c r="Q52" s="39">
        <f>'市町村別'!L7</f>
        <v>2443</v>
      </c>
      <c r="R52" s="39">
        <f>'市町村別'!O7</f>
        <v>2440</v>
      </c>
      <c r="S52" s="39">
        <f>'市町村別'!R7</f>
        <v>2438</v>
      </c>
      <c r="T52" s="39">
        <f>'市町村別'!U7</f>
        <v>2364</v>
      </c>
      <c r="U52" s="39">
        <f>'市町村別'!X7</f>
        <v>2378</v>
      </c>
    </row>
    <row r="53" spans="2:21" ht="12" customHeight="1">
      <c r="B53" s="29"/>
      <c r="C53" s="30" t="s">
        <v>390</v>
      </c>
      <c r="D53" s="39">
        <f>'市町村別'!G16</f>
        <v>225</v>
      </c>
      <c r="E53" s="39">
        <f>'市町村別'!J16</f>
        <v>229</v>
      </c>
      <c r="F53" s="39">
        <f>'市町村別'!M16</f>
        <v>223</v>
      </c>
      <c r="G53" s="39">
        <f>'市町村別'!P16</f>
        <v>188</v>
      </c>
      <c r="H53" s="39">
        <f>'市町村別'!S16</f>
        <v>204</v>
      </c>
      <c r="I53" s="39">
        <f>'市町村別'!V16</f>
        <v>184</v>
      </c>
      <c r="J53" s="39">
        <f>'市町村別'!H16</f>
        <v>222</v>
      </c>
      <c r="K53" s="39">
        <f>'市町村別'!K16</f>
        <v>204</v>
      </c>
      <c r="L53" s="39">
        <f>'市町村別'!N16</f>
        <v>202</v>
      </c>
      <c r="M53" s="39">
        <f>'市町村別'!Q16</f>
        <v>176</v>
      </c>
      <c r="N53" s="39">
        <f>'市町村別'!T16</f>
        <v>195</v>
      </c>
      <c r="O53" s="39">
        <f>'市町村別'!W16</f>
        <v>188</v>
      </c>
      <c r="P53" s="39">
        <f>'市町村別'!I16</f>
        <v>447</v>
      </c>
      <c r="Q53" s="39">
        <f>'市町村別'!L16</f>
        <v>433</v>
      </c>
      <c r="R53" s="39">
        <f>'市町村別'!O16</f>
        <v>425</v>
      </c>
      <c r="S53" s="39">
        <f>'市町村別'!R16</f>
        <v>364</v>
      </c>
      <c r="T53" s="39">
        <f>'市町村別'!U16</f>
        <v>399</v>
      </c>
      <c r="U53" s="39">
        <f>'市町村別'!X16</f>
        <v>372</v>
      </c>
    </row>
    <row r="54" spans="2:21" ht="12" customHeight="1">
      <c r="B54" s="29" t="s">
        <v>467</v>
      </c>
      <c r="C54" s="30" t="s">
        <v>398</v>
      </c>
      <c r="D54" s="39">
        <f>'市町村別'!G25</f>
        <v>89</v>
      </c>
      <c r="E54" s="39">
        <f>'市町村別'!J25</f>
        <v>95</v>
      </c>
      <c r="F54" s="39">
        <f>'市町村別'!M25</f>
        <v>98</v>
      </c>
      <c r="G54" s="39">
        <f>'市町村別'!P25</f>
        <v>85</v>
      </c>
      <c r="H54" s="39">
        <f>'市町村別'!S25</f>
        <v>88</v>
      </c>
      <c r="I54" s="39">
        <f>'市町村別'!V25</f>
        <v>103</v>
      </c>
      <c r="J54" s="39">
        <f>'市町村別'!H25</f>
        <v>97</v>
      </c>
      <c r="K54" s="39">
        <f>'市町村別'!K25</f>
        <v>90</v>
      </c>
      <c r="L54" s="39">
        <f>'市町村別'!N25</f>
        <v>80</v>
      </c>
      <c r="M54" s="39">
        <f>'市町村別'!Q25</f>
        <v>84</v>
      </c>
      <c r="N54" s="39">
        <f>'市町村別'!T25</f>
        <v>88</v>
      </c>
      <c r="O54" s="39">
        <f>'市町村別'!W25</f>
        <v>87</v>
      </c>
      <c r="P54" s="39">
        <f>'市町村別'!I25</f>
        <v>186</v>
      </c>
      <c r="Q54" s="39">
        <f>'市町村別'!L25</f>
        <v>185</v>
      </c>
      <c r="R54" s="39">
        <f>'市町村別'!O25</f>
        <v>178</v>
      </c>
      <c r="S54" s="39">
        <f>'市町村別'!R25</f>
        <v>169</v>
      </c>
      <c r="T54" s="39">
        <f>'市町村別'!U25</f>
        <v>176</v>
      </c>
      <c r="U54" s="39">
        <f>'市町村別'!X25</f>
        <v>190</v>
      </c>
    </row>
    <row r="55" spans="2:21" ht="12" customHeight="1">
      <c r="B55" s="29" t="s">
        <v>460</v>
      </c>
      <c r="C55" s="30" t="s">
        <v>399</v>
      </c>
      <c r="D55" s="39">
        <f>'市町村別'!G26</f>
        <v>22</v>
      </c>
      <c r="E55" s="39">
        <f>'市町村別'!J26</f>
        <v>25</v>
      </c>
      <c r="F55" s="39">
        <f>'市町村別'!M26</f>
        <v>13</v>
      </c>
      <c r="G55" s="39">
        <f>'市町村別'!P26</f>
        <v>12</v>
      </c>
      <c r="H55" s="39">
        <f>'市町村別'!S26</f>
        <v>9</v>
      </c>
      <c r="I55" s="39">
        <f>'市町村別'!V26</f>
        <v>10</v>
      </c>
      <c r="J55" s="39">
        <f>'市町村別'!H26</f>
        <v>13</v>
      </c>
      <c r="K55" s="39">
        <f>'市町村別'!K26</f>
        <v>10</v>
      </c>
      <c r="L55" s="39">
        <f>'市町村別'!N26</f>
        <v>11</v>
      </c>
      <c r="M55" s="39">
        <f>'市町村別'!Q26</f>
        <v>7</v>
      </c>
      <c r="N55" s="39">
        <f>'市町村別'!T26</f>
        <v>9</v>
      </c>
      <c r="O55" s="39">
        <f>'市町村別'!W26</f>
        <v>15</v>
      </c>
      <c r="P55" s="39">
        <f>'市町村別'!I26</f>
        <v>35</v>
      </c>
      <c r="Q55" s="39">
        <f>'市町村別'!L26</f>
        <v>35</v>
      </c>
      <c r="R55" s="39">
        <f>'市町村別'!O26</f>
        <v>24</v>
      </c>
      <c r="S55" s="39">
        <f>'市町村別'!R26</f>
        <v>19</v>
      </c>
      <c r="T55" s="39">
        <f>'市町村別'!U26</f>
        <v>18</v>
      </c>
      <c r="U55" s="39">
        <f>'市町村別'!X26</f>
        <v>25</v>
      </c>
    </row>
    <row r="56" spans="2:21" ht="12" customHeight="1">
      <c r="B56" s="29" t="s">
        <v>474</v>
      </c>
      <c r="C56" s="30" t="s">
        <v>400</v>
      </c>
      <c r="D56" s="39">
        <f>'市町村別'!G27</f>
        <v>98</v>
      </c>
      <c r="E56" s="39">
        <f>'市町村別'!J27</f>
        <v>95</v>
      </c>
      <c r="F56" s="39">
        <f>'市町村別'!M27</f>
        <v>97</v>
      </c>
      <c r="G56" s="39">
        <f>'市町村別'!P27</f>
        <v>98</v>
      </c>
      <c r="H56" s="39">
        <f>'市町村別'!S27</f>
        <v>97</v>
      </c>
      <c r="I56" s="39">
        <f>'市町村別'!V27</f>
        <v>92</v>
      </c>
      <c r="J56" s="39">
        <f>'市町村別'!H27</f>
        <v>78</v>
      </c>
      <c r="K56" s="39">
        <f>'市町村別'!K27</f>
        <v>77</v>
      </c>
      <c r="L56" s="39">
        <f>'市町村別'!N27</f>
        <v>81</v>
      </c>
      <c r="M56" s="39">
        <f>'市町村別'!Q27</f>
        <v>88</v>
      </c>
      <c r="N56" s="39">
        <f>'市町村別'!T27</f>
        <v>80</v>
      </c>
      <c r="O56" s="39">
        <f>'市町村別'!W27</f>
        <v>81</v>
      </c>
      <c r="P56" s="39">
        <f>'市町村別'!I27</f>
        <v>176</v>
      </c>
      <c r="Q56" s="39">
        <f>'市町村別'!L27</f>
        <v>172</v>
      </c>
      <c r="R56" s="39">
        <f>'市町村別'!O27</f>
        <v>178</v>
      </c>
      <c r="S56" s="39">
        <f>'市町村別'!R27</f>
        <v>186</v>
      </c>
      <c r="T56" s="39">
        <f>'市町村別'!U27</f>
        <v>177</v>
      </c>
      <c r="U56" s="39">
        <f>'市町村別'!X27</f>
        <v>173</v>
      </c>
    </row>
    <row r="57" spans="2:21" ht="12" customHeight="1">
      <c r="B57" s="29" t="s">
        <v>475</v>
      </c>
      <c r="C57" s="30" t="s">
        <v>401</v>
      </c>
      <c r="D57" s="39">
        <f>'市町村別'!G28</f>
        <v>176</v>
      </c>
      <c r="E57" s="39">
        <f>'市町村別'!J28</f>
        <v>179</v>
      </c>
      <c r="F57" s="39">
        <f>'市町村別'!M28</f>
        <v>191</v>
      </c>
      <c r="G57" s="39">
        <f>'市町村別'!P28</f>
        <v>212</v>
      </c>
      <c r="H57" s="39">
        <f>'市町村別'!S28</f>
        <v>219</v>
      </c>
      <c r="I57" s="39">
        <f>'市町村別'!V28</f>
        <v>213</v>
      </c>
      <c r="J57" s="39">
        <f>'市町村別'!H28</f>
        <v>175</v>
      </c>
      <c r="K57" s="39">
        <f>'市町村別'!K28</f>
        <v>217</v>
      </c>
      <c r="L57" s="39">
        <f>'市町村別'!N28</f>
        <v>178</v>
      </c>
      <c r="M57" s="39">
        <f>'市町村別'!Q28</f>
        <v>171</v>
      </c>
      <c r="N57" s="39">
        <f>'市町村別'!T28</f>
        <v>208</v>
      </c>
      <c r="O57" s="39">
        <f>'市町村別'!W28</f>
        <v>190</v>
      </c>
      <c r="P57" s="39">
        <f>'市町村別'!I28</f>
        <v>351</v>
      </c>
      <c r="Q57" s="39">
        <f>'市町村別'!L28</f>
        <v>396</v>
      </c>
      <c r="R57" s="39">
        <f>'市町村別'!O28</f>
        <v>369</v>
      </c>
      <c r="S57" s="39">
        <f>'市町村別'!R28</f>
        <v>383</v>
      </c>
      <c r="T57" s="39">
        <f>'市町村別'!U28</f>
        <v>427</v>
      </c>
      <c r="U57" s="39">
        <f>'市町村別'!X28</f>
        <v>403</v>
      </c>
    </row>
    <row r="58" spans="2:21" ht="12" customHeight="1">
      <c r="B58" s="29"/>
      <c r="C58" s="30" t="s">
        <v>415</v>
      </c>
      <c r="D58" s="39">
        <f>'市町村別'!G47</f>
        <v>60</v>
      </c>
      <c r="E58" s="39">
        <f>'市町村別'!J47</f>
        <v>67</v>
      </c>
      <c r="F58" s="39">
        <f>'市町村別'!M47</f>
        <v>43</v>
      </c>
      <c r="G58" s="39">
        <f>'市町村別'!P47</f>
        <v>50</v>
      </c>
      <c r="H58" s="39">
        <f>'市町村別'!S47</f>
        <v>48</v>
      </c>
      <c r="I58" s="39">
        <f>'市町村別'!V47</f>
        <v>45</v>
      </c>
      <c r="J58" s="39">
        <f>'市町村別'!H47</f>
        <v>53</v>
      </c>
      <c r="K58" s="39">
        <f>'市町村別'!K47</f>
        <v>56</v>
      </c>
      <c r="L58" s="39">
        <f>'市町村別'!N47</f>
        <v>66</v>
      </c>
      <c r="M58" s="39">
        <f>'市町村別'!Q47</f>
        <v>39</v>
      </c>
      <c r="N58" s="39">
        <f>'市町村別'!T47</f>
        <v>38</v>
      </c>
      <c r="O58" s="39">
        <f>'市町村別'!W47</f>
        <v>43</v>
      </c>
      <c r="P58" s="39">
        <f>'市町村別'!I47</f>
        <v>113</v>
      </c>
      <c r="Q58" s="39">
        <f>'市町村別'!L47</f>
        <v>123</v>
      </c>
      <c r="R58" s="39">
        <f>'市町村別'!O47</f>
        <v>109</v>
      </c>
      <c r="S58" s="39">
        <f>'市町村別'!R47</f>
        <v>89</v>
      </c>
      <c r="T58" s="39">
        <f>'市町村別'!U47</f>
        <v>86</v>
      </c>
      <c r="U58" s="39">
        <f>'市町村別'!X47</f>
        <v>88</v>
      </c>
    </row>
    <row r="59" spans="2:21" ht="12" customHeight="1">
      <c r="B59" s="31"/>
      <c r="C59" s="224" t="s">
        <v>466</v>
      </c>
      <c r="D59" s="225">
        <f>SUM(D52:D58)</f>
        <v>1908</v>
      </c>
      <c r="E59" s="225">
        <f aca="true" t="shared" si="6" ref="E59:U59">SUM(E52:E58)</f>
        <v>1969</v>
      </c>
      <c r="F59" s="225">
        <f t="shared" si="6"/>
        <v>1930</v>
      </c>
      <c r="G59" s="225">
        <f t="shared" si="6"/>
        <v>1887</v>
      </c>
      <c r="H59" s="225">
        <f t="shared" si="6"/>
        <v>1870</v>
      </c>
      <c r="I59" s="225">
        <f t="shared" si="6"/>
        <v>1849</v>
      </c>
      <c r="J59" s="225">
        <f t="shared" si="6"/>
        <v>1838</v>
      </c>
      <c r="K59" s="225">
        <f t="shared" si="6"/>
        <v>1818</v>
      </c>
      <c r="L59" s="225">
        <f t="shared" si="6"/>
        <v>1793</v>
      </c>
      <c r="M59" s="225">
        <f t="shared" si="6"/>
        <v>1761</v>
      </c>
      <c r="N59" s="225">
        <f t="shared" si="6"/>
        <v>1777</v>
      </c>
      <c r="O59" s="225">
        <f t="shared" si="6"/>
        <v>1780</v>
      </c>
      <c r="P59" s="225">
        <f t="shared" si="6"/>
        <v>3746</v>
      </c>
      <c r="Q59" s="225">
        <f t="shared" si="6"/>
        <v>3787</v>
      </c>
      <c r="R59" s="225">
        <f t="shared" si="6"/>
        <v>3723</v>
      </c>
      <c r="S59" s="225">
        <f t="shared" si="6"/>
        <v>3648</v>
      </c>
      <c r="T59" s="225">
        <f t="shared" si="6"/>
        <v>3647</v>
      </c>
      <c r="U59" s="225">
        <f t="shared" si="6"/>
        <v>3629</v>
      </c>
    </row>
    <row r="60" spans="2:21" ht="12" customHeight="1">
      <c r="B60" s="36"/>
      <c r="C60" s="30" t="s">
        <v>388</v>
      </c>
      <c r="D60" s="39">
        <f>'市町村別'!G14</f>
        <v>293</v>
      </c>
      <c r="E60" s="39">
        <f>'市町村別'!J14</f>
        <v>287</v>
      </c>
      <c r="F60" s="39">
        <f>'市町村別'!M14</f>
        <v>295</v>
      </c>
      <c r="G60" s="39">
        <f>'市町村別'!P14</f>
        <v>284</v>
      </c>
      <c r="H60" s="39">
        <f>'市町村別'!S14</f>
        <v>300</v>
      </c>
      <c r="I60" s="39">
        <f>'市町村別'!V14</f>
        <v>236</v>
      </c>
      <c r="J60" s="39">
        <f>'市町村別'!H14</f>
        <v>302</v>
      </c>
      <c r="K60" s="39">
        <f>'市町村別'!K14</f>
        <v>311</v>
      </c>
      <c r="L60" s="39">
        <f>'市町村別'!N14</f>
        <v>294</v>
      </c>
      <c r="M60" s="39">
        <f>'市町村別'!Q14</f>
        <v>290</v>
      </c>
      <c r="N60" s="39">
        <f>'市町村別'!T14</f>
        <v>255</v>
      </c>
      <c r="O60" s="39">
        <f>'市町村別'!W14</f>
        <v>257</v>
      </c>
      <c r="P60" s="39">
        <f>'市町村別'!I14</f>
        <v>595</v>
      </c>
      <c r="Q60" s="39">
        <f>'市町村別'!L14</f>
        <v>598</v>
      </c>
      <c r="R60" s="39">
        <f>'市町村別'!O14</f>
        <v>589</v>
      </c>
      <c r="S60" s="39">
        <f>'市町村別'!R14</f>
        <v>574</v>
      </c>
      <c r="T60" s="39">
        <f>'市町村別'!U14</f>
        <v>555</v>
      </c>
      <c r="U60" s="39">
        <f>'市町村別'!X14</f>
        <v>493</v>
      </c>
    </row>
    <row r="61" spans="2:21" ht="12" customHeight="1">
      <c r="B61" s="29"/>
      <c r="C61" s="30" t="s">
        <v>389</v>
      </c>
      <c r="D61" s="39">
        <f>'市町村別'!G15</f>
        <v>242</v>
      </c>
      <c r="E61" s="39">
        <f>'市町村別'!J15</f>
        <v>212</v>
      </c>
      <c r="F61" s="39">
        <f>'市町村別'!M15</f>
        <v>250</v>
      </c>
      <c r="G61" s="39">
        <f>'市町村別'!P15</f>
        <v>225</v>
      </c>
      <c r="H61" s="39">
        <f>'市町村別'!S15</f>
        <v>236</v>
      </c>
      <c r="I61" s="39">
        <f>'市町村別'!V15</f>
        <v>224</v>
      </c>
      <c r="J61" s="39">
        <f>'市町村別'!H15</f>
        <v>223</v>
      </c>
      <c r="K61" s="39">
        <f>'市町村別'!K15</f>
        <v>231</v>
      </c>
      <c r="L61" s="39">
        <f>'市町村別'!N15</f>
        <v>220</v>
      </c>
      <c r="M61" s="39">
        <f>'市町村別'!Q15</f>
        <v>212</v>
      </c>
      <c r="N61" s="39">
        <f>'市町村別'!T15</f>
        <v>198</v>
      </c>
      <c r="O61" s="39">
        <f>'市町村別'!W15</f>
        <v>194</v>
      </c>
      <c r="P61" s="39">
        <f>'市町村別'!I15</f>
        <v>465</v>
      </c>
      <c r="Q61" s="39">
        <f>'市町村別'!L15</f>
        <v>443</v>
      </c>
      <c r="R61" s="39">
        <f>'市町村別'!O15</f>
        <v>470</v>
      </c>
      <c r="S61" s="39">
        <f>'市町村別'!R15</f>
        <v>437</v>
      </c>
      <c r="T61" s="39">
        <f>'市町村別'!U15</f>
        <v>434</v>
      </c>
      <c r="U61" s="39">
        <f>'市町村別'!X15</f>
        <v>418</v>
      </c>
    </row>
    <row r="62" spans="2:21" ht="12" customHeight="1">
      <c r="B62" s="29" t="s">
        <v>467</v>
      </c>
      <c r="C62" s="30" t="s">
        <v>407</v>
      </c>
      <c r="D62" s="39">
        <f>'市町村別'!G36</f>
        <v>66</v>
      </c>
      <c r="E62" s="39">
        <f>'市町村別'!J36</f>
        <v>57</v>
      </c>
      <c r="F62" s="39">
        <f>'市町村別'!M36</f>
        <v>75</v>
      </c>
      <c r="G62" s="39">
        <f>'市町村別'!P36</f>
        <v>69</v>
      </c>
      <c r="H62" s="39">
        <f>'市町村別'!S36</f>
        <v>65</v>
      </c>
      <c r="I62" s="39">
        <f>'市町村別'!V36</f>
        <v>52</v>
      </c>
      <c r="J62" s="39">
        <f>'市町村別'!H36</f>
        <v>75</v>
      </c>
      <c r="K62" s="39">
        <f>'市町村別'!K36</f>
        <v>53</v>
      </c>
      <c r="L62" s="39">
        <f>'市町村別'!N36</f>
        <v>49</v>
      </c>
      <c r="M62" s="39">
        <f>'市町村別'!Q36</f>
        <v>55</v>
      </c>
      <c r="N62" s="39">
        <f>'市町村別'!T36</f>
        <v>61</v>
      </c>
      <c r="O62" s="39">
        <f>'市町村別'!W36</f>
        <v>62</v>
      </c>
      <c r="P62" s="39">
        <f>'市町村別'!I36</f>
        <v>141</v>
      </c>
      <c r="Q62" s="39">
        <f>'市町村別'!L36</f>
        <v>110</v>
      </c>
      <c r="R62" s="39">
        <f>'市町村別'!O36</f>
        <v>124</v>
      </c>
      <c r="S62" s="39">
        <f>'市町村別'!R36</f>
        <v>124</v>
      </c>
      <c r="T62" s="39">
        <f>'市町村別'!U36</f>
        <v>126</v>
      </c>
      <c r="U62" s="39">
        <f>'市町村別'!X36</f>
        <v>114</v>
      </c>
    </row>
    <row r="63" spans="2:21" ht="12" customHeight="1">
      <c r="B63" s="29"/>
      <c r="C63" s="30" t="s">
        <v>408</v>
      </c>
      <c r="D63" s="39">
        <f>'市町村別'!G37</f>
        <v>32</v>
      </c>
      <c r="E63" s="39">
        <f>'市町村別'!J37</f>
        <v>24</v>
      </c>
      <c r="F63" s="39">
        <f>'市町村別'!M37</f>
        <v>20</v>
      </c>
      <c r="G63" s="39">
        <f>'市町村別'!P37</f>
        <v>26</v>
      </c>
      <c r="H63" s="39">
        <f>'市町村別'!S37</f>
        <v>21</v>
      </c>
      <c r="I63" s="39">
        <f>'市町村別'!V37</f>
        <v>13</v>
      </c>
      <c r="J63" s="39">
        <f>'市町村別'!H37</f>
        <v>24</v>
      </c>
      <c r="K63" s="39">
        <f>'市町村別'!K37</f>
        <v>25</v>
      </c>
      <c r="L63" s="39">
        <f>'市町村別'!N37</f>
        <v>18</v>
      </c>
      <c r="M63" s="39">
        <f>'市町村別'!Q37</f>
        <v>21</v>
      </c>
      <c r="N63" s="39">
        <f>'市町村別'!T37</f>
        <v>23</v>
      </c>
      <c r="O63" s="39">
        <f>'市町村別'!W37</f>
        <v>18</v>
      </c>
      <c r="P63" s="39">
        <f>'市町村別'!I37</f>
        <v>56</v>
      </c>
      <c r="Q63" s="39">
        <f>'市町村別'!L37</f>
        <v>49</v>
      </c>
      <c r="R63" s="39">
        <f>'市町村別'!O37</f>
        <v>38</v>
      </c>
      <c r="S63" s="39">
        <f>'市町村別'!R37</f>
        <v>47</v>
      </c>
      <c r="T63" s="39">
        <f>'市町村別'!U37</f>
        <v>44</v>
      </c>
      <c r="U63" s="39">
        <f>'市町村別'!X37</f>
        <v>31</v>
      </c>
    </row>
    <row r="64" spans="2:21" ht="12" customHeight="1">
      <c r="B64" s="29" t="s">
        <v>460</v>
      </c>
      <c r="C64" s="30" t="s">
        <v>409</v>
      </c>
      <c r="D64" s="39">
        <f>'市町村別'!G38</f>
        <v>117</v>
      </c>
      <c r="E64" s="39">
        <f>'市町村別'!J38</f>
        <v>96</v>
      </c>
      <c r="F64" s="39">
        <f>'市町村別'!M38</f>
        <v>99</v>
      </c>
      <c r="G64" s="39">
        <f>'市町村別'!P38</f>
        <v>125</v>
      </c>
      <c r="H64" s="39">
        <f>'市町村別'!S38</f>
        <v>111</v>
      </c>
      <c r="I64" s="39">
        <f>'市町村別'!V38</f>
        <v>116</v>
      </c>
      <c r="J64" s="39">
        <f>'市町村別'!H38</f>
        <v>115</v>
      </c>
      <c r="K64" s="39">
        <f>'市町村別'!K38</f>
        <v>112</v>
      </c>
      <c r="L64" s="39">
        <f>'市町村別'!N38</f>
        <v>96</v>
      </c>
      <c r="M64" s="39">
        <f>'市町村別'!Q38</f>
        <v>102</v>
      </c>
      <c r="N64" s="39">
        <f>'市町村別'!T38</f>
        <v>100</v>
      </c>
      <c r="O64" s="39">
        <f>'市町村別'!W38</f>
        <v>82</v>
      </c>
      <c r="P64" s="39">
        <f>'市町村別'!I38</f>
        <v>232</v>
      </c>
      <c r="Q64" s="39">
        <f>'市町村別'!L38</f>
        <v>208</v>
      </c>
      <c r="R64" s="39">
        <f>'市町村別'!O38</f>
        <v>195</v>
      </c>
      <c r="S64" s="39">
        <f>'市町村別'!R38</f>
        <v>227</v>
      </c>
      <c r="T64" s="39">
        <f>'市町村別'!U38</f>
        <v>211</v>
      </c>
      <c r="U64" s="39">
        <f>'市町村別'!X38</f>
        <v>198</v>
      </c>
    </row>
    <row r="65" spans="2:21" ht="12" customHeight="1">
      <c r="B65" s="29"/>
      <c r="C65" s="30" t="s">
        <v>497</v>
      </c>
      <c r="D65" s="39">
        <f>'市町村別'!G39</f>
        <v>6</v>
      </c>
      <c r="E65" s="39">
        <f>'市町村別'!J39</f>
        <v>4</v>
      </c>
      <c r="F65" s="39">
        <f>'市町村別'!M39</f>
        <v>2</v>
      </c>
      <c r="G65" s="39">
        <f>'市町村別'!P39</f>
        <v>6</v>
      </c>
      <c r="H65" s="39">
        <f>'市町村別'!S39</f>
        <v>8</v>
      </c>
      <c r="I65" s="39">
        <f>'市町村別'!V39</f>
        <v>4</v>
      </c>
      <c r="J65" s="39">
        <f>'市町村別'!H39</f>
        <v>6</v>
      </c>
      <c r="K65" s="39">
        <f>'市町村別'!K39</f>
        <v>2</v>
      </c>
      <c r="L65" s="39">
        <f>'市町村別'!N39</f>
        <v>4</v>
      </c>
      <c r="M65" s="39">
        <f>'市町村別'!Q39</f>
        <v>3</v>
      </c>
      <c r="N65" s="39">
        <f>'市町村別'!T39</f>
        <v>7</v>
      </c>
      <c r="O65" s="39">
        <f>'市町村別'!W39</f>
        <v>3</v>
      </c>
      <c r="P65" s="39">
        <f>'市町村別'!I39</f>
        <v>12</v>
      </c>
      <c r="Q65" s="39">
        <f>'市町村別'!L39</f>
        <v>6</v>
      </c>
      <c r="R65" s="39">
        <f>'市町村別'!O39</f>
        <v>6</v>
      </c>
      <c r="S65" s="39">
        <f>'市町村別'!R39</f>
        <v>9</v>
      </c>
      <c r="T65" s="39">
        <f>'市町村別'!U39</f>
        <v>15</v>
      </c>
      <c r="U65" s="39">
        <f>'市町村別'!X39</f>
        <v>7</v>
      </c>
    </row>
    <row r="66" spans="2:21" ht="12" customHeight="1">
      <c r="B66" s="29" t="s">
        <v>474</v>
      </c>
      <c r="C66" s="30" t="s">
        <v>410</v>
      </c>
      <c r="D66" s="39">
        <f>'市町村別'!G40</f>
        <v>3</v>
      </c>
      <c r="E66" s="39">
        <f>'市町村別'!J40</f>
        <v>4</v>
      </c>
      <c r="F66" s="39">
        <f>'市町村別'!M40</f>
        <v>5</v>
      </c>
      <c r="G66" s="39">
        <f>'市町村別'!P40</f>
        <v>7</v>
      </c>
      <c r="H66" s="39">
        <f>'市町村別'!S40</f>
        <v>3</v>
      </c>
      <c r="I66" s="39">
        <f>'市町村別'!V40</f>
        <v>6</v>
      </c>
      <c r="J66" s="39">
        <f>'市町村別'!H40</f>
        <v>5</v>
      </c>
      <c r="K66" s="39">
        <f>'市町村別'!K40</f>
        <v>7</v>
      </c>
      <c r="L66" s="39">
        <f>'市町村別'!N40</f>
        <v>1</v>
      </c>
      <c r="M66" s="39">
        <f>'市町村別'!Q40</f>
        <v>6</v>
      </c>
      <c r="N66" s="39">
        <f>'市町村別'!T40</f>
        <v>3</v>
      </c>
      <c r="O66" s="39">
        <f>'市町村別'!W40</f>
        <v>2</v>
      </c>
      <c r="P66" s="39">
        <f>'市町村別'!I40</f>
        <v>8</v>
      </c>
      <c r="Q66" s="39">
        <f>'市町村別'!L40</f>
        <v>11</v>
      </c>
      <c r="R66" s="39">
        <f>'市町村別'!O40</f>
        <v>6</v>
      </c>
      <c r="S66" s="39">
        <f>'市町村別'!R40</f>
        <v>13</v>
      </c>
      <c r="T66" s="39">
        <f>'市町村別'!U40</f>
        <v>6</v>
      </c>
      <c r="U66" s="39">
        <f>'市町村別'!X40</f>
        <v>8</v>
      </c>
    </row>
    <row r="67" spans="2:21" ht="12" customHeight="1">
      <c r="B67" s="29"/>
      <c r="C67" s="30" t="s">
        <v>411</v>
      </c>
      <c r="D67" s="39">
        <f>'市町村別'!G42</f>
        <v>21</v>
      </c>
      <c r="E67" s="39">
        <f>'市町村別'!J42</f>
        <v>10</v>
      </c>
      <c r="F67" s="39">
        <f>'市町村別'!M42</f>
        <v>10</v>
      </c>
      <c r="G67" s="39">
        <f>'市町村別'!P42</f>
        <v>21</v>
      </c>
      <c r="H67" s="39">
        <f>'市町村別'!S42</f>
        <v>15</v>
      </c>
      <c r="I67" s="39">
        <f>'市町村別'!V42</f>
        <v>11</v>
      </c>
      <c r="J67" s="39">
        <f>'市町村別'!H42</f>
        <v>21</v>
      </c>
      <c r="K67" s="39">
        <f>'市町村別'!K42</f>
        <v>15</v>
      </c>
      <c r="L67" s="39">
        <f>'市町村別'!N42</f>
        <v>13</v>
      </c>
      <c r="M67" s="39">
        <f>'市町村別'!Q42</f>
        <v>9</v>
      </c>
      <c r="N67" s="39">
        <f>'市町村別'!T42</f>
        <v>9</v>
      </c>
      <c r="O67" s="39">
        <f>'市町村別'!W42</f>
        <v>11</v>
      </c>
      <c r="P67" s="39">
        <f>'市町村別'!I42</f>
        <v>42</v>
      </c>
      <c r="Q67" s="39">
        <f>'市町村別'!L42</f>
        <v>25</v>
      </c>
      <c r="R67" s="39">
        <f>'市町村別'!O42</f>
        <v>23</v>
      </c>
      <c r="S67" s="39">
        <f>'市町村別'!R42</f>
        <v>30</v>
      </c>
      <c r="T67" s="39">
        <f>'市町村別'!U42</f>
        <v>24</v>
      </c>
      <c r="U67" s="39">
        <f>'市町村別'!X42</f>
        <v>22</v>
      </c>
    </row>
    <row r="68" spans="2:21" ht="12" customHeight="1">
      <c r="B68" s="29" t="s">
        <v>476</v>
      </c>
      <c r="C68" s="30" t="s">
        <v>412</v>
      </c>
      <c r="D68" s="39">
        <f>'市町村別'!G43</f>
        <v>34</v>
      </c>
      <c r="E68" s="39">
        <f>'市町村別'!J43</f>
        <v>38</v>
      </c>
      <c r="F68" s="39">
        <f>'市町村別'!M43</f>
        <v>22</v>
      </c>
      <c r="G68" s="39">
        <f>'市町村別'!P43</f>
        <v>41</v>
      </c>
      <c r="H68" s="39">
        <f>'市町村別'!S43</f>
        <v>19</v>
      </c>
      <c r="I68" s="39">
        <f>'市町村別'!V43</f>
        <v>22</v>
      </c>
      <c r="J68" s="39">
        <f>'市町村別'!H43</f>
        <v>26</v>
      </c>
      <c r="K68" s="39">
        <f>'市町村別'!K43</f>
        <v>22</v>
      </c>
      <c r="L68" s="39">
        <f>'市町村別'!N43</f>
        <v>25</v>
      </c>
      <c r="M68" s="39">
        <f>'市町村別'!Q43</f>
        <v>26</v>
      </c>
      <c r="N68" s="39">
        <f>'市町村別'!T43</f>
        <v>16</v>
      </c>
      <c r="O68" s="39">
        <f>'市町村別'!W43</f>
        <v>20</v>
      </c>
      <c r="P68" s="39">
        <f>'市町村別'!I43</f>
        <v>60</v>
      </c>
      <c r="Q68" s="39">
        <f>'市町村別'!L43</f>
        <v>60</v>
      </c>
      <c r="R68" s="39">
        <f>'市町村別'!O43</f>
        <v>47</v>
      </c>
      <c r="S68" s="39">
        <f>'市町村別'!R43</f>
        <v>67</v>
      </c>
      <c r="T68" s="39">
        <f>'市町村別'!U43</f>
        <v>35</v>
      </c>
      <c r="U68" s="39">
        <f>'市町村別'!X43</f>
        <v>42</v>
      </c>
    </row>
    <row r="69" spans="2:21" ht="12" customHeight="1">
      <c r="B69" s="29"/>
      <c r="C69" s="30" t="s">
        <v>413</v>
      </c>
      <c r="D69" s="39">
        <f>'市町村別'!G44</f>
        <v>2</v>
      </c>
      <c r="E69" s="39">
        <f>'市町村別'!J44</f>
        <v>2</v>
      </c>
      <c r="F69" s="39">
        <f>'市町村別'!M44</f>
        <v>6</v>
      </c>
      <c r="G69" s="39">
        <f>'市町村別'!P44</f>
        <v>5</v>
      </c>
      <c r="H69" s="39">
        <f>'市町村別'!S44</f>
        <v>6</v>
      </c>
      <c r="I69" s="39">
        <f>'市町村別'!V44</f>
        <v>3</v>
      </c>
      <c r="J69" s="39">
        <f>'市町村別'!H44</f>
        <v>4</v>
      </c>
      <c r="K69" s="39">
        <f>'市町村別'!K44</f>
        <v>3</v>
      </c>
      <c r="L69" s="39">
        <f>'市町村別'!N44</f>
        <v>3</v>
      </c>
      <c r="M69" s="39">
        <f>'市町村別'!Q44</f>
        <v>6</v>
      </c>
      <c r="N69" s="39">
        <f>'市町村別'!T44</f>
        <v>7</v>
      </c>
      <c r="O69" s="39">
        <f>'市町村別'!W44</f>
        <v>5</v>
      </c>
      <c r="P69" s="39">
        <f>'市町村別'!I44</f>
        <v>6</v>
      </c>
      <c r="Q69" s="39">
        <f>'市町村別'!L44</f>
        <v>5</v>
      </c>
      <c r="R69" s="39">
        <f>'市町村別'!O44</f>
        <v>9</v>
      </c>
      <c r="S69" s="39">
        <f>'市町村別'!R44</f>
        <v>11</v>
      </c>
      <c r="T69" s="39">
        <f>'市町村別'!U44</f>
        <v>13</v>
      </c>
      <c r="U69" s="39">
        <f>'市町村別'!X44</f>
        <v>8</v>
      </c>
    </row>
    <row r="70" spans="2:21" ht="12" customHeight="1">
      <c r="B70" s="29"/>
      <c r="C70" s="30" t="s">
        <v>414</v>
      </c>
      <c r="D70" s="39">
        <f>'市町村別'!G45</f>
        <v>83</v>
      </c>
      <c r="E70" s="39">
        <f>'市町村別'!J45</f>
        <v>50</v>
      </c>
      <c r="F70" s="39">
        <f>'市町村別'!M45</f>
        <v>62</v>
      </c>
      <c r="G70" s="39">
        <f>'市町村別'!P45</f>
        <v>62</v>
      </c>
      <c r="H70" s="39">
        <f>'市町村別'!S45</f>
        <v>51</v>
      </c>
      <c r="I70" s="39">
        <f>'市町村別'!V45</f>
        <v>54</v>
      </c>
      <c r="J70" s="39">
        <f>'市町村別'!H45</f>
        <v>70</v>
      </c>
      <c r="K70" s="39">
        <f>'市町村別'!K45</f>
        <v>70</v>
      </c>
      <c r="L70" s="39">
        <f>'市町村別'!N45</f>
        <v>61</v>
      </c>
      <c r="M70" s="39">
        <f>'市町村別'!Q45</f>
        <v>54</v>
      </c>
      <c r="N70" s="39">
        <f>'市町村別'!T45</f>
        <v>42</v>
      </c>
      <c r="O70" s="39">
        <f>'市町村別'!W45</f>
        <v>36</v>
      </c>
      <c r="P70" s="39">
        <f>'市町村別'!I45</f>
        <v>153</v>
      </c>
      <c r="Q70" s="39">
        <f>'市町村別'!L45</f>
        <v>120</v>
      </c>
      <c r="R70" s="39">
        <f>'市町村別'!O45</f>
        <v>123</v>
      </c>
      <c r="S70" s="39">
        <f>'市町村別'!R45</f>
        <v>116</v>
      </c>
      <c r="T70" s="39">
        <f>'市町村別'!U45</f>
        <v>93</v>
      </c>
      <c r="U70" s="39">
        <f>'市町村別'!X45</f>
        <v>90</v>
      </c>
    </row>
    <row r="71" spans="2:21" ht="12" customHeight="1">
      <c r="B71" s="31"/>
      <c r="C71" s="224" t="s">
        <v>466</v>
      </c>
      <c r="D71" s="225">
        <f>SUM(D60:D70)</f>
        <v>899</v>
      </c>
      <c r="E71" s="225">
        <f aca="true" t="shared" si="7" ref="E71:U71">SUM(E60:E70)</f>
        <v>784</v>
      </c>
      <c r="F71" s="225">
        <f t="shared" si="7"/>
        <v>846</v>
      </c>
      <c r="G71" s="225">
        <f t="shared" si="7"/>
        <v>871</v>
      </c>
      <c r="H71" s="225">
        <f t="shared" si="7"/>
        <v>835</v>
      </c>
      <c r="I71" s="225">
        <f t="shared" si="7"/>
        <v>741</v>
      </c>
      <c r="J71" s="225">
        <f t="shared" si="7"/>
        <v>871</v>
      </c>
      <c r="K71" s="225">
        <f t="shared" si="7"/>
        <v>851</v>
      </c>
      <c r="L71" s="225">
        <f t="shared" si="7"/>
        <v>784</v>
      </c>
      <c r="M71" s="225">
        <f t="shared" si="7"/>
        <v>784</v>
      </c>
      <c r="N71" s="225">
        <f t="shared" si="7"/>
        <v>721</v>
      </c>
      <c r="O71" s="225">
        <f t="shared" si="7"/>
        <v>690</v>
      </c>
      <c r="P71" s="225">
        <f t="shared" si="7"/>
        <v>1770</v>
      </c>
      <c r="Q71" s="225">
        <f t="shared" si="7"/>
        <v>1635</v>
      </c>
      <c r="R71" s="225">
        <f t="shared" si="7"/>
        <v>1630</v>
      </c>
      <c r="S71" s="225">
        <f t="shared" si="7"/>
        <v>1655</v>
      </c>
      <c r="T71" s="225">
        <f t="shared" si="7"/>
        <v>1556</v>
      </c>
      <c r="U71" s="225">
        <f t="shared" si="7"/>
        <v>1431</v>
      </c>
    </row>
    <row r="72" spans="2:21" ht="12" customHeight="1">
      <c r="B72" s="43"/>
      <c r="C72" s="11"/>
      <c r="D72" s="41"/>
      <c r="E72" s="41"/>
      <c r="F72" s="41"/>
      <c r="G72" s="41"/>
      <c r="H72" s="41"/>
      <c r="I72" s="41"/>
      <c r="J72" s="43"/>
      <c r="K72" s="42"/>
      <c r="L72" s="42"/>
      <c r="M72" s="42"/>
      <c r="N72" s="42"/>
      <c r="O72" s="44"/>
      <c r="P72" s="43"/>
      <c r="Q72" s="42"/>
      <c r="R72" s="42"/>
      <c r="S72" s="42"/>
      <c r="T72" s="42"/>
      <c r="U72" s="44"/>
    </row>
    <row r="73" spans="2:21" ht="12" customHeight="1">
      <c r="B73" s="240" t="s">
        <v>438</v>
      </c>
      <c r="C73" s="241"/>
      <c r="D73" s="39">
        <f aca="true" t="shared" si="8" ref="D73:U73">SUM(D71,D59,D51,D34,D26,D23,D20,D13)</f>
        <v>10124</v>
      </c>
      <c r="E73" s="39">
        <f t="shared" si="8"/>
        <v>9951</v>
      </c>
      <c r="F73" s="39">
        <f t="shared" si="8"/>
        <v>9961</v>
      </c>
      <c r="G73" s="39">
        <f t="shared" si="8"/>
        <v>9682</v>
      </c>
      <c r="H73" s="39">
        <f t="shared" si="8"/>
        <v>9536</v>
      </c>
      <c r="I73" s="39">
        <f t="shared" si="8"/>
        <v>9165</v>
      </c>
      <c r="J73" s="39">
        <f t="shared" si="8"/>
        <v>9556</v>
      </c>
      <c r="K73" s="39">
        <f t="shared" si="8"/>
        <v>9588</v>
      </c>
      <c r="L73" s="39">
        <f t="shared" si="8"/>
        <v>9587</v>
      </c>
      <c r="M73" s="39">
        <f t="shared" si="8"/>
        <v>9231</v>
      </c>
      <c r="N73" s="39">
        <f t="shared" si="8"/>
        <v>8993</v>
      </c>
      <c r="O73" s="39">
        <f t="shared" si="8"/>
        <v>8655</v>
      </c>
      <c r="P73" s="39">
        <f t="shared" si="8"/>
        <v>19680</v>
      </c>
      <c r="Q73" s="39">
        <f t="shared" si="8"/>
        <v>19539</v>
      </c>
      <c r="R73" s="39">
        <f t="shared" si="8"/>
        <v>19548</v>
      </c>
      <c r="S73" s="39">
        <f t="shared" si="8"/>
        <v>18913</v>
      </c>
      <c r="T73" s="39">
        <f t="shared" si="8"/>
        <v>18529</v>
      </c>
      <c r="U73" s="39">
        <f t="shared" si="8"/>
        <v>17820</v>
      </c>
    </row>
    <row r="75" ht="12" customHeight="1">
      <c r="B75" s="37" t="s">
        <v>944</v>
      </c>
    </row>
  </sheetData>
  <mergeCells count="5">
    <mergeCell ref="P3:U3"/>
    <mergeCell ref="S2:U2"/>
    <mergeCell ref="B73:C73"/>
    <mergeCell ref="D3:I3"/>
    <mergeCell ref="J3:O3"/>
  </mergeCells>
  <printOptions verticalCentered="1"/>
  <pageMargins left="0.5905511811023623" right="0.5905511811023623" top="0.5905511811023623" bottom="0.5905511811023623" header="0.5118110236220472" footer="0.5118110236220472"/>
  <pageSetup orientation="landscape" paperSize="9" scale="95" r:id="rId1"/>
  <rowBreaks count="1" manualBreakCount="1">
    <brk id="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dc:creator>
  <cp:keywords/>
  <dc:description/>
  <cp:lastModifiedBy>システム担当者</cp:lastModifiedBy>
  <cp:lastPrinted>2005-05-31T02:17:50Z</cp:lastPrinted>
  <dcterms:created xsi:type="dcterms:W3CDTF">2000-12-28T05:24:20Z</dcterms:created>
  <dcterms:modified xsi:type="dcterms:W3CDTF">2005-07-08T04:32:10Z</dcterms:modified>
  <cp:category/>
  <cp:version/>
  <cp:contentType/>
  <cp:contentStatus/>
</cp:coreProperties>
</file>