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685" windowHeight="8790" activeTab="0"/>
  </bookViews>
  <sheets>
    <sheet name="高校定時制Ｈ１３会計年度" sheetId="1" r:id="rId1"/>
  </sheets>
  <definedNames>
    <definedName name="\A">'高校定時制Ｈ１３会計年度'!$W$5:$W$21</definedName>
    <definedName name="\B">'高校定時制Ｈ１３会計年度'!$Y$5:$Y$15</definedName>
    <definedName name="\C">'高校定時制Ｈ１３会計年度'!$AA$5:$AA$23</definedName>
    <definedName name="\D">'高校定時制Ｈ１３会計年度'!$AC$5:$AC$25</definedName>
    <definedName name="\E">'高校定時制Ｈ１３会計年度'!$AE$5:$AE$23</definedName>
    <definedName name="_xlnm.Print_Area" localSheetId="0">'高校定時制Ｈ１３会計年度'!$A$1:$M$30</definedName>
    <definedName name="_xlnm.Print_Area">'高校定時制Ｈ１３会計年度'!$T$5:$U$78</definedName>
  </definedNames>
  <calcPr fullCalcOnLoad="1"/>
</workbook>
</file>

<file path=xl/sharedStrings.xml><?xml version="1.0" encoding="utf-8"?>
<sst xmlns="http://schemas.openxmlformats.org/spreadsheetml/2006/main" count="57" uniqueCount="38">
  <si>
    <t>国庫補助金</t>
  </si>
  <si>
    <t>都道府県支出金</t>
  </si>
  <si>
    <t>市町村支出金</t>
  </si>
  <si>
    <t>地 方 債</t>
  </si>
  <si>
    <t>ＰＴＡ寄付金</t>
  </si>
  <si>
    <t>その他の寄付金</t>
  </si>
  <si>
    <t>学  校  教  育  費</t>
  </si>
  <si>
    <t>Ａ消 費 的 支 出</t>
  </si>
  <si>
    <t>　１人  件  費</t>
  </si>
  <si>
    <t>　　ａ本務教員給与</t>
  </si>
  <si>
    <t>-</t>
  </si>
  <si>
    <t>　　ｂ兼務教員給与</t>
  </si>
  <si>
    <t>　　ｃ事務職員給与</t>
  </si>
  <si>
    <t>　　ｄその他の職員給与</t>
  </si>
  <si>
    <t>　　ｅ共済組合等負担金</t>
  </si>
  <si>
    <t>　　ｆ恩給費等</t>
  </si>
  <si>
    <t>　　ｇ退職・死傷手当</t>
  </si>
  <si>
    <t>　２教育活動費</t>
  </si>
  <si>
    <t>　３管  理  費</t>
  </si>
  <si>
    <t>　　ａ修繕費</t>
  </si>
  <si>
    <t>　　ｂその他の管理費</t>
  </si>
  <si>
    <t>　４補助活動費</t>
  </si>
  <si>
    <t>　５所定支払金</t>
  </si>
  <si>
    <t>Ｂ資 本 的 支 出</t>
  </si>
  <si>
    <t>　１土  地  費</t>
  </si>
  <si>
    <t>　２建  築  費</t>
  </si>
  <si>
    <t>　３設備・備品費</t>
  </si>
  <si>
    <t>　４図書購入費</t>
  </si>
  <si>
    <t>Ｃ債 務 償 還 費</t>
  </si>
  <si>
    <t>（単位：千円）</t>
  </si>
  <si>
    <t>支　出　項　目</t>
  </si>
  <si>
    <t>公　　　　　　　　　　費</t>
  </si>
  <si>
    <t>寄　　　　　付　　　　　金</t>
  </si>
  <si>
    <t>教育費総額</t>
  </si>
  <si>
    <t>合　計</t>
  </si>
  <si>
    <t>合　　計</t>
  </si>
  <si>
    <t>地方教育費調査　公立高等学校　定時制（平成１３会計年度）</t>
  </si>
  <si>
    <t>公費に組み入れ
られた寄付金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</si>
</sst>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9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3" fontId="6" fillId="0" borderId="0" xfId="0" applyNumberFormat="1" applyFont="1" applyFill="1" applyBorder="1" applyAlignment="1" applyProtection="1" quotePrefix="1">
      <alignment horizontal="left"/>
      <protection locked="0"/>
    </xf>
    <xf numFmtId="176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 horizontal="center"/>
    </xf>
    <xf numFmtId="3" fontId="5" fillId="0" borderId="1" xfId="0" applyNumberFormat="1" applyFont="1" applyFill="1" applyAlignment="1">
      <alignment/>
    </xf>
    <xf numFmtId="3" fontId="7" fillId="2" borderId="2" xfId="0" applyNumberFormat="1" applyFont="1" applyFill="1" applyAlignment="1">
      <alignment/>
    </xf>
    <xf numFmtId="3" fontId="5" fillId="0" borderId="2" xfId="0" applyNumberFormat="1" applyFont="1" applyFill="1" applyAlignment="1">
      <alignment/>
    </xf>
    <xf numFmtId="3" fontId="5" fillId="0" borderId="3" xfId="0" applyNumberFormat="1" applyFont="1" applyFill="1" applyAlignment="1">
      <alignment/>
    </xf>
    <xf numFmtId="3" fontId="5" fillId="0" borderId="4" xfId="0" applyNumberFormat="1" applyFont="1" applyFill="1" applyAlignment="1">
      <alignment/>
    </xf>
    <xf numFmtId="3" fontId="7" fillId="2" borderId="5" xfId="0" applyNumberFormat="1" applyFont="1" applyFill="1" applyAlignment="1">
      <alignment/>
    </xf>
    <xf numFmtId="3" fontId="5" fillId="0" borderId="5" xfId="0" applyNumberFormat="1" applyFont="1" applyFill="1" applyAlignment="1">
      <alignment/>
    </xf>
    <xf numFmtId="3" fontId="5" fillId="0" borderId="6" xfId="0" applyNumberFormat="1" applyFont="1" applyFill="1" applyAlignment="1">
      <alignment/>
    </xf>
    <xf numFmtId="3" fontId="5" fillId="0" borderId="7" xfId="0" applyNumberFormat="1" applyFont="1" applyFill="1" applyAlignment="1">
      <alignment/>
    </xf>
    <xf numFmtId="3" fontId="5" fillId="2" borderId="8" xfId="0" applyNumberFormat="1" applyFont="1" applyFill="1" applyAlignment="1">
      <alignment/>
    </xf>
    <xf numFmtId="3" fontId="5" fillId="0" borderId="8" xfId="0" applyNumberFormat="1" applyFont="1" applyFill="1" applyAlignment="1" applyProtection="1">
      <alignment/>
      <protection locked="0"/>
    </xf>
    <xf numFmtId="3" fontId="5" fillId="0" borderId="9" xfId="0" applyNumberFormat="1" applyFont="1" applyFill="1" applyAlignment="1" applyProtection="1">
      <alignment/>
      <protection locked="0"/>
    </xf>
    <xf numFmtId="3" fontId="5" fillId="0" borderId="9" xfId="0" applyNumberFormat="1" applyFont="1" applyFill="1" applyAlignment="1">
      <alignment horizontal="fill"/>
    </xf>
    <xf numFmtId="3" fontId="5" fillId="0" borderId="9" xfId="0" applyNumberFormat="1" applyFont="1" applyFill="1" applyAlignment="1">
      <alignment/>
    </xf>
    <xf numFmtId="3" fontId="5" fillId="0" borderId="10" xfId="0" applyNumberFormat="1" applyFont="1" applyFill="1" applyAlignment="1">
      <alignment/>
    </xf>
    <xf numFmtId="3" fontId="5" fillId="0" borderId="10" xfId="0" applyNumberFormat="1" applyFont="1" applyFill="1" applyAlignment="1" applyProtection="1">
      <alignment/>
      <protection locked="0"/>
    </xf>
    <xf numFmtId="3" fontId="5" fillId="0" borderId="10" xfId="0" applyNumberFormat="1" applyFont="1" applyFill="1" applyAlignment="1">
      <alignment horizontal="fill"/>
    </xf>
    <xf numFmtId="3" fontId="5" fillId="0" borderId="5" xfId="0" applyNumberFormat="1" applyFont="1" applyFill="1" applyAlignment="1" applyProtection="1">
      <alignment/>
      <protection locked="0"/>
    </xf>
    <xf numFmtId="3" fontId="5" fillId="0" borderId="6" xfId="0" applyNumberFormat="1" applyFont="1" applyFill="1" applyAlignment="1" applyProtection="1">
      <alignment/>
      <protection locked="0"/>
    </xf>
    <xf numFmtId="3" fontId="5" fillId="0" borderId="6" xfId="0" applyNumberFormat="1" applyFont="1" applyFill="1" applyAlignment="1">
      <alignment horizontal="fill"/>
    </xf>
    <xf numFmtId="3" fontId="5" fillId="0" borderId="7" xfId="0" applyNumberFormat="1" applyFont="1" applyFill="1" applyAlignment="1" applyProtection="1">
      <alignment/>
      <protection locked="0"/>
    </xf>
    <xf numFmtId="3" fontId="5" fillId="0" borderId="7" xfId="0" applyNumberFormat="1" applyFont="1" applyFill="1" applyAlignment="1">
      <alignment/>
    </xf>
    <xf numFmtId="3" fontId="5" fillId="0" borderId="9" xfId="0" applyNumberFormat="1" applyFont="1" applyFill="1" applyAlignment="1">
      <alignment/>
    </xf>
    <xf numFmtId="3" fontId="7" fillId="2" borderId="11" xfId="0" applyNumberFormat="1" applyFont="1" applyFill="1" applyBorder="1" applyAlignment="1">
      <alignment/>
    </xf>
    <xf numFmtId="3" fontId="5" fillId="0" borderId="11" xfId="0" applyNumberFormat="1" applyFont="1" applyFill="1" applyBorder="1" applyAlignment="1" applyProtection="1">
      <alignment/>
      <protection locked="0"/>
    </xf>
    <xf numFmtId="3" fontId="5" fillId="0" borderId="12" xfId="0" applyNumberFormat="1" applyFont="1" applyFill="1" applyBorder="1" applyAlignment="1" applyProtection="1">
      <alignment/>
      <protection locked="0"/>
    </xf>
    <xf numFmtId="3" fontId="5" fillId="0" borderId="12" xfId="0" applyNumberFormat="1" applyFont="1" applyFill="1" applyBorder="1" applyAlignment="1">
      <alignment/>
    </xf>
    <xf numFmtId="3" fontId="5" fillId="0" borderId="13" xfId="0" applyNumberFormat="1" applyFont="1" applyFill="1" applyBorder="1" applyAlignment="1" applyProtection="1">
      <alignment horizontal="fill"/>
      <protection locked="0"/>
    </xf>
    <xf numFmtId="3" fontId="5" fillId="0" borderId="12" xfId="0" applyNumberFormat="1" applyFont="1" applyFill="1" applyBorder="1" applyAlignment="1" applyProtection="1">
      <alignment horizontal="fill"/>
      <protection locked="0"/>
    </xf>
    <xf numFmtId="3" fontId="5" fillId="0" borderId="12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5" fillId="0" borderId="10" xfId="0" applyNumberFormat="1" applyFont="1" applyFill="1" applyAlignment="1" quotePrefix="1">
      <alignment/>
    </xf>
    <xf numFmtId="3" fontId="5" fillId="0" borderId="9" xfId="0" applyNumberFormat="1" applyFont="1" applyFill="1" applyAlignment="1" quotePrefix="1">
      <alignment/>
    </xf>
    <xf numFmtId="3" fontId="5" fillId="3" borderId="15" xfId="0" applyNumberFormat="1" applyFont="1" applyFill="1" applyBorder="1" applyAlignment="1">
      <alignment horizontal="center" vertical="center"/>
    </xf>
    <xf numFmtId="3" fontId="5" fillId="3" borderId="16" xfId="0" applyNumberFormat="1" applyFont="1" applyFill="1" applyBorder="1" applyAlignment="1">
      <alignment horizontal="center" vertical="center"/>
    </xf>
    <xf numFmtId="3" fontId="5" fillId="3" borderId="17" xfId="0" applyNumberFormat="1" applyFont="1" applyFill="1" applyBorder="1" applyAlignment="1" quotePrefix="1">
      <alignment horizontal="center" vertical="center"/>
    </xf>
    <xf numFmtId="3" fontId="5" fillId="3" borderId="18" xfId="0" applyNumberFormat="1" applyFont="1" applyFill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/>
    </xf>
    <xf numFmtId="3" fontId="5" fillId="3" borderId="20" xfId="0" applyNumberFormat="1" applyFont="1" applyFill="1" applyBorder="1" applyAlignment="1">
      <alignment horizontal="center"/>
    </xf>
    <xf numFmtId="3" fontId="5" fillId="3" borderId="21" xfId="0" applyNumberFormat="1" applyFont="1" applyFill="1" applyBorder="1" applyAlignment="1">
      <alignment horizontal="center"/>
    </xf>
    <xf numFmtId="3" fontId="5" fillId="3" borderId="22" xfId="0" applyNumberFormat="1" applyFont="1" applyFill="1" applyBorder="1" applyAlignment="1">
      <alignment horizontal="center"/>
    </xf>
    <xf numFmtId="3" fontId="5" fillId="3" borderId="23" xfId="0" applyNumberFormat="1" applyFont="1" applyFill="1" applyBorder="1" applyAlignment="1">
      <alignment horizontal="center"/>
    </xf>
    <xf numFmtId="3" fontId="5" fillId="3" borderId="24" xfId="0" applyNumberFormat="1" applyFont="1" applyFill="1" applyBorder="1" applyAlignment="1">
      <alignment horizontal="center" vertical="center"/>
    </xf>
    <xf numFmtId="3" fontId="5" fillId="3" borderId="25" xfId="0" applyNumberFormat="1" applyFont="1" applyFill="1" applyBorder="1" applyAlignment="1">
      <alignment horizontal="center" vertical="center"/>
    </xf>
    <xf numFmtId="3" fontId="5" fillId="3" borderId="26" xfId="0" applyNumberFormat="1" applyFont="1" applyFill="1" applyBorder="1" applyAlignment="1">
      <alignment horizontal="center" vertical="center"/>
    </xf>
    <xf numFmtId="3" fontId="5" fillId="3" borderId="27" xfId="0" applyNumberFormat="1" applyFont="1" applyFill="1" applyBorder="1" applyAlignment="1">
      <alignment horizontal="center" vertical="center"/>
    </xf>
    <xf numFmtId="3" fontId="5" fillId="3" borderId="28" xfId="0" applyNumberFormat="1" applyFont="1" applyFill="1" applyBorder="1" applyAlignment="1">
      <alignment horizontal="center" vertical="center"/>
    </xf>
    <xf numFmtId="3" fontId="5" fillId="3" borderId="15" xfId="0" applyNumberFormat="1" applyFont="1" applyFill="1" applyBorder="1" applyAlignment="1" quotePrefix="1">
      <alignment horizontal="center" vertical="center" wrapText="1"/>
    </xf>
    <xf numFmtId="3" fontId="5" fillId="3" borderId="16" xfId="0" applyNumberFormat="1" applyFont="1" applyFill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showOutlineSymbols="0" zoomScale="87" zoomScaleNormal="87" workbookViewId="0" topLeftCell="A1">
      <selection activeCell="D2" sqref="D2"/>
    </sheetView>
  </sheetViews>
  <sheetFormatPr defaultColWidth="8.88671875" defaultRowHeight="15"/>
  <cols>
    <col min="1" max="1" width="2.77734375" style="6" customWidth="1"/>
    <col min="2" max="2" width="17.88671875" style="5" customWidth="1"/>
    <col min="3" max="3" width="9.99609375" style="5" customWidth="1"/>
    <col min="4" max="4" width="12.4453125" style="5" bestFit="1" customWidth="1"/>
    <col min="5" max="6" width="9.99609375" style="5" customWidth="1"/>
    <col min="7" max="7" width="11.88671875" style="5" customWidth="1"/>
    <col min="8" max="12" width="9.99609375" style="5" customWidth="1"/>
    <col min="13" max="13" width="1.1171875" style="5" customWidth="1"/>
    <col min="14" max="16384" width="8.88671875" style="6" customWidth="1"/>
  </cols>
  <sheetData>
    <row r="1" spans="1:5" ht="16.5" customHeight="1">
      <c r="A1" s="1"/>
      <c r="B1" s="2" t="s">
        <v>36</v>
      </c>
      <c r="C1" s="3"/>
      <c r="D1" s="3"/>
      <c r="E1" s="4"/>
    </row>
    <row r="2" spans="2:12" ht="12.75" thickBot="1">
      <c r="B2" s="7"/>
      <c r="L2" s="8" t="s">
        <v>29</v>
      </c>
    </row>
    <row r="3" spans="2:12" ht="12">
      <c r="B3" s="45" t="s">
        <v>30</v>
      </c>
      <c r="C3" s="48" t="s">
        <v>31</v>
      </c>
      <c r="D3" s="49"/>
      <c r="E3" s="49"/>
      <c r="F3" s="49"/>
      <c r="G3" s="49"/>
      <c r="H3" s="50"/>
      <c r="I3" s="51" t="s">
        <v>32</v>
      </c>
      <c r="J3" s="49"/>
      <c r="K3" s="50"/>
      <c r="L3" s="52" t="s">
        <v>33</v>
      </c>
    </row>
    <row r="4" spans="2:13" ht="12">
      <c r="B4" s="46"/>
      <c r="C4" s="55" t="s">
        <v>0</v>
      </c>
      <c r="D4" s="43" t="s">
        <v>1</v>
      </c>
      <c r="E4" s="43" t="s">
        <v>2</v>
      </c>
      <c r="F4" s="43" t="s">
        <v>3</v>
      </c>
      <c r="G4" s="57" t="s">
        <v>37</v>
      </c>
      <c r="H4" s="43" t="s">
        <v>34</v>
      </c>
      <c r="I4" s="43" t="s">
        <v>4</v>
      </c>
      <c r="J4" s="43" t="s">
        <v>5</v>
      </c>
      <c r="K4" s="43" t="s">
        <v>35</v>
      </c>
      <c r="L4" s="53"/>
      <c r="M4" s="9"/>
    </row>
    <row r="5" spans="2:13" ht="12.75" thickBot="1">
      <c r="B5" s="47"/>
      <c r="C5" s="56"/>
      <c r="D5" s="44"/>
      <c r="E5" s="44"/>
      <c r="F5" s="44"/>
      <c r="G5" s="58"/>
      <c r="H5" s="44"/>
      <c r="I5" s="44"/>
      <c r="J5" s="44"/>
      <c r="K5" s="44"/>
      <c r="L5" s="54"/>
      <c r="M5" s="9"/>
    </row>
    <row r="6" spans="2:13" s="5" customFormat="1" ht="21" customHeight="1" thickBot="1">
      <c r="B6" s="10" t="s">
        <v>6</v>
      </c>
      <c r="C6" s="11">
        <f aca="true" t="shared" si="0" ref="C6:L6">C7+C22+C27</f>
        <v>2764</v>
      </c>
      <c r="D6" s="12">
        <f t="shared" si="0"/>
        <v>3011749</v>
      </c>
      <c r="E6" s="12">
        <f t="shared" si="0"/>
        <v>4445</v>
      </c>
      <c r="F6" s="12">
        <f t="shared" si="0"/>
        <v>0</v>
      </c>
      <c r="G6" s="12">
        <f t="shared" si="0"/>
        <v>0</v>
      </c>
      <c r="H6" s="12">
        <f t="shared" si="0"/>
        <v>3018958</v>
      </c>
      <c r="I6" s="13">
        <f t="shared" si="0"/>
        <v>4340</v>
      </c>
      <c r="J6" s="12">
        <f t="shared" si="0"/>
        <v>4939</v>
      </c>
      <c r="K6" s="12">
        <f t="shared" si="0"/>
        <v>9279</v>
      </c>
      <c r="L6" s="13">
        <f t="shared" si="0"/>
        <v>3028237</v>
      </c>
      <c r="M6" s="9"/>
    </row>
    <row r="7" spans="2:13" s="5" customFormat="1" ht="21" customHeight="1" thickBot="1" thickTop="1">
      <c r="B7" s="14" t="s">
        <v>7</v>
      </c>
      <c r="C7" s="15">
        <f>C8+C16+C17+C20+C21</f>
        <v>2064</v>
      </c>
      <c r="D7" s="16">
        <f>D8+D16+D17+D20+D21</f>
        <v>2884058</v>
      </c>
      <c r="E7" s="16">
        <f>E8+E16+E17+E20+E21</f>
        <v>4445</v>
      </c>
      <c r="F7" s="16">
        <f>F8+F21</f>
        <v>0</v>
      </c>
      <c r="G7" s="16">
        <f aca="true" t="shared" si="1" ref="G7:L7">G8+G16+G17+G20+G21</f>
        <v>0</v>
      </c>
      <c r="H7" s="16">
        <f t="shared" si="1"/>
        <v>2890567</v>
      </c>
      <c r="I7" s="17">
        <f t="shared" si="1"/>
        <v>2232</v>
      </c>
      <c r="J7" s="16">
        <f t="shared" si="1"/>
        <v>4939</v>
      </c>
      <c r="K7" s="16">
        <f t="shared" si="1"/>
        <v>7171</v>
      </c>
      <c r="L7" s="17">
        <f t="shared" si="1"/>
        <v>2897738</v>
      </c>
      <c r="M7" s="9"/>
    </row>
    <row r="8" spans="2:13" s="5" customFormat="1" ht="21" customHeight="1" thickTop="1">
      <c r="B8" s="14" t="s">
        <v>8</v>
      </c>
      <c r="C8" s="15">
        <f aca="true" t="shared" si="2" ref="C8:L8">SUM(C9:C15)</f>
        <v>0</v>
      </c>
      <c r="D8" s="16">
        <f t="shared" si="2"/>
        <v>2791780</v>
      </c>
      <c r="E8" s="16">
        <f t="shared" si="2"/>
        <v>604</v>
      </c>
      <c r="F8" s="16">
        <f t="shared" si="2"/>
        <v>0</v>
      </c>
      <c r="G8" s="16">
        <f t="shared" si="2"/>
        <v>0</v>
      </c>
      <c r="H8" s="16">
        <f t="shared" si="2"/>
        <v>2792384</v>
      </c>
      <c r="I8" s="17">
        <f t="shared" si="2"/>
        <v>0</v>
      </c>
      <c r="J8" s="16">
        <f t="shared" si="2"/>
        <v>0</v>
      </c>
      <c r="K8" s="16">
        <f t="shared" si="2"/>
        <v>0</v>
      </c>
      <c r="L8" s="17">
        <f t="shared" si="2"/>
        <v>2792384</v>
      </c>
      <c r="M8" s="9"/>
    </row>
    <row r="9" spans="2:13" s="5" customFormat="1" ht="21" customHeight="1">
      <c r="B9" s="18" t="s">
        <v>9</v>
      </c>
      <c r="C9" s="19">
        <v>0</v>
      </c>
      <c r="D9" s="20">
        <v>1696134</v>
      </c>
      <c r="E9" s="20">
        <v>0</v>
      </c>
      <c r="F9" s="21" t="s">
        <v>10</v>
      </c>
      <c r="G9" s="20">
        <v>0</v>
      </c>
      <c r="H9" s="22">
        <f aca="true" t="shared" si="3" ref="H9:H16">SUM(C9:G9)</f>
        <v>1696134</v>
      </c>
      <c r="I9" s="41">
        <v>0</v>
      </c>
      <c r="J9" s="42">
        <v>0</v>
      </c>
      <c r="K9" s="22">
        <f>I9+J9</f>
        <v>0</v>
      </c>
      <c r="L9" s="23">
        <f>H9+K9</f>
        <v>1696134</v>
      </c>
      <c r="M9" s="9"/>
    </row>
    <row r="10" spans="2:13" s="5" customFormat="1" ht="21" customHeight="1">
      <c r="B10" s="18" t="s">
        <v>11</v>
      </c>
      <c r="C10" s="19">
        <v>0</v>
      </c>
      <c r="D10" s="20">
        <v>87982</v>
      </c>
      <c r="E10" s="20">
        <v>604</v>
      </c>
      <c r="F10" s="21" t="s">
        <v>10</v>
      </c>
      <c r="G10" s="20">
        <v>0</v>
      </c>
      <c r="H10" s="22">
        <f t="shared" si="3"/>
        <v>88586</v>
      </c>
      <c r="I10" s="41">
        <v>0</v>
      </c>
      <c r="J10" s="42">
        <v>0</v>
      </c>
      <c r="K10" s="22">
        <f>I10+J10</f>
        <v>0</v>
      </c>
      <c r="L10" s="23">
        <f>H10+K10</f>
        <v>88586</v>
      </c>
      <c r="M10" s="9"/>
    </row>
    <row r="11" spans="2:13" s="5" customFormat="1" ht="21" customHeight="1">
      <c r="B11" s="18" t="s">
        <v>12</v>
      </c>
      <c r="C11" s="19">
        <v>0</v>
      </c>
      <c r="D11" s="20">
        <v>93548</v>
      </c>
      <c r="E11" s="20">
        <v>0</v>
      </c>
      <c r="F11" s="21" t="s">
        <v>10</v>
      </c>
      <c r="G11" s="20">
        <v>0</v>
      </c>
      <c r="H11" s="22">
        <f t="shared" si="3"/>
        <v>93548</v>
      </c>
      <c r="I11" s="24">
        <v>0</v>
      </c>
      <c r="J11" s="20">
        <v>0</v>
      </c>
      <c r="K11" s="22">
        <f>I11+J11</f>
        <v>0</v>
      </c>
      <c r="L11" s="23">
        <f>H11+K11</f>
        <v>93548</v>
      </c>
      <c r="M11" s="9"/>
    </row>
    <row r="12" spans="2:13" s="5" customFormat="1" ht="21" customHeight="1">
      <c r="B12" s="18" t="s">
        <v>13</v>
      </c>
      <c r="C12" s="19">
        <v>0</v>
      </c>
      <c r="D12" s="20">
        <v>137252</v>
      </c>
      <c r="E12" s="20">
        <v>0</v>
      </c>
      <c r="F12" s="21" t="s">
        <v>10</v>
      </c>
      <c r="G12" s="20">
        <v>0</v>
      </c>
      <c r="H12" s="22">
        <f t="shared" si="3"/>
        <v>137252</v>
      </c>
      <c r="I12" s="24">
        <v>0</v>
      </c>
      <c r="J12" s="20">
        <v>0</v>
      </c>
      <c r="K12" s="22">
        <f>I12+J12</f>
        <v>0</v>
      </c>
      <c r="L12" s="23">
        <f>H12+K12</f>
        <v>137252</v>
      </c>
      <c r="M12" s="9"/>
    </row>
    <row r="13" spans="2:13" s="5" customFormat="1" ht="21" customHeight="1">
      <c r="B13" s="18" t="s">
        <v>14</v>
      </c>
      <c r="C13" s="19">
        <v>0</v>
      </c>
      <c r="D13" s="20">
        <v>312042</v>
      </c>
      <c r="E13" s="20">
        <v>0</v>
      </c>
      <c r="F13" s="21" t="s">
        <v>10</v>
      </c>
      <c r="G13" s="20">
        <v>0</v>
      </c>
      <c r="H13" s="22">
        <f t="shared" si="3"/>
        <v>312042</v>
      </c>
      <c r="I13" s="25" t="s">
        <v>10</v>
      </c>
      <c r="J13" s="21" t="s">
        <v>10</v>
      </c>
      <c r="K13" s="21" t="s">
        <v>10</v>
      </c>
      <c r="L13" s="23">
        <f>H13</f>
        <v>312042</v>
      </c>
      <c r="M13" s="9"/>
    </row>
    <row r="14" spans="2:13" s="5" customFormat="1" ht="21" customHeight="1">
      <c r="B14" s="18" t="s">
        <v>15</v>
      </c>
      <c r="C14" s="19">
        <v>0</v>
      </c>
      <c r="D14" s="20">
        <v>0</v>
      </c>
      <c r="E14" s="20">
        <v>0</v>
      </c>
      <c r="F14" s="21" t="s">
        <v>10</v>
      </c>
      <c r="G14" s="20">
        <v>0</v>
      </c>
      <c r="H14" s="22">
        <f t="shared" si="3"/>
        <v>0</v>
      </c>
      <c r="I14" s="25" t="s">
        <v>10</v>
      </c>
      <c r="J14" s="21" t="s">
        <v>10</v>
      </c>
      <c r="K14" s="21" t="s">
        <v>10</v>
      </c>
      <c r="L14" s="23">
        <f>H14</f>
        <v>0</v>
      </c>
      <c r="M14" s="9"/>
    </row>
    <row r="15" spans="2:13" s="5" customFormat="1" ht="21" customHeight="1" thickBot="1">
      <c r="B15" s="18" t="s">
        <v>16</v>
      </c>
      <c r="C15" s="19">
        <v>0</v>
      </c>
      <c r="D15" s="20">
        <v>464822</v>
      </c>
      <c r="E15" s="20">
        <v>0</v>
      </c>
      <c r="F15" s="20">
        <v>0</v>
      </c>
      <c r="G15" s="20">
        <v>0</v>
      </c>
      <c r="H15" s="22">
        <f t="shared" si="3"/>
        <v>464822</v>
      </c>
      <c r="I15" s="25" t="s">
        <v>10</v>
      </c>
      <c r="J15" s="21" t="s">
        <v>10</v>
      </c>
      <c r="K15" s="21" t="s">
        <v>10</v>
      </c>
      <c r="L15" s="23">
        <f>H15</f>
        <v>464822</v>
      </c>
      <c r="M15" s="9"/>
    </row>
    <row r="16" spans="2:13" s="5" customFormat="1" ht="21" customHeight="1" thickBot="1" thickTop="1">
      <c r="B16" s="14" t="s">
        <v>17</v>
      </c>
      <c r="C16" s="26">
        <v>1914</v>
      </c>
      <c r="D16" s="27">
        <v>33314</v>
      </c>
      <c r="E16" s="27">
        <v>1240</v>
      </c>
      <c r="F16" s="28" t="s">
        <v>10</v>
      </c>
      <c r="G16" s="27">
        <v>0</v>
      </c>
      <c r="H16" s="16">
        <f t="shared" si="3"/>
        <v>36468</v>
      </c>
      <c r="I16" s="29">
        <v>1240</v>
      </c>
      <c r="J16" s="27">
        <v>4004</v>
      </c>
      <c r="K16" s="16">
        <f>I16+J16</f>
        <v>5244</v>
      </c>
      <c r="L16" s="17">
        <f>H16+K16</f>
        <v>41712</v>
      </c>
      <c r="M16" s="9"/>
    </row>
    <row r="17" spans="2:13" s="5" customFormat="1" ht="21" customHeight="1" thickTop="1">
      <c r="B17" s="14" t="s">
        <v>18</v>
      </c>
      <c r="C17" s="15">
        <f>C18+C19</f>
        <v>0</v>
      </c>
      <c r="D17" s="16">
        <f>D18+D19</f>
        <v>39416</v>
      </c>
      <c r="E17" s="16">
        <f>E18+E19</f>
        <v>2033</v>
      </c>
      <c r="F17" s="28" t="s">
        <v>10</v>
      </c>
      <c r="G17" s="16">
        <f aca="true" t="shared" si="4" ref="G17:L17">G18+G19</f>
        <v>0</v>
      </c>
      <c r="H17" s="16">
        <f t="shared" si="4"/>
        <v>41449</v>
      </c>
      <c r="I17" s="30">
        <f t="shared" si="4"/>
        <v>939</v>
      </c>
      <c r="J17" s="16">
        <f t="shared" si="4"/>
        <v>645</v>
      </c>
      <c r="K17" s="16">
        <f t="shared" si="4"/>
        <v>1584</v>
      </c>
      <c r="L17" s="17">
        <f t="shared" si="4"/>
        <v>43033</v>
      </c>
      <c r="M17" s="9"/>
    </row>
    <row r="18" spans="2:13" s="5" customFormat="1" ht="21" customHeight="1">
      <c r="B18" s="18" t="s">
        <v>19</v>
      </c>
      <c r="C18" s="19">
        <v>0</v>
      </c>
      <c r="D18" s="20">
        <v>1373</v>
      </c>
      <c r="E18" s="20">
        <v>0</v>
      </c>
      <c r="F18" s="21" t="s">
        <v>10</v>
      </c>
      <c r="G18" s="20">
        <v>0</v>
      </c>
      <c r="H18" s="22">
        <f>SUM(C18:G18)</f>
        <v>1373</v>
      </c>
      <c r="I18" s="24">
        <v>0</v>
      </c>
      <c r="J18" s="20">
        <v>543</v>
      </c>
      <c r="K18" s="22">
        <f aca="true" t="shared" si="5" ref="K18:K26">I18+J18</f>
        <v>543</v>
      </c>
      <c r="L18" s="23">
        <f aca="true" t="shared" si="6" ref="L18:L27">H18+K18</f>
        <v>1916</v>
      </c>
      <c r="M18" s="9"/>
    </row>
    <row r="19" spans="2:13" s="5" customFormat="1" ht="21" customHeight="1" thickBot="1">
      <c r="B19" s="18" t="s">
        <v>20</v>
      </c>
      <c r="C19" s="19">
        <v>0</v>
      </c>
      <c r="D19" s="20">
        <v>38043</v>
      </c>
      <c r="E19" s="20">
        <v>2033</v>
      </c>
      <c r="F19" s="21" t="s">
        <v>10</v>
      </c>
      <c r="G19" s="20">
        <v>0</v>
      </c>
      <c r="H19" s="22">
        <f>SUM(C19:G19)</f>
        <v>40076</v>
      </c>
      <c r="I19" s="24">
        <v>939</v>
      </c>
      <c r="J19" s="20">
        <v>102</v>
      </c>
      <c r="K19" s="22">
        <f t="shared" si="5"/>
        <v>1041</v>
      </c>
      <c r="L19" s="23">
        <f t="shared" si="6"/>
        <v>41117</v>
      </c>
      <c r="M19" s="9"/>
    </row>
    <row r="20" spans="2:13" s="5" customFormat="1" ht="21" customHeight="1" thickBot="1" thickTop="1">
      <c r="B20" s="14" t="s">
        <v>21</v>
      </c>
      <c r="C20" s="26">
        <v>150</v>
      </c>
      <c r="D20" s="27">
        <v>16016</v>
      </c>
      <c r="E20" s="27">
        <v>537</v>
      </c>
      <c r="F20" s="28" t="s">
        <v>10</v>
      </c>
      <c r="G20" s="27">
        <v>0</v>
      </c>
      <c r="H20" s="16">
        <f>SUM(C20:G20)</f>
        <v>16703</v>
      </c>
      <c r="I20" s="29">
        <v>7</v>
      </c>
      <c r="J20" s="27">
        <v>0</v>
      </c>
      <c r="K20" s="16">
        <f t="shared" si="5"/>
        <v>7</v>
      </c>
      <c r="L20" s="17">
        <f t="shared" si="6"/>
        <v>16710</v>
      </c>
      <c r="M20" s="9"/>
    </row>
    <row r="21" spans="2:13" s="5" customFormat="1" ht="21" customHeight="1" thickBot="1" thickTop="1">
      <c r="B21" s="14" t="s">
        <v>22</v>
      </c>
      <c r="C21" s="26">
        <v>0</v>
      </c>
      <c r="D21" s="27">
        <v>3532</v>
      </c>
      <c r="E21" s="27">
        <v>31</v>
      </c>
      <c r="F21" s="27">
        <v>0</v>
      </c>
      <c r="G21" s="27">
        <v>0</v>
      </c>
      <c r="H21" s="16">
        <f>SUM(C21:G21)</f>
        <v>3563</v>
      </c>
      <c r="I21" s="29">
        <v>46</v>
      </c>
      <c r="J21" s="27">
        <v>290</v>
      </c>
      <c r="K21" s="16">
        <f t="shared" si="5"/>
        <v>336</v>
      </c>
      <c r="L21" s="17">
        <f t="shared" si="6"/>
        <v>3899</v>
      </c>
      <c r="M21" s="9"/>
    </row>
    <row r="22" spans="2:13" s="5" customFormat="1" ht="21" customHeight="1" thickTop="1">
      <c r="B22" s="14" t="s">
        <v>23</v>
      </c>
      <c r="C22" s="15">
        <f>SUM(C23:C26)</f>
        <v>700</v>
      </c>
      <c r="D22" s="16">
        <f>SUM(D23:D26)</f>
        <v>20469</v>
      </c>
      <c r="E22" s="16">
        <f>SUM(E23:E26)</f>
        <v>0</v>
      </c>
      <c r="F22" s="16">
        <f>SUM(F23:F26)</f>
        <v>0</v>
      </c>
      <c r="G22" s="16">
        <f>SUM(G23:G26)</f>
        <v>0</v>
      </c>
      <c r="H22" s="16">
        <f>SUM(C22:G22)</f>
        <v>21169</v>
      </c>
      <c r="I22" s="17">
        <f>SUM(I23:I26)</f>
        <v>2108</v>
      </c>
      <c r="J22" s="16">
        <f>SUM(J23:J26)</f>
        <v>0</v>
      </c>
      <c r="K22" s="16">
        <f t="shared" si="5"/>
        <v>2108</v>
      </c>
      <c r="L22" s="17">
        <f t="shared" si="6"/>
        <v>23277</v>
      </c>
      <c r="M22" s="9"/>
    </row>
    <row r="23" spans="2:13" s="5" customFormat="1" ht="21" customHeight="1">
      <c r="B23" s="18" t="s">
        <v>24</v>
      </c>
      <c r="C23" s="19">
        <v>0</v>
      </c>
      <c r="D23" s="20">
        <v>0</v>
      </c>
      <c r="E23" s="20">
        <v>0</v>
      </c>
      <c r="F23" s="20">
        <v>0</v>
      </c>
      <c r="G23" s="20">
        <v>0</v>
      </c>
      <c r="H23" s="31">
        <f>SUM(C23:G23)</f>
        <v>0</v>
      </c>
      <c r="I23" s="24">
        <v>0</v>
      </c>
      <c r="J23" s="20">
        <v>0</v>
      </c>
      <c r="K23" s="22">
        <f t="shared" si="5"/>
        <v>0</v>
      </c>
      <c r="L23" s="23">
        <f t="shared" si="6"/>
        <v>0</v>
      </c>
      <c r="M23" s="9"/>
    </row>
    <row r="24" spans="2:13" s="5" customFormat="1" ht="21" customHeight="1">
      <c r="B24" s="18" t="s">
        <v>25</v>
      </c>
      <c r="C24" s="19">
        <v>0</v>
      </c>
      <c r="D24" s="20">
        <v>0</v>
      </c>
      <c r="E24" s="20">
        <v>0</v>
      </c>
      <c r="F24" s="20">
        <v>0</v>
      </c>
      <c r="G24" s="20">
        <v>0</v>
      </c>
      <c r="H24" s="31">
        <f>SUM(C24:G24)</f>
        <v>0</v>
      </c>
      <c r="I24" s="24">
        <v>0</v>
      </c>
      <c r="J24" s="20">
        <v>0</v>
      </c>
      <c r="K24" s="22">
        <f t="shared" si="5"/>
        <v>0</v>
      </c>
      <c r="L24" s="23">
        <f t="shared" si="6"/>
        <v>0</v>
      </c>
      <c r="M24" s="9"/>
    </row>
    <row r="25" spans="2:13" s="5" customFormat="1" ht="21" customHeight="1">
      <c r="B25" s="18" t="s">
        <v>26</v>
      </c>
      <c r="C25" s="19">
        <v>700</v>
      </c>
      <c r="D25" s="20">
        <v>19974</v>
      </c>
      <c r="E25" s="20">
        <v>0</v>
      </c>
      <c r="F25" s="20">
        <v>0</v>
      </c>
      <c r="G25" s="20">
        <v>0</v>
      </c>
      <c r="H25" s="31">
        <f>SUM(C25:G25)</f>
        <v>20674</v>
      </c>
      <c r="I25" s="24">
        <v>1571</v>
      </c>
      <c r="J25" s="20">
        <v>0</v>
      </c>
      <c r="K25" s="22">
        <f t="shared" si="5"/>
        <v>1571</v>
      </c>
      <c r="L25" s="23">
        <f t="shared" si="6"/>
        <v>22245</v>
      </c>
      <c r="M25" s="9"/>
    </row>
    <row r="26" spans="2:13" s="5" customFormat="1" ht="21" customHeight="1" thickBot="1">
      <c r="B26" s="18" t="s">
        <v>27</v>
      </c>
      <c r="C26" s="19">
        <v>0</v>
      </c>
      <c r="D26" s="20">
        <v>495</v>
      </c>
      <c r="E26" s="20">
        <v>0</v>
      </c>
      <c r="F26" s="20">
        <v>0</v>
      </c>
      <c r="G26" s="20">
        <v>0</v>
      </c>
      <c r="H26" s="31">
        <f>SUM(C26:G26)</f>
        <v>495</v>
      </c>
      <c r="I26" s="24">
        <v>537</v>
      </c>
      <c r="J26" s="20">
        <v>0</v>
      </c>
      <c r="K26" s="22">
        <f t="shared" si="5"/>
        <v>537</v>
      </c>
      <c r="L26" s="23">
        <f t="shared" si="6"/>
        <v>1032</v>
      </c>
      <c r="M26" s="9"/>
    </row>
    <row r="27" spans="2:13" s="5" customFormat="1" ht="21" customHeight="1" thickBot="1" thickTop="1">
      <c r="B27" s="32" t="s">
        <v>28</v>
      </c>
      <c r="C27" s="33">
        <v>0</v>
      </c>
      <c r="D27" s="34">
        <v>107222</v>
      </c>
      <c r="E27" s="34">
        <v>0</v>
      </c>
      <c r="F27" s="34">
        <v>0</v>
      </c>
      <c r="G27" s="34">
        <v>0</v>
      </c>
      <c r="H27" s="35">
        <f>SUM(C27:G27)</f>
        <v>107222</v>
      </c>
      <c r="I27" s="36"/>
      <c r="J27" s="37"/>
      <c r="K27" s="38"/>
      <c r="L27" s="39">
        <f t="shared" si="6"/>
        <v>107222</v>
      </c>
      <c r="M27" s="9"/>
    </row>
    <row r="29" ht="12">
      <c r="B29" s="40"/>
    </row>
  </sheetData>
  <mergeCells count="13">
    <mergeCell ref="L3:L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B3:B5"/>
    <mergeCell ref="C3:H3"/>
    <mergeCell ref="I3:K3"/>
  </mergeCells>
  <printOptions/>
  <pageMargins left="0.5905511811023623" right="0.5905511811023623" top="0.984251968503937" bottom="0.984251968503937" header="0" footer="0"/>
  <pageSetup horizontalDpi="400" verticalDpi="4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zaimu0228</dc:creator>
  <cp:keywords/>
  <dc:description/>
  <cp:lastModifiedBy>zak604</cp:lastModifiedBy>
  <cp:lastPrinted>2004-03-18T04:59:34Z</cp:lastPrinted>
  <dcterms:created xsi:type="dcterms:W3CDTF">2004-03-18T04:57:24Z</dcterms:created>
  <dcterms:modified xsi:type="dcterms:W3CDTF">2004-12-17T02:27:20Z</dcterms:modified>
  <cp:category/>
  <cp:version/>
  <cp:contentType/>
  <cp:contentStatus/>
</cp:coreProperties>
</file>