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高等学校H9" sheetId="1" r:id="rId1"/>
  </sheets>
  <definedNames>
    <definedName name="\A" localSheetId="0">'高等学校H9'!$IV$8191:$IV$8191</definedName>
    <definedName name="\A">#REF!</definedName>
    <definedName name="_xlnm.Print_Area" localSheetId="0">'高等学校H9'!$A$1:$L$35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<sst xmlns="http://schemas.openxmlformats.org/spreadsheetml/2006/main" count="61" uniqueCount="44">
  <si>
    <t>　２－６　学校種（高等学校　全日制）</t>
  </si>
  <si>
    <t>学校数</t>
  </si>
  <si>
    <t>在学者数</t>
  </si>
  <si>
    <t>(分校も含める)</t>
  </si>
  <si>
    <t>調査項目</t>
  </si>
  <si>
    <t>（単位：千円）</t>
  </si>
  <si>
    <t>　　支　出　項　目</t>
  </si>
  <si>
    <t>公　　　　　　　費</t>
  </si>
  <si>
    <t>寄　　付　　金</t>
  </si>
  <si>
    <t>国庫補助金</t>
  </si>
  <si>
    <t>都道府県支出金</t>
  </si>
  <si>
    <t>市町村支出金</t>
  </si>
  <si>
    <t>地 方 債</t>
  </si>
  <si>
    <t>公費に組み入れ</t>
  </si>
  <si>
    <t>合計</t>
  </si>
  <si>
    <t>ＰＴＡ寄付金</t>
  </si>
  <si>
    <t>その他の寄付金</t>
  </si>
  <si>
    <t>教育費総額</t>
  </si>
  <si>
    <t>られた寄付金</t>
  </si>
  <si>
    <t>学  校  教  育  費</t>
  </si>
  <si>
    <t>Ａ消 費 的 支 出</t>
  </si>
  <si>
    <t>　１人  件  費</t>
  </si>
  <si>
    <t>　　ａ本務教員給与</t>
  </si>
  <si>
    <t>-</t>
  </si>
  <si>
    <t>　　ｂ兼務教員給与</t>
  </si>
  <si>
    <t>　　ｃ事務職員給与</t>
  </si>
  <si>
    <t>　　ｄその他の職員給与</t>
  </si>
  <si>
    <t>　　ｅ共済組合等負担金</t>
  </si>
  <si>
    <t>　　ｆ恩給費等</t>
  </si>
  <si>
    <t>　　ｇ退職・死傷手当</t>
  </si>
  <si>
    <t>　２教育活動費</t>
  </si>
  <si>
    <t>　３管  理  費</t>
  </si>
  <si>
    <t>　　ａ修繕費</t>
  </si>
  <si>
    <t>　　ｂその他の管理費</t>
  </si>
  <si>
    <t>　４補助活動費</t>
  </si>
  <si>
    <t>　５所定支払金</t>
  </si>
  <si>
    <t>Ｂ資 本 的 支 出</t>
  </si>
  <si>
    <t>　１土  地  費</t>
  </si>
  <si>
    <t>　２建  築  費</t>
  </si>
  <si>
    <t>　３設備・備品費</t>
  </si>
  <si>
    <t>　４図書購入費</t>
  </si>
  <si>
    <t>Ｃ債 務 償 還 費</t>
  </si>
  <si>
    <t>生徒一人当たりの学校教育費</t>
  </si>
  <si>
    <t>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</si>
</sst>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0.4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7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3"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5" fillId="0" borderId="0" xfId="0" applyFont="1" applyAlignment="1">
      <alignment/>
    </xf>
    <xf numFmtId="3" fontId="0" fillId="0" borderId="1" xfId="0" applyFont="1" applyAlignment="1">
      <alignment horizontal="center"/>
    </xf>
    <xf numFmtId="3" fontId="0" fillId="0" borderId="2" xfId="0" applyFont="1" applyAlignment="1">
      <alignment horizontal="center"/>
    </xf>
    <xf numFmtId="3" fontId="0" fillId="0" borderId="3" xfId="0" applyNumberFormat="1" applyAlignment="1">
      <alignment/>
    </xf>
    <xf numFmtId="3" fontId="0" fillId="0" borderId="3" xfId="0" applyFont="1" applyAlignment="1">
      <alignment horizontal="center"/>
    </xf>
    <xf numFmtId="3" fontId="0" fillId="0" borderId="4" xfId="0" applyNumberFormat="1" applyFont="1" applyAlignment="1">
      <alignment horizontal="center"/>
    </xf>
    <xf numFmtId="3" fontId="0" fillId="0" borderId="5" xfId="0" applyFont="1" applyAlignment="1">
      <alignment/>
    </xf>
    <xf numFmtId="3" fontId="0" fillId="0" borderId="6" xfId="0" applyFont="1" applyAlignment="1">
      <alignment/>
    </xf>
    <xf numFmtId="3" fontId="0" fillId="0" borderId="0" xfId="0" applyFont="1" applyAlignment="1">
      <alignment/>
    </xf>
    <xf numFmtId="3" fontId="0" fillId="0" borderId="7" xfId="0" applyNumberFormat="1" applyAlignment="1">
      <alignment/>
    </xf>
    <xf numFmtId="3" fontId="0" fillId="0" borderId="1" xfId="0" applyFont="1" applyAlignment="1">
      <alignment/>
    </xf>
    <xf numFmtId="3" fontId="0" fillId="0" borderId="1" xfId="0" applyNumberFormat="1" applyAlignment="1">
      <alignment/>
    </xf>
    <xf numFmtId="3" fontId="0" fillId="0" borderId="7" xfId="0" applyFont="1" applyAlignment="1">
      <alignment/>
    </xf>
    <xf numFmtId="3" fontId="0" fillId="0" borderId="7" xfId="0" applyAlignment="1">
      <alignment horizontal="right"/>
    </xf>
    <xf numFmtId="3" fontId="0" fillId="0" borderId="2" xfId="0" applyNumberFormat="1" applyAlignment="1">
      <alignment/>
    </xf>
    <xf numFmtId="3" fontId="0" fillId="0" borderId="7" xfId="0" applyFont="1" applyAlignment="1">
      <alignment horizontal="center"/>
    </xf>
    <xf numFmtId="3" fontId="0" fillId="0" borderId="5" xfId="0" applyFont="1" applyAlignment="1">
      <alignment horizontal="center"/>
    </xf>
    <xf numFmtId="3" fontId="0" fillId="0" borderId="6" xfId="0" applyFont="1" applyAlignment="1">
      <alignment horizontal="center"/>
    </xf>
    <xf numFmtId="3" fontId="0" fillId="0" borderId="4" xfId="0" applyFont="1" applyAlignment="1">
      <alignment horizontal="center"/>
    </xf>
    <xf numFmtId="3" fontId="0" fillId="0" borderId="4" xfId="0" applyNumberFormat="1" applyAlignment="1">
      <alignment/>
    </xf>
    <xf numFmtId="3" fontId="0" fillId="0" borderId="2" xfId="0" applyFont="1" applyAlignment="1">
      <alignment/>
    </xf>
    <xf numFmtId="3" fontId="0" fillId="0" borderId="8" xfId="0" applyFont="1" applyAlignment="1">
      <alignment/>
    </xf>
    <xf numFmtId="3" fontId="0" fillId="0" borderId="9" xfId="0" applyFont="1" applyAlignment="1">
      <alignment/>
    </xf>
    <xf numFmtId="3" fontId="0" fillId="0" borderId="6" xfId="0" applyNumberFormat="1" applyFont="1" applyAlignment="1">
      <alignment/>
    </xf>
    <xf numFmtId="3" fontId="0" fillId="0" borderId="6" xfId="0" applyFont="1" applyAlignment="1">
      <alignment horizontal="fill"/>
    </xf>
    <xf numFmtId="3" fontId="0" fillId="0" borderId="6" xfId="0" applyNumberFormat="1" applyAlignment="1">
      <alignment/>
    </xf>
    <xf numFmtId="3" fontId="0" fillId="0" borderId="5" xfId="0" applyNumberFormat="1" applyAlignment="1">
      <alignment/>
    </xf>
    <xf numFmtId="3" fontId="0" fillId="0" borderId="9" xfId="0" applyNumberFormat="1" applyFont="1" applyAlignment="1">
      <alignment/>
    </xf>
    <xf numFmtId="3" fontId="0" fillId="0" borderId="9" xfId="0" applyFont="1" applyAlignment="1">
      <alignment horizontal="fill"/>
    </xf>
    <xf numFmtId="3" fontId="0" fillId="0" borderId="9" xfId="0" applyAlignment="1">
      <alignment/>
    </xf>
    <xf numFmtId="3" fontId="0" fillId="0" borderId="6" xfId="0" applyAlignment="1">
      <alignment/>
    </xf>
    <xf numFmtId="3" fontId="0" fillId="0" borderId="9" xfId="0" applyNumberFormat="1" applyAlignment="1">
      <alignment/>
    </xf>
    <xf numFmtId="3" fontId="0" fillId="0" borderId="8" xfId="0" applyNumberFormat="1" applyAlignment="1">
      <alignment/>
    </xf>
    <xf numFmtId="3" fontId="0" fillId="0" borderId="10" xfId="0" applyNumberFormat="1" applyAlignment="1">
      <alignment/>
    </xf>
    <xf numFmtId="3" fontId="0" fillId="0" borderId="2" xfId="0" applyNumberFormat="1" applyFont="1" applyAlignment="1">
      <alignment/>
    </xf>
    <xf numFmtId="3" fontId="0" fillId="0" borderId="9" xfId="0" applyNumberFormat="1" applyFont="1" applyAlignment="1">
      <alignment/>
    </xf>
    <xf numFmtId="3" fontId="0" fillId="0" borderId="3" xfId="0" applyFont="1" applyFill="1" applyBorder="1" applyAlignment="1">
      <alignment/>
    </xf>
    <xf numFmtId="3" fontId="0" fillId="0" borderId="4" xfId="0" applyNumberFormat="1" applyFont="1" applyFill="1" applyBorder="1" applyAlignment="1" applyProtection="1">
      <alignment/>
      <protection locked="0"/>
    </xf>
    <xf numFmtId="3" fontId="0" fillId="0" borderId="4" xfId="0" applyFont="1" applyFill="1" applyBorder="1" applyAlignment="1">
      <alignment/>
    </xf>
    <xf numFmtId="3" fontId="0" fillId="0" borderId="4" xfId="0" applyNumberFormat="1" applyFont="1" applyFill="1" applyBorder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Zeros="0" tabSelected="1" showOutlineSymbols="0" zoomScale="87" zoomScaleNormal="87" workbookViewId="0" topLeftCell="D1">
      <selection activeCell="I34" sqref="I34"/>
    </sheetView>
  </sheetViews>
  <sheetFormatPr defaultColWidth="9.00390625" defaultRowHeight="21"/>
  <cols>
    <col min="1" max="1" width="24.75390625" style="2" customWidth="1"/>
    <col min="2" max="11" width="14.75390625" style="2" customWidth="1"/>
    <col min="12" max="12" width="2.75390625" style="2" customWidth="1"/>
    <col min="13" max="16384" width="10.75390625" style="2" customWidth="1"/>
  </cols>
  <sheetData>
    <row r="1" spans="1:12" ht="21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1.75" customHeight="1">
      <c r="A2" s="1"/>
    </row>
    <row r="3" ht="21.75" customHeight="1">
      <c r="A3" s="3" t="s">
        <v>0</v>
      </c>
    </row>
    <row r="4" spans="1:4" ht="21.75" customHeight="1">
      <c r="A4" s="1"/>
      <c r="B4" s="4" t="s">
        <v>1</v>
      </c>
      <c r="C4" s="5" t="s">
        <v>2</v>
      </c>
      <c r="D4" s="6"/>
    </row>
    <row r="5" spans="1:4" ht="21.75" customHeight="1">
      <c r="A5" s="1"/>
      <c r="B5" s="7" t="s">
        <v>3</v>
      </c>
      <c r="C5" s="8"/>
      <c r="D5" s="6"/>
    </row>
    <row r="6" spans="1:4" ht="21.75" customHeight="1">
      <c r="A6" s="1"/>
      <c r="B6" s="9">
        <v>73</v>
      </c>
      <c r="C6" s="10">
        <v>52234</v>
      </c>
      <c r="D6" s="6"/>
    </row>
    <row r="7" spans="1:11" ht="21.75" customHeight="1">
      <c r="A7" s="11" t="s">
        <v>4</v>
      </c>
      <c r="B7" s="12"/>
      <c r="C7" s="12"/>
      <c r="K7" s="11" t="s">
        <v>5</v>
      </c>
    </row>
    <row r="8" spans="1:12" ht="21.75" customHeight="1">
      <c r="A8" s="13" t="s">
        <v>6</v>
      </c>
      <c r="B8" s="14"/>
      <c r="C8" s="15"/>
      <c r="D8" s="16" t="s">
        <v>7</v>
      </c>
      <c r="E8" s="12"/>
      <c r="F8" s="12"/>
      <c r="G8" s="12"/>
      <c r="H8" s="17"/>
      <c r="I8" s="18" t="s">
        <v>8</v>
      </c>
      <c r="J8" s="12"/>
      <c r="K8" s="17"/>
      <c r="L8" s="6"/>
    </row>
    <row r="9" spans="1:12" ht="21.75" customHeight="1">
      <c r="A9" s="6"/>
      <c r="B9" s="19" t="s">
        <v>9</v>
      </c>
      <c r="C9" s="20" t="s">
        <v>10</v>
      </c>
      <c r="D9" s="20" t="s">
        <v>11</v>
      </c>
      <c r="E9" s="20" t="s">
        <v>12</v>
      </c>
      <c r="F9" s="20" t="s">
        <v>13</v>
      </c>
      <c r="G9" s="20" t="s">
        <v>14</v>
      </c>
      <c r="H9" s="20" t="s">
        <v>15</v>
      </c>
      <c r="I9" s="20" t="s">
        <v>16</v>
      </c>
      <c r="J9" s="20" t="s">
        <v>14</v>
      </c>
      <c r="K9" s="21" t="s">
        <v>17</v>
      </c>
      <c r="L9" s="6"/>
    </row>
    <row r="10" spans="1:12" ht="21.75" customHeight="1">
      <c r="A10" s="6"/>
      <c r="B10" s="6"/>
      <c r="C10" s="22"/>
      <c r="D10" s="22"/>
      <c r="E10" s="22"/>
      <c r="F10" s="21" t="s">
        <v>18</v>
      </c>
      <c r="G10" s="22"/>
      <c r="H10" s="22"/>
      <c r="I10" s="22"/>
      <c r="J10" s="22"/>
      <c r="K10" s="22"/>
      <c r="L10" s="6"/>
    </row>
    <row r="11" spans="1:12" ht="21.75" customHeight="1">
      <c r="A11" s="13" t="s">
        <v>19</v>
      </c>
      <c r="B11" s="13">
        <f>B12+B27+B32</f>
        <v>333674</v>
      </c>
      <c r="C11" s="23">
        <f>C12+C27+C32</f>
        <v>46140591</v>
      </c>
      <c r="D11" s="23">
        <f>D12+D27+D32</f>
        <v>4443821</v>
      </c>
      <c r="E11" s="23">
        <f>+E27+E32</f>
        <v>2928900</v>
      </c>
      <c r="F11" s="23">
        <f>F12+F27+F32</f>
        <v>0</v>
      </c>
      <c r="G11" s="23">
        <f aca="true" t="shared" si="0" ref="G11:G32">SUM(B11:F11)</f>
        <v>53846986</v>
      </c>
      <c r="H11" s="23">
        <v>162947</v>
      </c>
      <c r="I11" s="23">
        <v>331844</v>
      </c>
      <c r="J11" s="37">
        <f aca="true" t="shared" si="1" ref="J11:J17">SUM(H11:I11)</f>
        <v>494791</v>
      </c>
      <c r="K11" s="37">
        <f aca="true" t="shared" si="2" ref="K11:K32">SUM(J11,G11)</f>
        <v>54341777</v>
      </c>
      <c r="L11" s="6"/>
    </row>
    <row r="12" spans="1:12" ht="21.75" customHeight="1">
      <c r="A12" s="24" t="s">
        <v>20</v>
      </c>
      <c r="B12" s="24">
        <f>B13+B21+B22+B25+B26</f>
        <v>6347</v>
      </c>
      <c r="C12" s="25">
        <f>C13+C21+C22+C25+C26</f>
        <v>38280347</v>
      </c>
      <c r="D12" s="25">
        <f>D13+D21+D22+D25+D26</f>
        <v>3897039</v>
      </c>
      <c r="E12" s="25">
        <f>E13+E26</f>
        <v>0</v>
      </c>
      <c r="F12" s="25">
        <f>F13+F21+F22+F25+F26</f>
        <v>0</v>
      </c>
      <c r="G12" s="25">
        <f t="shared" si="0"/>
        <v>42183733</v>
      </c>
      <c r="H12" s="25">
        <v>147637</v>
      </c>
      <c r="I12" s="25">
        <v>274472</v>
      </c>
      <c r="J12" s="38">
        <f t="shared" si="1"/>
        <v>422109</v>
      </c>
      <c r="K12" s="38">
        <f t="shared" si="2"/>
        <v>42605842</v>
      </c>
      <c r="L12" s="6"/>
    </row>
    <row r="13" spans="1:12" ht="21.75" customHeight="1">
      <c r="A13" s="24" t="s">
        <v>21</v>
      </c>
      <c r="B13" s="24">
        <v>152</v>
      </c>
      <c r="C13" s="25">
        <v>35457176</v>
      </c>
      <c r="D13" s="25">
        <v>3328208</v>
      </c>
      <c r="E13" s="25">
        <v>0</v>
      </c>
      <c r="F13" s="25">
        <v>0</v>
      </c>
      <c r="G13" s="25">
        <f t="shared" si="0"/>
        <v>38785536</v>
      </c>
      <c r="H13" s="41">
        <v>18095</v>
      </c>
      <c r="I13" s="41">
        <v>4223</v>
      </c>
      <c r="J13" s="25">
        <f t="shared" si="1"/>
        <v>22318</v>
      </c>
      <c r="K13" s="25">
        <f t="shared" si="2"/>
        <v>38807854</v>
      </c>
      <c r="L13" s="6"/>
    </row>
    <row r="14" spans="1:12" ht="21.75" customHeight="1">
      <c r="A14" s="9" t="s">
        <v>22</v>
      </c>
      <c r="B14" s="9">
        <v>152</v>
      </c>
      <c r="C14" s="26">
        <v>22408701</v>
      </c>
      <c r="D14" s="10">
        <v>2248709</v>
      </c>
      <c r="E14" s="27" t="s">
        <v>23</v>
      </c>
      <c r="F14" s="28">
        <v>0</v>
      </c>
      <c r="G14" s="10">
        <f t="shared" si="0"/>
        <v>24657562</v>
      </c>
      <c r="H14" s="28"/>
      <c r="I14" s="28"/>
      <c r="J14" s="10">
        <f t="shared" si="1"/>
        <v>0</v>
      </c>
      <c r="K14" s="10">
        <f t="shared" si="2"/>
        <v>24657562</v>
      </c>
      <c r="L14" s="6"/>
    </row>
    <row r="15" spans="1:12" ht="21.75" customHeight="1">
      <c r="A15" s="9" t="s">
        <v>24</v>
      </c>
      <c r="B15" s="29"/>
      <c r="C15" s="26">
        <v>553021</v>
      </c>
      <c r="D15" s="10">
        <v>62448</v>
      </c>
      <c r="E15" s="27" t="s">
        <v>23</v>
      </c>
      <c r="F15" s="28">
        <v>0</v>
      </c>
      <c r="G15" s="10">
        <f t="shared" si="0"/>
        <v>615469</v>
      </c>
      <c r="H15" s="28"/>
      <c r="I15" s="28"/>
      <c r="J15" s="10">
        <f t="shared" si="1"/>
        <v>0</v>
      </c>
      <c r="K15" s="10">
        <f t="shared" si="2"/>
        <v>615469</v>
      </c>
      <c r="L15" s="6"/>
    </row>
    <row r="16" spans="1:12" ht="21.75" customHeight="1">
      <c r="A16" s="9" t="s">
        <v>25</v>
      </c>
      <c r="B16" s="29"/>
      <c r="C16" s="26">
        <v>1932866</v>
      </c>
      <c r="D16" s="41">
        <v>206670</v>
      </c>
      <c r="E16" s="27" t="s">
        <v>23</v>
      </c>
      <c r="F16" s="28">
        <v>0</v>
      </c>
      <c r="G16" s="10">
        <f t="shared" si="0"/>
        <v>2139536</v>
      </c>
      <c r="H16" s="42">
        <v>16631</v>
      </c>
      <c r="I16" s="42">
        <v>4223</v>
      </c>
      <c r="J16" s="10">
        <f t="shared" si="1"/>
        <v>20854</v>
      </c>
      <c r="K16" s="10">
        <f t="shared" si="2"/>
        <v>2160390</v>
      </c>
      <c r="L16" s="6"/>
    </row>
    <row r="17" spans="1:12" ht="21.75" customHeight="1">
      <c r="A17" s="9" t="s">
        <v>26</v>
      </c>
      <c r="B17" s="29"/>
      <c r="C17" s="26">
        <v>3174099</v>
      </c>
      <c r="D17" s="41">
        <v>176916</v>
      </c>
      <c r="E17" s="27" t="s">
        <v>23</v>
      </c>
      <c r="F17" s="28">
        <v>0</v>
      </c>
      <c r="G17" s="10">
        <f t="shared" si="0"/>
        <v>3351015</v>
      </c>
      <c r="H17" s="42">
        <v>1464</v>
      </c>
      <c r="I17" s="42"/>
      <c r="J17" s="10">
        <f t="shared" si="1"/>
        <v>1464</v>
      </c>
      <c r="K17" s="10">
        <f t="shared" si="2"/>
        <v>3352479</v>
      </c>
      <c r="L17" s="6"/>
    </row>
    <row r="18" spans="1:12" ht="21.75" customHeight="1">
      <c r="A18" s="9" t="s">
        <v>27</v>
      </c>
      <c r="B18" s="29"/>
      <c r="C18" s="26">
        <v>4808910</v>
      </c>
      <c r="D18" s="41">
        <v>456269</v>
      </c>
      <c r="E18" s="27" t="s">
        <v>23</v>
      </c>
      <c r="F18" s="28">
        <v>0</v>
      </c>
      <c r="G18" s="10">
        <f t="shared" si="0"/>
        <v>5265179</v>
      </c>
      <c r="H18" s="27"/>
      <c r="I18" s="27"/>
      <c r="J18" s="27" t="s">
        <v>23</v>
      </c>
      <c r="K18" s="10">
        <f t="shared" si="2"/>
        <v>5265179</v>
      </c>
      <c r="L18" s="6"/>
    </row>
    <row r="19" spans="1:12" ht="21.75" customHeight="1">
      <c r="A19" s="9" t="s">
        <v>28</v>
      </c>
      <c r="B19" s="29"/>
      <c r="C19" s="26">
        <v>2671</v>
      </c>
      <c r="D19" s="28"/>
      <c r="E19" s="27" t="s">
        <v>23</v>
      </c>
      <c r="F19" s="28">
        <v>0</v>
      </c>
      <c r="G19" s="10">
        <f t="shared" si="0"/>
        <v>2671</v>
      </c>
      <c r="H19" s="27"/>
      <c r="I19" s="27"/>
      <c r="J19" s="27" t="s">
        <v>23</v>
      </c>
      <c r="K19" s="10">
        <f t="shared" si="2"/>
        <v>2671</v>
      </c>
      <c r="L19" s="6"/>
    </row>
    <row r="20" spans="1:12" ht="21.75" customHeight="1">
      <c r="A20" s="9" t="s">
        <v>29</v>
      </c>
      <c r="B20" s="29"/>
      <c r="C20" s="26">
        <v>2576908</v>
      </c>
      <c r="D20" s="42">
        <v>177196</v>
      </c>
      <c r="E20" s="28">
        <v>0</v>
      </c>
      <c r="F20" s="28">
        <v>0</v>
      </c>
      <c r="G20" s="10">
        <f t="shared" si="0"/>
        <v>2754104</v>
      </c>
      <c r="H20" s="27"/>
      <c r="I20" s="27"/>
      <c r="J20" s="27" t="s">
        <v>23</v>
      </c>
      <c r="K20" s="10">
        <f t="shared" si="2"/>
        <v>2754104</v>
      </c>
      <c r="L20" s="6"/>
    </row>
    <row r="21" spans="1:12" ht="21.75" customHeight="1">
      <c r="A21" s="24" t="s">
        <v>30</v>
      </c>
      <c r="B21" s="24">
        <v>1242</v>
      </c>
      <c r="C21" s="30">
        <v>1168477</v>
      </c>
      <c r="D21" s="42">
        <v>220057</v>
      </c>
      <c r="E21" s="31" t="s">
        <v>23</v>
      </c>
      <c r="F21" s="32"/>
      <c r="G21" s="25">
        <f t="shared" si="0"/>
        <v>1389776</v>
      </c>
      <c r="H21" s="41">
        <v>89903</v>
      </c>
      <c r="I21" s="41">
        <v>218652</v>
      </c>
      <c r="J21" s="25">
        <f aca="true" t="shared" si="3" ref="J21:J31">SUM(H21:I21)</f>
        <v>308555</v>
      </c>
      <c r="K21" s="25">
        <f t="shared" si="2"/>
        <v>1698331</v>
      </c>
      <c r="L21" s="6"/>
    </row>
    <row r="22" spans="1:12" ht="21.75" customHeight="1">
      <c r="A22" s="24" t="s">
        <v>31</v>
      </c>
      <c r="B22" s="24">
        <v>2712</v>
      </c>
      <c r="C22" s="40">
        <v>1555890</v>
      </c>
      <c r="D22" s="42">
        <v>243746</v>
      </c>
      <c r="E22" s="31" t="s">
        <v>23</v>
      </c>
      <c r="F22" s="25"/>
      <c r="G22" s="25">
        <f t="shared" si="0"/>
        <v>1802348</v>
      </c>
      <c r="H22" s="41">
        <v>11844</v>
      </c>
      <c r="I22" s="41">
        <v>36301</v>
      </c>
      <c r="J22" s="25">
        <f t="shared" si="3"/>
        <v>48145</v>
      </c>
      <c r="K22" s="25">
        <f t="shared" si="2"/>
        <v>1850493</v>
      </c>
      <c r="L22" s="6"/>
    </row>
    <row r="23" spans="1:12" ht="21.75" customHeight="1">
      <c r="A23" s="9" t="s">
        <v>32</v>
      </c>
      <c r="B23" s="29"/>
      <c r="C23" s="40">
        <v>434892</v>
      </c>
      <c r="D23" s="42">
        <v>19614</v>
      </c>
      <c r="E23" s="27" t="s">
        <v>23</v>
      </c>
      <c r="F23" s="28"/>
      <c r="G23" s="10">
        <f t="shared" si="0"/>
        <v>454506</v>
      </c>
      <c r="H23" s="41">
        <v>5216</v>
      </c>
      <c r="I23" s="41">
        <v>19129</v>
      </c>
      <c r="J23" s="10">
        <f t="shared" si="3"/>
        <v>24345</v>
      </c>
      <c r="K23" s="10">
        <f t="shared" si="2"/>
        <v>478851</v>
      </c>
      <c r="L23" s="6"/>
    </row>
    <row r="24" spans="1:12" ht="21.75" customHeight="1">
      <c r="A24" s="9" t="s">
        <v>33</v>
      </c>
      <c r="B24" s="9">
        <v>2712</v>
      </c>
      <c r="C24" s="26">
        <v>1120998</v>
      </c>
      <c r="D24" s="42">
        <v>224132</v>
      </c>
      <c r="E24" s="27" t="s">
        <v>23</v>
      </c>
      <c r="F24" s="33"/>
      <c r="G24" s="10">
        <f t="shared" si="0"/>
        <v>1347842</v>
      </c>
      <c r="H24" s="41">
        <v>6628</v>
      </c>
      <c r="I24" s="41">
        <v>17172</v>
      </c>
      <c r="J24" s="10">
        <f t="shared" si="3"/>
        <v>23800</v>
      </c>
      <c r="K24" s="10">
        <f t="shared" si="2"/>
        <v>1371642</v>
      </c>
      <c r="L24" s="6"/>
    </row>
    <row r="25" spans="1:12" ht="21.75" customHeight="1">
      <c r="A25" s="24" t="s">
        <v>34</v>
      </c>
      <c r="B25" s="39">
        <v>1421</v>
      </c>
      <c r="C25" s="30">
        <v>14463</v>
      </c>
      <c r="D25" s="42">
        <v>12071</v>
      </c>
      <c r="E25" s="31" t="s">
        <v>23</v>
      </c>
      <c r="F25" s="34">
        <v>0</v>
      </c>
      <c r="G25" s="25">
        <f t="shared" si="0"/>
        <v>27955</v>
      </c>
      <c r="H25" s="41">
        <v>3163</v>
      </c>
      <c r="I25" s="41">
        <v>1249</v>
      </c>
      <c r="J25" s="25">
        <f t="shared" si="3"/>
        <v>4412</v>
      </c>
      <c r="K25" s="25">
        <f t="shared" si="2"/>
        <v>32367</v>
      </c>
      <c r="L25" s="6"/>
    </row>
    <row r="26" spans="1:12" ht="21.75" customHeight="1">
      <c r="A26" s="24" t="s">
        <v>35</v>
      </c>
      <c r="B26" s="39">
        <v>820</v>
      </c>
      <c r="C26" s="40">
        <v>84341</v>
      </c>
      <c r="D26" s="42">
        <v>92957</v>
      </c>
      <c r="E26" s="34">
        <v>0</v>
      </c>
      <c r="F26" s="34"/>
      <c r="G26" s="25">
        <f t="shared" si="0"/>
        <v>178118</v>
      </c>
      <c r="H26" s="41">
        <v>24632</v>
      </c>
      <c r="I26" s="41">
        <v>14047</v>
      </c>
      <c r="J26" s="25">
        <f t="shared" si="3"/>
        <v>38679</v>
      </c>
      <c r="K26" s="25">
        <f t="shared" si="2"/>
        <v>216797</v>
      </c>
      <c r="L26" s="6"/>
    </row>
    <row r="27" spans="1:12" ht="21.75" customHeight="1">
      <c r="A27" s="24" t="s">
        <v>36</v>
      </c>
      <c r="B27" s="39">
        <v>327327</v>
      </c>
      <c r="C27" s="40">
        <v>2584828</v>
      </c>
      <c r="D27" s="42">
        <v>252040</v>
      </c>
      <c r="E27" s="25">
        <v>2928900</v>
      </c>
      <c r="F27" s="25">
        <v>0</v>
      </c>
      <c r="G27" s="25">
        <f t="shared" si="0"/>
        <v>6093095</v>
      </c>
      <c r="H27" s="41">
        <v>15310</v>
      </c>
      <c r="I27" s="41">
        <v>57372</v>
      </c>
      <c r="J27" s="25">
        <f t="shared" si="3"/>
        <v>72682</v>
      </c>
      <c r="K27" s="25">
        <f t="shared" si="2"/>
        <v>6165777</v>
      </c>
      <c r="L27" s="6"/>
    </row>
    <row r="28" spans="1:12" ht="21.75" customHeight="1">
      <c r="A28" s="9" t="s">
        <v>37</v>
      </c>
      <c r="B28" s="39"/>
      <c r="C28" s="26">
        <v>672</v>
      </c>
      <c r="D28" s="42">
        <v>17393</v>
      </c>
      <c r="E28" s="10">
        <v>88700</v>
      </c>
      <c r="F28" s="28">
        <v>0</v>
      </c>
      <c r="G28" s="10">
        <f t="shared" si="0"/>
        <v>106765</v>
      </c>
      <c r="H28" s="28"/>
      <c r="I28" s="28"/>
      <c r="J28" s="10">
        <f t="shared" si="3"/>
        <v>0</v>
      </c>
      <c r="K28" s="10">
        <f t="shared" si="2"/>
        <v>106765</v>
      </c>
      <c r="L28" s="6"/>
    </row>
    <row r="29" spans="1:12" ht="21.75" customHeight="1">
      <c r="A29" s="9" t="s">
        <v>38</v>
      </c>
      <c r="B29" s="39">
        <v>41626</v>
      </c>
      <c r="C29" s="26">
        <v>1213502</v>
      </c>
      <c r="D29" s="41">
        <v>158198</v>
      </c>
      <c r="E29" s="10">
        <v>2840200</v>
      </c>
      <c r="F29" s="28">
        <v>0</v>
      </c>
      <c r="G29" s="10">
        <f t="shared" si="0"/>
        <v>4253526</v>
      </c>
      <c r="H29" s="42"/>
      <c r="I29" s="42">
        <v>7755</v>
      </c>
      <c r="J29" s="10">
        <f t="shared" si="3"/>
        <v>7755</v>
      </c>
      <c r="K29" s="10">
        <f t="shared" si="2"/>
        <v>4261281</v>
      </c>
      <c r="L29" s="6"/>
    </row>
    <row r="30" spans="1:12" ht="21.75" customHeight="1">
      <c r="A30" s="9" t="s">
        <v>39</v>
      </c>
      <c r="B30" s="39">
        <v>285701</v>
      </c>
      <c r="C30" s="40">
        <v>1326541</v>
      </c>
      <c r="D30" s="41">
        <v>71025</v>
      </c>
      <c r="E30" s="10"/>
      <c r="F30" s="28">
        <v>0</v>
      </c>
      <c r="G30" s="10">
        <f t="shared" si="0"/>
        <v>1683267</v>
      </c>
      <c r="H30" s="42">
        <v>9948</v>
      </c>
      <c r="I30" s="42">
        <v>39168</v>
      </c>
      <c r="J30" s="10">
        <f t="shared" si="3"/>
        <v>49116</v>
      </c>
      <c r="K30" s="10">
        <f t="shared" si="2"/>
        <v>1732383</v>
      </c>
      <c r="L30" s="6"/>
    </row>
    <row r="31" spans="1:12" ht="21.75" customHeight="1">
      <c r="A31" s="9" t="s">
        <v>40</v>
      </c>
      <c r="B31" s="29"/>
      <c r="C31" s="40">
        <v>44113</v>
      </c>
      <c r="D31" s="41">
        <v>5424</v>
      </c>
      <c r="E31" s="28">
        <v>0</v>
      </c>
      <c r="F31" s="28">
        <v>0</v>
      </c>
      <c r="G31" s="10">
        <f t="shared" si="0"/>
        <v>49537</v>
      </c>
      <c r="H31" s="42">
        <v>5362</v>
      </c>
      <c r="I31" s="42">
        <v>10449</v>
      </c>
      <c r="J31" s="10">
        <f t="shared" si="3"/>
        <v>15811</v>
      </c>
      <c r="K31" s="10">
        <f t="shared" si="2"/>
        <v>65348</v>
      </c>
      <c r="L31" s="6"/>
    </row>
    <row r="32" spans="1:12" ht="21.75" customHeight="1">
      <c r="A32" s="24" t="s">
        <v>41</v>
      </c>
      <c r="B32" s="35"/>
      <c r="C32" s="40">
        <v>5275416</v>
      </c>
      <c r="D32" s="41">
        <v>294742</v>
      </c>
      <c r="E32" s="34">
        <v>0</v>
      </c>
      <c r="F32" s="34">
        <v>0</v>
      </c>
      <c r="G32" s="25">
        <f t="shared" si="0"/>
        <v>5570158</v>
      </c>
      <c r="H32" s="31" t="s">
        <v>23</v>
      </c>
      <c r="I32" s="31" t="s">
        <v>23</v>
      </c>
      <c r="J32" s="31" t="s">
        <v>23</v>
      </c>
      <c r="K32" s="25">
        <f t="shared" si="2"/>
        <v>5570158</v>
      </c>
      <c r="L32" s="6"/>
    </row>
    <row r="33" spans="1:11" ht="21.7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2" ht="21.75" customHeight="1">
      <c r="A34" s="1"/>
      <c r="I34" s="11" t="s">
        <v>42</v>
      </c>
      <c r="K34" s="11">
        <f>K11/C6*1000</f>
        <v>1040352.5864379524</v>
      </c>
      <c r="L34" s="11" t="s">
        <v>43</v>
      </c>
    </row>
    <row r="35" spans="1:12" ht="21.75" customHeight="1">
      <c r="A35" s="1"/>
      <c r="I35" s="36"/>
      <c r="J35" s="36"/>
      <c r="K35" s="36"/>
      <c r="L35" s="36"/>
    </row>
  </sheetData>
  <printOptions horizontalCentered="1" verticalCentered="1"/>
  <pageMargins left="0.5" right="0.5" top="0.5" bottom="0.5" header="0.512" footer="0.51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市立前橋高校</cp:lastModifiedBy>
  <cp:lastPrinted>2002-03-07T17:40:30Z</cp:lastPrinted>
  <dcterms:created xsi:type="dcterms:W3CDTF">2000-05-11T05:26:06Z</dcterms:created>
  <dcterms:modified xsi:type="dcterms:W3CDTF">2002-03-07T17:41:47Z</dcterms:modified>
  <cp:category/>
  <cp:version/>
  <cp:contentType/>
  <cp:contentStatus/>
</cp:coreProperties>
</file>