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2265" activeTab="0"/>
  </bookViews>
  <sheets>
    <sheet name="各種学校" sheetId="1" r:id="rId1"/>
  </sheets>
  <definedNames>
    <definedName name="_xlnm.Print_Titles" localSheetId="0">'各種学校'!$5:$8</definedName>
  </definedNames>
  <calcPr fullCalcOnLoad="1"/>
</workbook>
</file>

<file path=xl/sharedStrings.xml><?xml version="1.0" encoding="utf-8"?>
<sst xmlns="http://schemas.openxmlformats.org/spreadsheetml/2006/main" count="238" uniqueCount="43">
  <si>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</si>
  <si>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</si>
  <si>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</si>
  <si>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</si>
  <si>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</si>
  <si>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</si>
  <si>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</si>
  <si>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</si>
  <si>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</si>
  <si>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</si>
  <si>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</si>
  <si>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－</t>
  </si>
  <si>
    <t>各種学校</t>
  </si>
  <si>
    <t>第59表　市郡別学校数及び生徒数</t>
  </si>
  <si>
    <t>区分</t>
  </si>
  <si>
    <t>学校数</t>
  </si>
  <si>
    <t>課程数</t>
  </si>
  <si>
    <t>生徒数</t>
  </si>
  <si>
    <t>教員数（本務者）</t>
  </si>
  <si>
    <t>計</t>
  </si>
  <si>
    <t>公立</t>
  </si>
  <si>
    <t>私立</t>
  </si>
  <si>
    <t>総数</t>
  </si>
  <si>
    <t>男</t>
  </si>
  <si>
    <t>女</t>
  </si>
  <si>
    <t>昼間</t>
  </si>
  <si>
    <t>その他</t>
  </si>
  <si>
    <t>昭和54年度</t>
  </si>
  <si>
    <t>昭和55年度</t>
  </si>
  <si>
    <t>市部計</t>
  </si>
  <si>
    <t>郡部計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</si>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</sst>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\(#,##0\)"/>
    <numFmt numFmtId="185" formatCode="\(#,##0\)\ "/>
    <numFmt numFmtId="186" formatCode="#,##0_);\(#,##0\)"/>
  </numFmts>
  <fonts count="10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9">
    <xf numFmtId="0" fontId="0" fillId="0" borderId="0" xfId="0" applyAlignment="1">
      <alignment/>
    </xf>
    <xf numFmtId="0" fontId="4" fillId="0" borderId="0" xfId="21" applyFont="1">
      <alignment/>
      <protection/>
    </xf>
    <xf numFmtId="186" fontId="4" fillId="0" borderId="0" xfId="21" applyNumberFormat="1" applyFont="1">
      <alignment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3" fontId="6" fillId="0" borderId="1" xfId="21" applyNumberFormat="1" applyFont="1" applyBorder="1" applyAlignment="1">
      <alignment horizontal="right" vertical="center"/>
      <protection/>
    </xf>
    <xf numFmtId="186" fontId="6" fillId="0" borderId="1" xfId="21" applyNumberFormat="1" applyFont="1" applyBorder="1" applyAlignment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0" fontId="6" fillId="2" borderId="2" xfId="21" applyFont="1" applyFill="1" applyBorder="1" applyAlignment="1">
      <alignment horizontal="distributed" vertical="center" shrinkToFit="1"/>
      <protection/>
    </xf>
    <xf numFmtId="3" fontId="6" fillId="0" borderId="3" xfId="21" applyNumberFormat="1" applyFont="1" applyBorder="1" applyAlignment="1">
      <alignment horizontal="right" vertical="center"/>
      <protection/>
    </xf>
    <xf numFmtId="0" fontId="6" fillId="2" borderId="4" xfId="21" applyFont="1" applyFill="1" applyBorder="1" applyAlignment="1">
      <alignment horizontal="distributed" vertical="center" shrinkToFit="1"/>
      <protection/>
    </xf>
    <xf numFmtId="0" fontId="6" fillId="3" borderId="5" xfId="21" applyFont="1" applyFill="1" applyBorder="1" applyAlignment="1">
      <alignment horizontal="center" vertical="center" wrapText="1"/>
      <protection/>
    </xf>
    <xf numFmtId="186" fontId="6" fillId="3" borderId="5" xfId="21" applyNumberFormat="1" applyFont="1" applyFill="1" applyBorder="1" applyAlignment="1">
      <alignment horizontal="center" vertical="center" wrapText="1"/>
      <protection/>
    </xf>
    <xf numFmtId="0" fontId="6" fillId="3" borderId="6" xfId="0" applyFont="1" applyFill="1" applyBorder="1" applyAlignment="1">
      <alignment horizontal="distributed" vertical="center"/>
    </xf>
    <xf numFmtId="0" fontId="6" fillId="3" borderId="2" xfId="0" applyFont="1" applyFill="1" applyBorder="1" applyAlignment="1">
      <alignment horizontal="distributed" vertical="center"/>
    </xf>
    <xf numFmtId="186" fontId="6" fillId="3" borderId="6" xfId="0" applyNumberFormat="1" applyFont="1" applyFill="1" applyBorder="1" applyAlignment="1">
      <alignment horizontal="distributed" vertical="center"/>
    </xf>
    <xf numFmtId="0" fontId="6" fillId="2" borderId="7" xfId="21" applyFont="1" applyFill="1" applyBorder="1" applyAlignment="1">
      <alignment horizontal="distributed" vertical="center" shrinkToFit="1"/>
      <protection/>
    </xf>
    <xf numFmtId="0" fontId="6" fillId="3" borderId="8" xfId="21" applyFont="1" applyFill="1" applyBorder="1" applyAlignment="1">
      <alignment horizontal="distributed" vertical="center"/>
      <protection/>
    </xf>
    <xf numFmtId="0" fontId="6" fillId="3" borderId="9" xfId="21" applyFont="1" applyFill="1" applyBorder="1" applyAlignment="1">
      <alignment horizontal="distributed" vertical="center"/>
      <protection/>
    </xf>
    <xf numFmtId="0" fontId="6" fillId="3" borderId="5" xfId="21" applyFont="1" applyFill="1" applyBorder="1" applyAlignment="1">
      <alignment horizontal="distributed" vertical="center"/>
      <protection/>
    </xf>
    <xf numFmtId="186" fontId="6" fillId="3" borderId="9" xfId="21" applyNumberFormat="1" applyFont="1" applyFill="1" applyBorder="1" applyAlignment="1">
      <alignment horizontal="distributed" vertical="center"/>
      <protection/>
    </xf>
    <xf numFmtId="0" fontId="6" fillId="3" borderId="10" xfId="21" applyFont="1" applyFill="1" applyBorder="1" applyAlignment="1">
      <alignment horizontal="distributed" vertical="center"/>
      <protection/>
    </xf>
    <xf numFmtId="0" fontId="8" fillId="2" borderId="7" xfId="21" applyFont="1" applyFill="1" applyBorder="1" applyAlignment="1">
      <alignment horizontal="distributed" vertical="center" shrinkToFit="1"/>
      <protection/>
    </xf>
    <xf numFmtId="3" fontId="8" fillId="0" borderId="1" xfId="21" applyNumberFormat="1" applyFont="1" applyBorder="1" applyAlignment="1">
      <alignment horizontal="right" vertical="center"/>
      <protection/>
    </xf>
    <xf numFmtId="186" fontId="8" fillId="0" borderId="1" xfId="21" applyNumberFormat="1" applyFont="1" applyBorder="1" applyAlignment="1">
      <alignment horizontal="right" vertical="center"/>
      <protection/>
    </xf>
    <xf numFmtId="3" fontId="8" fillId="0" borderId="3" xfId="21" applyNumberFormat="1" applyFont="1" applyBorder="1" applyAlignment="1">
      <alignment horizontal="right" vertical="center"/>
      <protection/>
    </xf>
    <xf numFmtId="0" fontId="8" fillId="2" borderId="7" xfId="21" applyFont="1" applyFill="1" applyBorder="1" applyAlignment="1">
      <alignment horizontal="distributed" vertical="center" shrinkToFit="1"/>
      <protection/>
    </xf>
    <xf numFmtId="0" fontId="8" fillId="2" borderId="11" xfId="21" applyFont="1" applyFill="1" applyBorder="1" applyAlignment="1">
      <alignment horizontal="distributed" vertical="center" shrinkToFit="1"/>
      <protection/>
    </xf>
    <xf numFmtId="3" fontId="6" fillId="0" borderId="12" xfId="21" applyNumberFormat="1" applyFont="1" applyBorder="1" applyAlignment="1">
      <alignment horizontal="right" vertical="center"/>
      <protection/>
    </xf>
    <xf numFmtId="186" fontId="6" fillId="0" borderId="12" xfId="21" applyNumberFormat="1" applyFont="1" applyBorder="1" applyAlignment="1">
      <alignment horizontal="right" vertical="center"/>
      <protection/>
    </xf>
    <xf numFmtId="3" fontId="6" fillId="0" borderId="13" xfId="21" applyNumberFormat="1" applyFont="1" applyBorder="1" applyAlignment="1">
      <alignment horizontal="right" vertical="center"/>
      <protection/>
    </xf>
    <xf numFmtId="186" fontId="6" fillId="0" borderId="0" xfId="21" applyNumberFormat="1" applyFont="1">
      <alignment/>
      <protection/>
    </xf>
    <xf numFmtId="0" fontId="6" fillId="0" borderId="0" xfId="21" applyFont="1" applyAlignment="1">
      <alignment vertical="center"/>
      <protection/>
    </xf>
    <xf numFmtId="186" fontId="6" fillId="0" borderId="0" xfId="21" applyNumberFormat="1" applyFont="1" applyAlignment="1">
      <alignment vertical="center"/>
      <protection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186" fontId="6" fillId="0" borderId="15" xfId="0" applyNumberFormat="1" applyFont="1" applyBorder="1" applyAlignment="1">
      <alignment horizontal="distributed" vertical="center"/>
    </xf>
    <xf numFmtId="186" fontId="6" fillId="0" borderId="16" xfId="0" applyNumberFormat="1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186" fontId="6" fillId="0" borderId="20" xfId="0" applyNumberFormat="1" applyFont="1" applyBorder="1" applyAlignment="1">
      <alignment horizontal="distributed" vertical="center"/>
    </xf>
    <xf numFmtId="186" fontId="6" fillId="0" borderId="2" xfId="0" applyNumberFormat="1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25" xfId="0" applyFont="1" applyBorder="1" applyAlignment="1">
      <alignment horizontal="center" vertical="center"/>
    </xf>
    <xf numFmtId="186" fontId="6" fillId="0" borderId="25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6" fillId="2" borderId="7" xfId="21" applyFont="1" applyFill="1" applyBorder="1">
      <alignment/>
      <protection/>
    </xf>
    <xf numFmtId="0" fontId="8" fillId="0" borderId="0" xfId="21" applyFont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13.125" style="1" customWidth="1"/>
    <col min="4" max="6" width="7.125" style="1" customWidth="1"/>
    <col min="7" max="7" width="7.125" style="1" hidden="1" customWidth="1"/>
    <col min="8" max="8" width="7.125" style="2" hidden="1" customWidth="1"/>
    <col min="9" max="13" width="7.125" style="1" hidden="1" customWidth="1"/>
    <col min="14" max="14" width="7.125" style="1" customWidth="1"/>
    <col min="15" max="15" width="7.125" style="2" customWidth="1"/>
    <col min="16" max="23" width="7.125" style="1" customWidth="1"/>
    <col min="24" max="16384" width="9.00390625" style="1" customWidth="1"/>
  </cols>
  <sheetData>
    <row r="1" spans="1:23" ht="12" customHeight="1">
      <c r="A1" s="4"/>
      <c r="B1" s="4" t="s">
        <v>12</v>
      </c>
      <c r="C1" s="4"/>
      <c r="D1" s="4"/>
      <c r="E1" s="4"/>
      <c r="F1" s="4"/>
      <c r="G1" s="4"/>
      <c r="H1" s="32"/>
      <c r="I1" s="4"/>
      <c r="J1" s="4"/>
      <c r="K1" s="4"/>
      <c r="L1" s="4"/>
      <c r="M1" s="4"/>
      <c r="N1" s="4"/>
      <c r="O1" s="32"/>
      <c r="P1" s="4"/>
      <c r="Q1" s="4"/>
      <c r="R1" s="4"/>
      <c r="S1" s="4"/>
      <c r="T1" s="4"/>
      <c r="U1" s="4"/>
      <c r="V1" s="4"/>
      <c r="W1" s="4"/>
    </row>
    <row r="2" spans="1:23" ht="14.25" customHeight="1">
      <c r="A2" s="4"/>
      <c r="B2" s="4"/>
      <c r="C2" s="4"/>
      <c r="D2" s="4"/>
      <c r="E2" s="33"/>
      <c r="F2" s="4"/>
      <c r="G2" s="33"/>
      <c r="H2" s="34"/>
      <c r="I2" s="33"/>
      <c r="J2" s="4"/>
      <c r="K2" s="33"/>
      <c r="L2" s="33"/>
      <c r="M2" s="33"/>
      <c r="N2" s="3" t="s">
        <v>13</v>
      </c>
      <c r="O2" s="34"/>
      <c r="P2" s="33"/>
      <c r="Q2" s="33"/>
      <c r="R2" s="33"/>
      <c r="S2" s="33"/>
      <c r="T2" s="33"/>
      <c r="U2" s="33"/>
      <c r="V2" s="33"/>
      <c r="W2" s="33"/>
    </row>
    <row r="3" spans="1:23" ht="14.25" customHeight="1">
      <c r="A3" s="4"/>
      <c r="B3" s="4"/>
      <c r="C3" s="4"/>
      <c r="D3" s="33"/>
      <c r="E3" s="33"/>
      <c r="F3" s="33"/>
      <c r="G3" s="33"/>
      <c r="H3" s="34"/>
      <c r="I3" s="33"/>
      <c r="J3" s="33"/>
      <c r="K3" s="33"/>
      <c r="L3" s="33"/>
      <c r="M3" s="33"/>
      <c r="N3" s="33"/>
      <c r="O3" s="34"/>
      <c r="P3" s="33"/>
      <c r="Q3" s="33"/>
      <c r="R3" s="33"/>
      <c r="S3" s="33"/>
      <c r="T3" s="33"/>
      <c r="U3" s="33"/>
      <c r="V3" s="33"/>
      <c r="W3" s="33"/>
    </row>
    <row r="4" spans="1:23" ht="12" customHeight="1" thickBot="1">
      <c r="A4" s="4"/>
      <c r="B4" s="4"/>
      <c r="C4" s="4"/>
      <c r="D4" s="33"/>
      <c r="E4" s="33"/>
      <c r="F4" s="33"/>
      <c r="G4" s="33"/>
      <c r="H4" s="34"/>
      <c r="I4" s="33"/>
      <c r="J4" s="33"/>
      <c r="K4" s="33"/>
      <c r="L4" s="33"/>
      <c r="M4" s="33"/>
      <c r="N4" s="33"/>
      <c r="O4" s="34"/>
      <c r="P4" s="33"/>
      <c r="Q4" s="33"/>
      <c r="R4" s="33"/>
      <c r="S4" s="33"/>
      <c r="T4" s="33"/>
      <c r="U4" s="33"/>
      <c r="V4" s="33"/>
      <c r="W4" s="33"/>
    </row>
    <row r="5" spans="1:23" ht="12" customHeight="1">
      <c r="A5" s="4"/>
      <c r="B5" s="18" t="s">
        <v>14</v>
      </c>
      <c r="C5" s="35"/>
      <c r="D5" s="19" t="s">
        <v>15</v>
      </c>
      <c r="E5" s="36"/>
      <c r="F5" s="37"/>
      <c r="G5" s="21" t="s">
        <v>16</v>
      </c>
      <c r="H5" s="38"/>
      <c r="I5" s="38"/>
      <c r="J5" s="38"/>
      <c r="K5" s="38"/>
      <c r="L5" s="38"/>
      <c r="M5" s="39"/>
      <c r="N5" s="21" t="s">
        <v>17</v>
      </c>
      <c r="O5" s="40"/>
      <c r="P5" s="40"/>
      <c r="Q5" s="40"/>
      <c r="R5" s="40"/>
      <c r="S5" s="40"/>
      <c r="T5" s="41"/>
      <c r="U5" s="19" t="s">
        <v>18</v>
      </c>
      <c r="V5" s="36"/>
      <c r="W5" s="42"/>
    </row>
    <row r="6" spans="1:23" ht="12" customHeight="1">
      <c r="A6" s="4"/>
      <c r="B6" s="43"/>
      <c r="C6" s="44"/>
      <c r="D6" s="20" t="s">
        <v>19</v>
      </c>
      <c r="E6" s="20" t="s">
        <v>20</v>
      </c>
      <c r="F6" s="20" t="s">
        <v>21</v>
      </c>
      <c r="G6" s="16" t="s">
        <v>22</v>
      </c>
      <c r="H6" s="45"/>
      <c r="I6" s="46"/>
      <c r="J6" s="14" t="s">
        <v>20</v>
      </c>
      <c r="K6" s="15"/>
      <c r="L6" s="14" t="s">
        <v>21</v>
      </c>
      <c r="M6" s="15"/>
      <c r="N6" s="16" t="s">
        <v>22</v>
      </c>
      <c r="O6" s="45"/>
      <c r="P6" s="46"/>
      <c r="Q6" s="14" t="s">
        <v>20</v>
      </c>
      <c r="R6" s="15"/>
      <c r="S6" s="14" t="s">
        <v>21</v>
      </c>
      <c r="T6" s="15"/>
      <c r="U6" s="20" t="s">
        <v>19</v>
      </c>
      <c r="V6" s="20" t="s">
        <v>23</v>
      </c>
      <c r="W6" s="22" t="s">
        <v>24</v>
      </c>
    </row>
    <row r="7" spans="1:23" ht="12" customHeight="1">
      <c r="A7" s="4"/>
      <c r="B7" s="43"/>
      <c r="C7" s="44"/>
      <c r="D7" s="47"/>
      <c r="E7" s="47"/>
      <c r="F7" s="47"/>
      <c r="G7" s="12" t="s">
        <v>19</v>
      </c>
      <c r="H7" s="13" t="s">
        <v>25</v>
      </c>
      <c r="I7" s="12" t="s">
        <v>26</v>
      </c>
      <c r="J7" s="12" t="s">
        <v>25</v>
      </c>
      <c r="K7" s="12" t="s">
        <v>26</v>
      </c>
      <c r="L7" s="12" t="s">
        <v>25</v>
      </c>
      <c r="M7" s="12" t="s">
        <v>26</v>
      </c>
      <c r="N7" s="12" t="s">
        <v>19</v>
      </c>
      <c r="O7" s="13" t="s">
        <v>23</v>
      </c>
      <c r="P7" s="12" t="s">
        <v>24</v>
      </c>
      <c r="Q7" s="12" t="s">
        <v>23</v>
      </c>
      <c r="R7" s="12" t="s">
        <v>24</v>
      </c>
      <c r="S7" s="12" t="s">
        <v>23</v>
      </c>
      <c r="T7" s="12" t="s">
        <v>24</v>
      </c>
      <c r="U7" s="47"/>
      <c r="V7" s="47"/>
      <c r="W7" s="48"/>
    </row>
    <row r="8" spans="1:23" ht="12" customHeight="1">
      <c r="A8" s="4"/>
      <c r="B8" s="49"/>
      <c r="C8" s="50"/>
      <c r="D8" s="51"/>
      <c r="E8" s="51"/>
      <c r="F8" s="51"/>
      <c r="G8" s="52"/>
      <c r="H8" s="53"/>
      <c r="I8" s="52"/>
      <c r="J8" s="52"/>
      <c r="K8" s="52"/>
      <c r="L8" s="52"/>
      <c r="M8" s="52"/>
      <c r="N8" s="52"/>
      <c r="O8" s="53"/>
      <c r="P8" s="52"/>
      <c r="Q8" s="52"/>
      <c r="R8" s="52"/>
      <c r="S8" s="52"/>
      <c r="T8" s="52"/>
      <c r="U8" s="51"/>
      <c r="V8" s="51"/>
      <c r="W8" s="54"/>
    </row>
    <row r="9" spans="1:23" ht="12" customHeight="1">
      <c r="A9" s="4"/>
      <c r="B9" s="17" t="s">
        <v>27</v>
      </c>
      <c r="C9" s="55"/>
      <c r="D9" s="6">
        <f>IF(SUM(E9:F9)&gt;0,SUM(E9:F9),"－")</f>
        <v>127</v>
      </c>
      <c r="E9" s="6">
        <v>6</v>
      </c>
      <c r="F9" s="6">
        <v>121</v>
      </c>
      <c r="G9" s="6" t="str">
        <f>IF(SUM(H9:I9)&gt;0,SUM(H9:I9),"－")</f>
        <v>－</v>
      </c>
      <c r="H9" s="7" t="str">
        <f>IF(SUM(J9,L9)&gt;0,SUM(J9,L9),"－")</f>
        <v>－</v>
      </c>
      <c r="I9" s="6" t="str">
        <f>IF(SUM(K9,M9)&gt;0,SUM(K9,M9),"－")</f>
        <v>－</v>
      </c>
      <c r="J9" s="8" t="s">
        <v>11</v>
      </c>
      <c r="K9" s="8" t="s">
        <v>11</v>
      </c>
      <c r="L9" s="8" t="s">
        <v>11</v>
      </c>
      <c r="M9" s="8" t="s">
        <v>11</v>
      </c>
      <c r="N9" s="6">
        <f>IF(SUM(O9:P9)&gt;0,SUM(O9:P9),"－")</f>
        <v>14783</v>
      </c>
      <c r="O9" s="7">
        <f>IF(SUM(Q9,S9)&gt;0,SUM(Q9,S9),"－")</f>
        <v>5626</v>
      </c>
      <c r="P9" s="6">
        <f>IF(SUM(R9,T9)&gt;0,SUM(R9,T9),"－")</f>
        <v>9157</v>
      </c>
      <c r="Q9" s="8">
        <v>284</v>
      </c>
      <c r="R9" s="8">
        <v>553</v>
      </c>
      <c r="S9" s="8">
        <v>5342</v>
      </c>
      <c r="T9" s="8">
        <v>8604</v>
      </c>
      <c r="U9" s="6">
        <f>IF(SUM(V9:W9)&gt;0,SUM(V9:W9),"－")</f>
        <v>386</v>
      </c>
      <c r="V9" s="6">
        <v>127</v>
      </c>
      <c r="W9" s="10">
        <v>259</v>
      </c>
    </row>
    <row r="10" spans="1:23" ht="12" customHeight="1">
      <c r="A10" s="4"/>
      <c r="B10" s="23" t="s">
        <v>28</v>
      </c>
      <c r="C10" s="56"/>
      <c r="D10" s="24">
        <f>IF(SUM(E10:F10)=SUM(D11,D23),IF(SUM(E10:F10)&gt;0,SUM(E10:F10),"－"),"ｴﾗｰ")</f>
        <v>123</v>
      </c>
      <c r="E10" s="24">
        <f>IF(SUM(E11,E23)&gt;0,SUM(E11,E23),"－")</f>
        <v>6</v>
      </c>
      <c r="F10" s="24">
        <f aca="true" t="shared" si="0" ref="F10:W10">IF(SUM(F11,F23)&gt;0,SUM(F11,F23),"－")</f>
        <v>117</v>
      </c>
      <c r="G10" s="24" t="str">
        <f>IF(SUM(H10:I10)=SUM(G11,G23),IF(SUM(H10:I10)&gt;0,SUM(H10:I10),"－"),"ｴﾗｰ")</f>
        <v>－</v>
      </c>
      <c r="H10" s="25" t="str">
        <f t="shared" si="0"/>
        <v>－</v>
      </c>
      <c r="I10" s="24" t="str">
        <f t="shared" si="0"/>
        <v>－</v>
      </c>
      <c r="J10" s="24" t="str">
        <f t="shared" si="0"/>
        <v>－</v>
      </c>
      <c r="K10" s="24" t="str">
        <f t="shared" si="0"/>
        <v>－</v>
      </c>
      <c r="L10" s="24" t="str">
        <f t="shared" si="0"/>
        <v>－</v>
      </c>
      <c r="M10" s="24" t="str">
        <f t="shared" si="0"/>
        <v>－</v>
      </c>
      <c r="N10" s="24">
        <f>IF(SUM(O10:P10)=SUM(N11,N23),IF(SUM(O10:P10)&gt;0,SUM(O10:P10),"－"),"ｴﾗｰ")</f>
        <v>14398</v>
      </c>
      <c r="O10" s="25">
        <f t="shared" si="0"/>
        <v>5521</v>
      </c>
      <c r="P10" s="24">
        <f t="shared" si="0"/>
        <v>8877</v>
      </c>
      <c r="Q10" s="24">
        <f t="shared" si="0"/>
        <v>288</v>
      </c>
      <c r="R10" s="24">
        <f t="shared" si="0"/>
        <v>535</v>
      </c>
      <c r="S10" s="24">
        <f t="shared" si="0"/>
        <v>5232</v>
      </c>
      <c r="T10" s="24">
        <f t="shared" si="0"/>
        <v>8342</v>
      </c>
      <c r="U10" s="24">
        <f>IF(SUM(V10:W10)=SUM(U11,U23),IF(SUM(V10:W10)&gt;0,SUM(V10:W10),"－"),"ｴﾗｰ")</f>
        <v>389</v>
      </c>
      <c r="V10" s="24">
        <f t="shared" si="0"/>
        <v>135</v>
      </c>
      <c r="W10" s="26">
        <f t="shared" si="0"/>
        <v>254</v>
      </c>
    </row>
    <row r="11" spans="1:23" ht="12" customHeight="1">
      <c r="A11" s="4"/>
      <c r="B11" s="23" t="s">
        <v>29</v>
      </c>
      <c r="C11" s="56"/>
      <c r="D11" s="24">
        <f>IF(SUM(E11:F11)=SUM(D12:D22),IF(SUM(E11:F11)&gt;0,SUM(E11:F11),"－"),"ｴﾗｰ")</f>
        <v>107</v>
      </c>
      <c r="E11" s="24">
        <f>IF(SUM(E12:E22)&gt;0,SUM(E12:E22),"－")</f>
        <v>5</v>
      </c>
      <c r="F11" s="24">
        <f aca="true" t="shared" si="1" ref="F11:W11">IF(SUM(F12:F22)&gt;0,SUM(F12:F22),"－")</f>
        <v>102</v>
      </c>
      <c r="G11" s="24" t="str">
        <f>IF(SUM(H11:I11)=SUM(G12:G22),IF(SUM(H11:I11)&gt;0,SUM(H11:I11),"－"),"ｴﾗｰ")</f>
        <v>－</v>
      </c>
      <c r="H11" s="25" t="str">
        <f t="shared" si="1"/>
        <v>－</v>
      </c>
      <c r="I11" s="24" t="str">
        <f t="shared" si="1"/>
        <v>－</v>
      </c>
      <c r="J11" s="24" t="str">
        <f t="shared" si="1"/>
        <v>－</v>
      </c>
      <c r="K11" s="24" t="str">
        <f t="shared" si="1"/>
        <v>－</v>
      </c>
      <c r="L11" s="24" t="str">
        <f t="shared" si="1"/>
        <v>－</v>
      </c>
      <c r="M11" s="24" t="str">
        <f t="shared" si="1"/>
        <v>－</v>
      </c>
      <c r="N11" s="24">
        <f>IF(SUM(O11:P11)=SUM(N12:N22),IF(SUM(O11:P11)&gt;0,SUM(O11:P11),"－"),"ｴﾗｰ")</f>
        <v>11852</v>
      </c>
      <c r="O11" s="25">
        <f t="shared" si="1"/>
        <v>4417</v>
      </c>
      <c r="P11" s="24">
        <f t="shared" si="1"/>
        <v>7435</v>
      </c>
      <c r="Q11" s="24">
        <f t="shared" si="1"/>
        <v>200</v>
      </c>
      <c r="R11" s="24">
        <f t="shared" si="1"/>
        <v>530</v>
      </c>
      <c r="S11" s="24">
        <f t="shared" si="1"/>
        <v>4217</v>
      </c>
      <c r="T11" s="24">
        <f t="shared" si="1"/>
        <v>6905</v>
      </c>
      <c r="U11" s="24">
        <f>IF(SUM(V11:W11)=SUM(U12:U22),IF(SUM(V11:W11)&gt;0,SUM(V11:W11),"－"),"ｴﾗｰ")</f>
        <v>336</v>
      </c>
      <c r="V11" s="24">
        <f t="shared" si="1"/>
        <v>112</v>
      </c>
      <c r="W11" s="26">
        <f t="shared" si="1"/>
        <v>224</v>
      </c>
    </row>
    <row r="12" spans="1:23" ht="12" customHeight="1">
      <c r="A12" s="4"/>
      <c r="B12" s="57"/>
      <c r="C12" s="9" t="s">
        <v>0</v>
      </c>
      <c r="D12" s="6">
        <f aca="true" t="shared" si="2" ref="D12:D22">IF(SUM(E12:F12)&gt;0,SUM(E12:F12),"－")</f>
        <v>32</v>
      </c>
      <c r="E12" s="6">
        <v>3</v>
      </c>
      <c r="F12" s="6">
        <v>29</v>
      </c>
      <c r="G12" s="6" t="str">
        <f aca="true" t="shared" si="3" ref="G12:G22">IF(SUM(H12:I12)&gt;0,SUM(H12:I12),"－")</f>
        <v>－</v>
      </c>
      <c r="H12" s="7" t="str">
        <f aca="true" t="shared" si="4" ref="H12:H22">IF(SUM(J12,L12)&gt;0,SUM(J12,L12),"－")</f>
        <v>－</v>
      </c>
      <c r="I12" s="6" t="str">
        <f aca="true" t="shared" si="5" ref="I12:I22">IF(SUM(K12,M12)&gt;0,SUM(K12,M12),"－")</f>
        <v>－</v>
      </c>
      <c r="J12" s="8" t="s">
        <v>11</v>
      </c>
      <c r="K12" s="8" t="s">
        <v>11</v>
      </c>
      <c r="L12" s="8" t="s">
        <v>11</v>
      </c>
      <c r="M12" s="8" t="s">
        <v>11</v>
      </c>
      <c r="N12" s="6">
        <f aca="true" t="shared" si="6" ref="N12:N22">IF(SUM(O12:P12)&gt;0,SUM(O12:P12),"－")</f>
        <v>4105</v>
      </c>
      <c r="O12" s="7">
        <f aca="true" t="shared" si="7" ref="O12:O22">IF(SUM(Q12,S12)&gt;0,SUM(Q12,S12),"－")</f>
        <v>1350</v>
      </c>
      <c r="P12" s="6">
        <f aca="true" t="shared" si="8" ref="P12:P22">IF(SUM(R12,T12)&gt;0,SUM(R12,T12),"－")</f>
        <v>2755</v>
      </c>
      <c r="Q12" s="8">
        <v>197</v>
      </c>
      <c r="R12" s="8">
        <v>405</v>
      </c>
      <c r="S12" s="8">
        <v>1153</v>
      </c>
      <c r="T12" s="8">
        <v>2350</v>
      </c>
      <c r="U12" s="6">
        <f aca="true" t="shared" si="9" ref="U12:U22">IF(SUM(V12:W12)&gt;0,SUM(V12:W12),"－")</f>
        <v>118</v>
      </c>
      <c r="V12" s="6">
        <v>47</v>
      </c>
      <c r="W12" s="10">
        <v>71</v>
      </c>
    </row>
    <row r="13" spans="1:23" ht="12" customHeight="1">
      <c r="A13" s="4"/>
      <c r="B13" s="57"/>
      <c r="C13" s="9" t="s">
        <v>1</v>
      </c>
      <c r="D13" s="6">
        <f t="shared" si="2"/>
        <v>14</v>
      </c>
      <c r="E13" s="6" t="s">
        <v>11</v>
      </c>
      <c r="F13" s="6">
        <v>14</v>
      </c>
      <c r="G13" s="6" t="str">
        <f t="shared" si="3"/>
        <v>－</v>
      </c>
      <c r="H13" s="7" t="str">
        <f t="shared" si="4"/>
        <v>－</v>
      </c>
      <c r="I13" s="6" t="str">
        <f t="shared" si="5"/>
        <v>－</v>
      </c>
      <c r="J13" s="8" t="s">
        <v>11</v>
      </c>
      <c r="K13" s="8" t="s">
        <v>11</v>
      </c>
      <c r="L13" s="8" t="s">
        <v>11</v>
      </c>
      <c r="M13" s="8" t="s">
        <v>11</v>
      </c>
      <c r="N13" s="6">
        <f t="shared" si="6"/>
        <v>3312</v>
      </c>
      <c r="O13" s="7">
        <f t="shared" si="7"/>
        <v>1828</v>
      </c>
      <c r="P13" s="6">
        <f t="shared" si="8"/>
        <v>1484</v>
      </c>
      <c r="Q13" s="8" t="s">
        <v>11</v>
      </c>
      <c r="R13" s="8" t="s">
        <v>11</v>
      </c>
      <c r="S13" s="8">
        <v>1828</v>
      </c>
      <c r="T13" s="8">
        <v>1484</v>
      </c>
      <c r="U13" s="6">
        <f t="shared" si="9"/>
        <v>64</v>
      </c>
      <c r="V13" s="6">
        <v>41</v>
      </c>
      <c r="W13" s="10">
        <v>23</v>
      </c>
    </row>
    <row r="14" spans="1:23" ht="12" customHeight="1">
      <c r="A14" s="4"/>
      <c r="B14" s="57"/>
      <c r="C14" s="9" t="s">
        <v>2</v>
      </c>
      <c r="D14" s="6">
        <f t="shared" si="2"/>
        <v>10</v>
      </c>
      <c r="E14" s="6" t="s">
        <v>11</v>
      </c>
      <c r="F14" s="6">
        <v>10</v>
      </c>
      <c r="G14" s="6" t="str">
        <f t="shared" si="3"/>
        <v>－</v>
      </c>
      <c r="H14" s="7" t="str">
        <f t="shared" si="4"/>
        <v>－</v>
      </c>
      <c r="I14" s="6" t="str">
        <f t="shared" si="5"/>
        <v>－</v>
      </c>
      <c r="J14" s="8" t="s">
        <v>11</v>
      </c>
      <c r="K14" s="8" t="s">
        <v>11</v>
      </c>
      <c r="L14" s="8" t="s">
        <v>11</v>
      </c>
      <c r="M14" s="8" t="s">
        <v>11</v>
      </c>
      <c r="N14" s="6">
        <f t="shared" si="6"/>
        <v>989</v>
      </c>
      <c r="O14" s="7">
        <f t="shared" si="7"/>
        <v>365</v>
      </c>
      <c r="P14" s="6">
        <f t="shared" si="8"/>
        <v>624</v>
      </c>
      <c r="Q14" s="8" t="s">
        <v>11</v>
      </c>
      <c r="R14" s="8" t="s">
        <v>11</v>
      </c>
      <c r="S14" s="8">
        <v>365</v>
      </c>
      <c r="T14" s="8">
        <v>624</v>
      </c>
      <c r="U14" s="6">
        <f t="shared" si="9"/>
        <v>37</v>
      </c>
      <c r="V14" s="6">
        <v>8</v>
      </c>
      <c r="W14" s="10">
        <v>29</v>
      </c>
    </row>
    <row r="15" spans="1:23" ht="12" customHeight="1">
      <c r="A15" s="4"/>
      <c r="B15" s="57"/>
      <c r="C15" s="9" t="s">
        <v>3</v>
      </c>
      <c r="D15" s="6">
        <f t="shared" si="2"/>
        <v>17</v>
      </c>
      <c r="E15" s="6" t="s">
        <v>11</v>
      </c>
      <c r="F15" s="6">
        <v>17</v>
      </c>
      <c r="G15" s="6" t="str">
        <f t="shared" si="3"/>
        <v>－</v>
      </c>
      <c r="H15" s="7" t="str">
        <f t="shared" si="4"/>
        <v>－</v>
      </c>
      <c r="I15" s="6" t="str">
        <f t="shared" si="5"/>
        <v>－</v>
      </c>
      <c r="J15" s="8" t="s">
        <v>11</v>
      </c>
      <c r="K15" s="8" t="s">
        <v>11</v>
      </c>
      <c r="L15" s="8" t="s">
        <v>11</v>
      </c>
      <c r="M15" s="8" t="s">
        <v>11</v>
      </c>
      <c r="N15" s="6">
        <f t="shared" si="6"/>
        <v>1171</v>
      </c>
      <c r="O15" s="7">
        <f t="shared" si="7"/>
        <v>250</v>
      </c>
      <c r="P15" s="6">
        <f t="shared" si="8"/>
        <v>921</v>
      </c>
      <c r="Q15" s="8" t="s">
        <v>11</v>
      </c>
      <c r="R15" s="8" t="s">
        <v>11</v>
      </c>
      <c r="S15" s="8">
        <v>250</v>
      </c>
      <c r="T15" s="8">
        <v>921</v>
      </c>
      <c r="U15" s="6">
        <f t="shared" si="9"/>
        <v>39</v>
      </c>
      <c r="V15" s="6">
        <v>4</v>
      </c>
      <c r="W15" s="10">
        <v>35</v>
      </c>
    </row>
    <row r="16" spans="1:23" ht="12" customHeight="1">
      <c r="A16" s="4"/>
      <c r="B16" s="57"/>
      <c r="C16" s="9" t="s">
        <v>4</v>
      </c>
      <c r="D16" s="6">
        <f t="shared" si="2"/>
        <v>10</v>
      </c>
      <c r="E16" s="6">
        <v>1</v>
      </c>
      <c r="F16" s="6">
        <v>9</v>
      </c>
      <c r="G16" s="6" t="str">
        <f t="shared" si="3"/>
        <v>－</v>
      </c>
      <c r="H16" s="7" t="str">
        <f t="shared" si="4"/>
        <v>－</v>
      </c>
      <c r="I16" s="6" t="str">
        <f t="shared" si="5"/>
        <v>－</v>
      </c>
      <c r="J16" s="8" t="s">
        <v>11</v>
      </c>
      <c r="K16" s="8" t="s">
        <v>11</v>
      </c>
      <c r="L16" s="8" t="s">
        <v>11</v>
      </c>
      <c r="M16" s="8" t="s">
        <v>11</v>
      </c>
      <c r="N16" s="6">
        <f t="shared" si="6"/>
        <v>427</v>
      </c>
      <c r="O16" s="7">
        <f t="shared" si="7"/>
        <v>74</v>
      </c>
      <c r="P16" s="6">
        <f t="shared" si="8"/>
        <v>353</v>
      </c>
      <c r="Q16" s="8">
        <v>3</v>
      </c>
      <c r="R16" s="8">
        <v>40</v>
      </c>
      <c r="S16" s="8">
        <v>71</v>
      </c>
      <c r="T16" s="8">
        <v>313</v>
      </c>
      <c r="U16" s="6">
        <f t="shared" si="9"/>
        <v>26</v>
      </c>
      <c r="V16" s="6">
        <v>3</v>
      </c>
      <c r="W16" s="10">
        <v>23</v>
      </c>
    </row>
    <row r="17" spans="1:23" ht="12" customHeight="1">
      <c r="A17" s="4"/>
      <c r="B17" s="57"/>
      <c r="C17" s="9" t="s">
        <v>5</v>
      </c>
      <c r="D17" s="6">
        <f t="shared" si="2"/>
        <v>4</v>
      </c>
      <c r="E17" s="6" t="s">
        <v>11</v>
      </c>
      <c r="F17" s="6">
        <v>4</v>
      </c>
      <c r="G17" s="6" t="str">
        <f t="shared" si="3"/>
        <v>－</v>
      </c>
      <c r="H17" s="7" t="str">
        <f t="shared" si="4"/>
        <v>－</v>
      </c>
      <c r="I17" s="6" t="str">
        <f t="shared" si="5"/>
        <v>－</v>
      </c>
      <c r="J17" s="8" t="s">
        <v>11</v>
      </c>
      <c r="K17" s="8" t="s">
        <v>11</v>
      </c>
      <c r="L17" s="8" t="s">
        <v>11</v>
      </c>
      <c r="M17" s="8" t="s">
        <v>11</v>
      </c>
      <c r="N17" s="6">
        <f t="shared" si="6"/>
        <v>106</v>
      </c>
      <c r="O17" s="7" t="str">
        <f t="shared" si="7"/>
        <v>－</v>
      </c>
      <c r="P17" s="6">
        <f t="shared" si="8"/>
        <v>106</v>
      </c>
      <c r="Q17" s="8" t="s">
        <v>11</v>
      </c>
      <c r="R17" s="8" t="s">
        <v>11</v>
      </c>
      <c r="S17" s="8" t="s">
        <v>11</v>
      </c>
      <c r="T17" s="8">
        <v>106</v>
      </c>
      <c r="U17" s="6">
        <f t="shared" si="9"/>
        <v>5</v>
      </c>
      <c r="V17" s="6" t="s">
        <v>11</v>
      </c>
      <c r="W17" s="10">
        <v>5</v>
      </c>
    </row>
    <row r="18" spans="1:23" ht="12" customHeight="1">
      <c r="A18" s="4"/>
      <c r="B18" s="57"/>
      <c r="C18" s="9" t="s">
        <v>6</v>
      </c>
      <c r="D18" s="6">
        <f t="shared" si="2"/>
        <v>6</v>
      </c>
      <c r="E18" s="6">
        <v>1</v>
      </c>
      <c r="F18" s="6">
        <v>5</v>
      </c>
      <c r="G18" s="6" t="str">
        <f t="shared" si="3"/>
        <v>－</v>
      </c>
      <c r="H18" s="7" t="str">
        <f t="shared" si="4"/>
        <v>－</v>
      </c>
      <c r="I18" s="6" t="str">
        <f t="shared" si="5"/>
        <v>－</v>
      </c>
      <c r="J18" s="8" t="s">
        <v>11</v>
      </c>
      <c r="K18" s="8" t="s">
        <v>11</v>
      </c>
      <c r="L18" s="8" t="s">
        <v>11</v>
      </c>
      <c r="M18" s="8" t="s">
        <v>11</v>
      </c>
      <c r="N18" s="6">
        <f t="shared" si="6"/>
        <v>817</v>
      </c>
      <c r="O18" s="7">
        <f t="shared" si="7"/>
        <v>305</v>
      </c>
      <c r="P18" s="6">
        <f t="shared" si="8"/>
        <v>512</v>
      </c>
      <c r="Q18" s="8" t="s">
        <v>11</v>
      </c>
      <c r="R18" s="8">
        <v>85</v>
      </c>
      <c r="S18" s="8">
        <v>305</v>
      </c>
      <c r="T18" s="8">
        <v>427</v>
      </c>
      <c r="U18" s="6">
        <f t="shared" si="9"/>
        <v>14</v>
      </c>
      <c r="V18" s="6">
        <v>4</v>
      </c>
      <c r="W18" s="10">
        <v>10</v>
      </c>
    </row>
    <row r="19" spans="1:23" ht="12" customHeight="1">
      <c r="A19" s="4"/>
      <c r="B19" s="57"/>
      <c r="C19" s="9" t="s">
        <v>7</v>
      </c>
      <c r="D19" s="6">
        <f t="shared" si="2"/>
        <v>4</v>
      </c>
      <c r="E19" s="6" t="s">
        <v>11</v>
      </c>
      <c r="F19" s="6">
        <v>4</v>
      </c>
      <c r="G19" s="6" t="str">
        <f t="shared" si="3"/>
        <v>－</v>
      </c>
      <c r="H19" s="7" t="str">
        <f t="shared" si="4"/>
        <v>－</v>
      </c>
      <c r="I19" s="6" t="str">
        <f t="shared" si="5"/>
        <v>－</v>
      </c>
      <c r="J19" s="8" t="s">
        <v>11</v>
      </c>
      <c r="K19" s="8" t="s">
        <v>11</v>
      </c>
      <c r="L19" s="8" t="s">
        <v>11</v>
      </c>
      <c r="M19" s="8" t="s">
        <v>11</v>
      </c>
      <c r="N19" s="6">
        <f t="shared" si="6"/>
        <v>330</v>
      </c>
      <c r="O19" s="7">
        <f t="shared" si="7"/>
        <v>128</v>
      </c>
      <c r="P19" s="6">
        <f t="shared" si="8"/>
        <v>202</v>
      </c>
      <c r="Q19" s="8" t="s">
        <v>11</v>
      </c>
      <c r="R19" s="8" t="s">
        <v>11</v>
      </c>
      <c r="S19" s="8">
        <v>128</v>
      </c>
      <c r="T19" s="8">
        <v>202</v>
      </c>
      <c r="U19" s="6">
        <f t="shared" si="9"/>
        <v>8</v>
      </c>
      <c r="V19" s="6">
        <v>2</v>
      </c>
      <c r="W19" s="10">
        <v>6</v>
      </c>
    </row>
    <row r="20" spans="1:23" ht="12" customHeight="1">
      <c r="A20" s="4"/>
      <c r="B20" s="57"/>
      <c r="C20" s="9" t="s">
        <v>8</v>
      </c>
      <c r="D20" s="6">
        <f t="shared" si="2"/>
        <v>1</v>
      </c>
      <c r="E20" s="6" t="s">
        <v>11</v>
      </c>
      <c r="F20" s="6">
        <v>1</v>
      </c>
      <c r="G20" s="6" t="str">
        <f t="shared" si="3"/>
        <v>－</v>
      </c>
      <c r="H20" s="7" t="str">
        <f t="shared" si="4"/>
        <v>－</v>
      </c>
      <c r="I20" s="6" t="str">
        <f t="shared" si="5"/>
        <v>－</v>
      </c>
      <c r="J20" s="8" t="s">
        <v>11</v>
      </c>
      <c r="K20" s="8" t="s">
        <v>11</v>
      </c>
      <c r="L20" s="8" t="s">
        <v>11</v>
      </c>
      <c r="M20" s="8" t="s">
        <v>11</v>
      </c>
      <c r="N20" s="6">
        <f t="shared" si="6"/>
        <v>35</v>
      </c>
      <c r="O20" s="7" t="str">
        <f t="shared" si="7"/>
        <v>－</v>
      </c>
      <c r="P20" s="6">
        <f t="shared" si="8"/>
        <v>35</v>
      </c>
      <c r="Q20" s="8" t="s">
        <v>11</v>
      </c>
      <c r="R20" s="8" t="s">
        <v>11</v>
      </c>
      <c r="S20" s="8" t="s">
        <v>11</v>
      </c>
      <c r="T20" s="8">
        <v>35</v>
      </c>
      <c r="U20" s="6">
        <f t="shared" si="9"/>
        <v>2</v>
      </c>
      <c r="V20" s="6" t="s">
        <v>11</v>
      </c>
      <c r="W20" s="10">
        <v>2</v>
      </c>
    </row>
    <row r="21" spans="1:23" ht="12" customHeight="1">
      <c r="A21" s="4"/>
      <c r="B21" s="57"/>
      <c r="C21" s="9" t="s">
        <v>9</v>
      </c>
      <c r="D21" s="6">
        <f t="shared" si="2"/>
        <v>6</v>
      </c>
      <c r="E21" s="6" t="s">
        <v>11</v>
      </c>
      <c r="F21" s="6">
        <v>6</v>
      </c>
      <c r="G21" s="6" t="str">
        <f t="shared" si="3"/>
        <v>－</v>
      </c>
      <c r="H21" s="7" t="str">
        <f t="shared" si="4"/>
        <v>－</v>
      </c>
      <c r="I21" s="6" t="str">
        <f t="shared" si="5"/>
        <v>－</v>
      </c>
      <c r="J21" s="8" t="s">
        <v>11</v>
      </c>
      <c r="K21" s="8" t="s">
        <v>11</v>
      </c>
      <c r="L21" s="8" t="s">
        <v>11</v>
      </c>
      <c r="M21" s="8" t="s">
        <v>11</v>
      </c>
      <c r="N21" s="6">
        <f t="shared" si="6"/>
        <v>376</v>
      </c>
      <c r="O21" s="7">
        <f t="shared" si="7"/>
        <v>50</v>
      </c>
      <c r="P21" s="6">
        <f t="shared" si="8"/>
        <v>326</v>
      </c>
      <c r="Q21" s="8" t="s">
        <v>11</v>
      </c>
      <c r="R21" s="8" t="s">
        <v>11</v>
      </c>
      <c r="S21" s="8">
        <v>50</v>
      </c>
      <c r="T21" s="8">
        <v>326</v>
      </c>
      <c r="U21" s="6">
        <f t="shared" si="9"/>
        <v>19</v>
      </c>
      <c r="V21" s="6">
        <v>1</v>
      </c>
      <c r="W21" s="10">
        <v>18</v>
      </c>
    </row>
    <row r="22" spans="1:23" ht="12" customHeight="1">
      <c r="A22" s="4"/>
      <c r="B22" s="57"/>
      <c r="C22" s="9" t="s">
        <v>10</v>
      </c>
      <c r="D22" s="6">
        <f t="shared" si="2"/>
        <v>3</v>
      </c>
      <c r="E22" s="6" t="s">
        <v>11</v>
      </c>
      <c r="F22" s="6">
        <v>3</v>
      </c>
      <c r="G22" s="6" t="str">
        <f t="shared" si="3"/>
        <v>－</v>
      </c>
      <c r="H22" s="7" t="str">
        <f t="shared" si="4"/>
        <v>－</v>
      </c>
      <c r="I22" s="6" t="str">
        <f t="shared" si="5"/>
        <v>－</v>
      </c>
      <c r="J22" s="8" t="s">
        <v>11</v>
      </c>
      <c r="K22" s="8" t="s">
        <v>11</v>
      </c>
      <c r="L22" s="8" t="s">
        <v>11</v>
      </c>
      <c r="M22" s="8" t="s">
        <v>11</v>
      </c>
      <c r="N22" s="6">
        <f t="shared" si="6"/>
        <v>184</v>
      </c>
      <c r="O22" s="7">
        <f t="shared" si="7"/>
        <v>67</v>
      </c>
      <c r="P22" s="6">
        <f t="shared" si="8"/>
        <v>117</v>
      </c>
      <c r="Q22" s="8" t="s">
        <v>11</v>
      </c>
      <c r="R22" s="8" t="s">
        <v>11</v>
      </c>
      <c r="S22" s="8">
        <v>67</v>
      </c>
      <c r="T22" s="8">
        <v>117</v>
      </c>
      <c r="U22" s="6">
        <f t="shared" si="9"/>
        <v>4</v>
      </c>
      <c r="V22" s="6">
        <v>2</v>
      </c>
      <c r="W22" s="10">
        <v>2</v>
      </c>
    </row>
    <row r="23" spans="1:23" s="5" customFormat="1" ht="12" customHeight="1">
      <c r="A23" s="58"/>
      <c r="B23" s="23" t="s">
        <v>30</v>
      </c>
      <c r="C23" s="56"/>
      <c r="D23" s="24">
        <f>IF(SUM(E23:F23)=SUM(D24:D35),IF(SUM(E23:F23)&gt;0,SUM(E23:F23),"－"),"ｴﾗｰ")</f>
        <v>16</v>
      </c>
      <c r="E23" s="24">
        <f>IF(SUM(E24:E35)&gt;0,SUM(E24:E35),"－")</f>
        <v>1</v>
      </c>
      <c r="F23" s="24">
        <f>IF(SUM(F24:F35)&gt;0,SUM(F24:F35),"－")</f>
        <v>15</v>
      </c>
      <c r="G23" s="24" t="str">
        <f>IF(SUM(H23:I23)=SUM(G24:G35),IF(SUM(H23:I23)&gt;0,SUM(H23:I23),"－"),"ｴﾗｰ")</f>
        <v>－</v>
      </c>
      <c r="H23" s="25" t="str">
        <f aca="true" t="shared" si="10" ref="H23:T23">IF(SUM(H24:H35)&gt;0,SUM(H24:H35),"－")</f>
        <v>－</v>
      </c>
      <c r="I23" s="24" t="str">
        <f t="shared" si="10"/>
        <v>－</v>
      </c>
      <c r="J23" s="24" t="str">
        <f t="shared" si="10"/>
        <v>－</v>
      </c>
      <c r="K23" s="24" t="str">
        <f t="shared" si="10"/>
        <v>－</v>
      </c>
      <c r="L23" s="24" t="str">
        <f t="shared" si="10"/>
        <v>－</v>
      </c>
      <c r="M23" s="24" t="str">
        <f t="shared" si="10"/>
        <v>－</v>
      </c>
      <c r="N23" s="24">
        <f>IF(SUM(O23:P23)=SUM(N24:N35),IF(SUM(O23:P23)&gt;0,SUM(O23:P23),"－"),"ｴﾗｰ")</f>
        <v>2546</v>
      </c>
      <c r="O23" s="25">
        <f t="shared" si="10"/>
        <v>1104</v>
      </c>
      <c r="P23" s="24">
        <f t="shared" si="10"/>
        <v>1442</v>
      </c>
      <c r="Q23" s="24">
        <f t="shared" si="10"/>
        <v>88</v>
      </c>
      <c r="R23" s="24">
        <f t="shared" si="10"/>
        <v>5</v>
      </c>
      <c r="S23" s="24">
        <f t="shared" si="10"/>
        <v>1015</v>
      </c>
      <c r="T23" s="24">
        <f t="shared" si="10"/>
        <v>1437</v>
      </c>
      <c r="U23" s="24">
        <f>IF(SUM(V23:W23)=SUM(U24:U35),IF(SUM(V23:W23)&gt;0,SUM(V23:W23),"－"),"ｴﾗｰ")</f>
        <v>53</v>
      </c>
      <c r="V23" s="24">
        <f>IF(SUM(V24:V35)&gt;0,SUM(V24:V35),"－")</f>
        <v>23</v>
      </c>
      <c r="W23" s="26">
        <f>IF(SUM(W24:W35)&gt;0,SUM(W24:W35),"－")</f>
        <v>30</v>
      </c>
    </row>
    <row r="24" spans="1:23" ht="12" customHeight="1">
      <c r="A24" s="4"/>
      <c r="B24" s="27"/>
      <c r="C24" s="9" t="s">
        <v>31</v>
      </c>
      <c r="D24" s="6">
        <f aca="true" t="shared" si="11" ref="D24:D35">IF(SUM(E24:F24)&gt;0,SUM(E24:F24),"－")</f>
        <v>1</v>
      </c>
      <c r="E24" s="6" t="s">
        <v>11</v>
      </c>
      <c r="F24" s="6">
        <v>1</v>
      </c>
      <c r="G24" s="6" t="str">
        <f aca="true" t="shared" si="12" ref="G24:G35">IF(SUM(H24:I24)&gt;0,SUM(H24:I24),"－")</f>
        <v>－</v>
      </c>
      <c r="H24" s="7" t="str">
        <f aca="true" t="shared" si="13" ref="H24:H35">IF(SUM(J24,L24)&gt;0,SUM(J24,L24),"－")</f>
        <v>－</v>
      </c>
      <c r="I24" s="6" t="str">
        <f aca="true" t="shared" si="14" ref="I24:I35">IF(SUM(K24,M24)&gt;0,SUM(K24,M24),"－")</f>
        <v>－</v>
      </c>
      <c r="J24" s="6" t="s">
        <v>11</v>
      </c>
      <c r="K24" s="6" t="s">
        <v>11</v>
      </c>
      <c r="L24" s="6" t="s">
        <v>11</v>
      </c>
      <c r="M24" s="6" t="s">
        <v>11</v>
      </c>
      <c r="N24" s="6">
        <f aca="true" t="shared" si="15" ref="N24:N35">IF(SUM(O24:P24)&gt;0,SUM(O24:P24),"－")</f>
        <v>230</v>
      </c>
      <c r="O24" s="7">
        <v>93</v>
      </c>
      <c r="P24" s="6">
        <f aca="true" t="shared" si="16" ref="P24:P35">IF(SUM(R24,T24)&gt;0,SUM(R24,T24),"－")</f>
        <v>137</v>
      </c>
      <c r="Q24" s="6" t="s">
        <v>11</v>
      </c>
      <c r="R24" s="6" t="s">
        <v>11</v>
      </c>
      <c r="S24" s="6">
        <v>92</v>
      </c>
      <c r="T24" s="6">
        <v>137</v>
      </c>
      <c r="U24" s="6">
        <f aca="true" t="shared" si="17" ref="U24:U35">IF(SUM(V24:W24)&gt;0,SUM(V24:W24),"－")</f>
        <v>2</v>
      </c>
      <c r="V24" s="6">
        <v>1</v>
      </c>
      <c r="W24" s="10">
        <v>1</v>
      </c>
    </row>
    <row r="25" spans="1:23" ht="12" customHeight="1">
      <c r="A25" s="4"/>
      <c r="B25" s="27"/>
      <c r="C25" s="9" t="s">
        <v>32</v>
      </c>
      <c r="D25" s="6">
        <f t="shared" si="11"/>
        <v>3</v>
      </c>
      <c r="E25" s="6">
        <v>1</v>
      </c>
      <c r="F25" s="6">
        <v>2</v>
      </c>
      <c r="G25" s="6" t="str">
        <f t="shared" si="12"/>
        <v>－</v>
      </c>
      <c r="H25" s="7" t="str">
        <f t="shared" si="13"/>
        <v>－</v>
      </c>
      <c r="I25" s="6" t="str">
        <f t="shared" si="14"/>
        <v>－</v>
      </c>
      <c r="J25" s="6" t="s">
        <v>11</v>
      </c>
      <c r="K25" s="6" t="s">
        <v>11</v>
      </c>
      <c r="L25" s="6" t="s">
        <v>11</v>
      </c>
      <c r="M25" s="6" t="s">
        <v>11</v>
      </c>
      <c r="N25" s="6">
        <f t="shared" si="15"/>
        <v>133</v>
      </c>
      <c r="O25" s="7">
        <f aca="true" t="shared" si="18" ref="O25:O35">IF(SUM(Q25,S25)&gt;0,SUM(Q25,S25),"－")</f>
        <v>90</v>
      </c>
      <c r="P25" s="6">
        <f t="shared" si="16"/>
        <v>43</v>
      </c>
      <c r="Q25" s="6">
        <v>88</v>
      </c>
      <c r="R25" s="6">
        <v>5</v>
      </c>
      <c r="S25" s="6">
        <v>2</v>
      </c>
      <c r="T25" s="6">
        <v>38</v>
      </c>
      <c r="U25" s="6">
        <f t="shared" si="17"/>
        <v>18</v>
      </c>
      <c r="V25" s="6">
        <v>14</v>
      </c>
      <c r="W25" s="10">
        <v>4</v>
      </c>
    </row>
    <row r="26" spans="1:23" ht="12" customHeight="1">
      <c r="A26" s="4"/>
      <c r="B26" s="27"/>
      <c r="C26" s="9" t="s">
        <v>33</v>
      </c>
      <c r="D26" s="6" t="str">
        <f t="shared" si="11"/>
        <v>－</v>
      </c>
      <c r="E26" s="6" t="s">
        <v>11</v>
      </c>
      <c r="F26" s="6" t="s">
        <v>11</v>
      </c>
      <c r="G26" s="6" t="str">
        <f t="shared" si="12"/>
        <v>－</v>
      </c>
      <c r="H26" s="7" t="str">
        <f t="shared" si="13"/>
        <v>－</v>
      </c>
      <c r="I26" s="6" t="str">
        <f t="shared" si="14"/>
        <v>－</v>
      </c>
      <c r="J26" s="6" t="s">
        <v>11</v>
      </c>
      <c r="K26" s="6" t="s">
        <v>11</v>
      </c>
      <c r="L26" s="6" t="s">
        <v>11</v>
      </c>
      <c r="M26" s="6" t="s">
        <v>11</v>
      </c>
      <c r="N26" s="6" t="str">
        <f t="shared" si="15"/>
        <v>－</v>
      </c>
      <c r="O26" s="7" t="str">
        <f t="shared" si="18"/>
        <v>－</v>
      </c>
      <c r="P26" s="6" t="str">
        <f t="shared" si="16"/>
        <v>－</v>
      </c>
      <c r="Q26" s="6" t="s">
        <v>11</v>
      </c>
      <c r="R26" s="6" t="s">
        <v>11</v>
      </c>
      <c r="S26" s="6" t="s">
        <v>11</v>
      </c>
      <c r="T26" s="6" t="s">
        <v>11</v>
      </c>
      <c r="U26" s="6" t="str">
        <f t="shared" si="17"/>
        <v>－</v>
      </c>
      <c r="V26" s="6" t="s">
        <v>11</v>
      </c>
      <c r="W26" s="10" t="s">
        <v>11</v>
      </c>
    </row>
    <row r="27" spans="1:23" ht="12" customHeight="1">
      <c r="A27" s="4"/>
      <c r="B27" s="27"/>
      <c r="C27" s="9" t="s">
        <v>34</v>
      </c>
      <c r="D27" s="6">
        <f t="shared" si="11"/>
        <v>3</v>
      </c>
      <c r="E27" s="6" t="s">
        <v>11</v>
      </c>
      <c r="F27" s="6">
        <v>3</v>
      </c>
      <c r="G27" s="6" t="str">
        <f t="shared" si="12"/>
        <v>－</v>
      </c>
      <c r="H27" s="7" t="str">
        <f t="shared" si="13"/>
        <v>－</v>
      </c>
      <c r="I27" s="6" t="str">
        <f t="shared" si="14"/>
        <v>－</v>
      </c>
      <c r="J27" s="6" t="s">
        <v>11</v>
      </c>
      <c r="K27" s="6" t="s">
        <v>11</v>
      </c>
      <c r="L27" s="6" t="s">
        <v>11</v>
      </c>
      <c r="M27" s="6" t="s">
        <v>11</v>
      </c>
      <c r="N27" s="6">
        <f t="shared" si="15"/>
        <v>470</v>
      </c>
      <c r="O27" s="7">
        <f t="shared" si="18"/>
        <v>211</v>
      </c>
      <c r="P27" s="6">
        <f t="shared" si="16"/>
        <v>259</v>
      </c>
      <c r="Q27" s="6" t="s">
        <v>11</v>
      </c>
      <c r="R27" s="6" t="s">
        <v>11</v>
      </c>
      <c r="S27" s="6">
        <v>211</v>
      </c>
      <c r="T27" s="6">
        <v>259</v>
      </c>
      <c r="U27" s="6">
        <f t="shared" si="17"/>
        <v>11</v>
      </c>
      <c r="V27" s="6">
        <v>3</v>
      </c>
      <c r="W27" s="10">
        <v>8</v>
      </c>
    </row>
    <row r="28" spans="1:23" ht="12" customHeight="1">
      <c r="A28" s="4"/>
      <c r="B28" s="27"/>
      <c r="C28" s="9" t="s">
        <v>35</v>
      </c>
      <c r="D28" s="6" t="str">
        <f t="shared" si="11"/>
        <v>－</v>
      </c>
      <c r="E28" s="6" t="s">
        <v>11</v>
      </c>
      <c r="F28" s="6" t="s">
        <v>11</v>
      </c>
      <c r="G28" s="6" t="str">
        <f t="shared" si="12"/>
        <v>－</v>
      </c>
      <c r="H28" s="7" t="str">
        <f t="shared" si="13"/>
        <v>－</v>
      </c>
      <c r="I28" s="6" t="str">
        <f t="shared" si="14"/>
        <v>－</v>
      </c>
      <c r="J28" s="6" t="s">
        <v>11</v>
      </c>
      <c r="K28" s="6" t="s">
        <v>11</v>
      </c>
      <c r="L28" s="6" t="s">
        <v>11</v>
      </c>
      <c r="M28" s="6" t="s">
        <v>11</v>
      </c>
      <c r="N28" s="6" t="str">
        <f t="shared" si="15"/>
        <v>－</v>
      </c>
      <c r="O28" s="7" t="str">
        <f t="shared" si="18"/>
        <v>－</v>
      </c>
      <c r="P28" s="6" t="str">
        <f t="shared" si="16"/>
        <v>－</v>
      </c>
      <c r="Q28" s="6" t="s">
        <v>11</v>
      </c>
      <c r="R28" s="6" t="s">
        <v>11</v>
      </c>
      <c r="S28" s="6" t="s">
        <v>11</v>
      </c>
      <c r="T28" s="6" t="s">
        <v>11</v>
      </c>
      <c r="U28" s="6" t="str">
        <f t="shared" si="17"/>
        <v>－</v>
      </c>
      <c r="V28" s="6" t="s">
        <v>11</v>
      </c>
      <c r="W28" s="10" t="s">
        <v>11</v>
      </c>
    </row>
    <row r="29" spans="1:23" ht="12" customHeight="1">
      <c r="A29" s="4"/>
      <c r="B29" s="27"/>
      <c r="C29" s="9" t="s">
        <v>36</v>
      </c>
      <c r="D29" s="6">
        <f t="shared" si="11"/>
        <v>1</v>
      </c>
      <c r="E29" s="6" t="s">
        <v>11</v>
      </c>
      <c r="F29" s="6">
        <v>1</v>
      </c>
      <c r="G29" s="6" t="str">
        <f t="shared" si="12"/>
        <v>－</v>
      </c>
      <c r="H29" s="7" t="str">
        <f t="shared" si="13"/>
        <v>－</v>
      </c>
      <c r="I29" s="6" t="str">
        <f t="shared" si="14"/>
        <v>－</v>
      </c>
      <c r="J29" s="6" t="s">
        <v>11</v>
      </c>
      <c r="K29" s="6" t="s">
        <v>11</v>
      </c>
      <c r="L29" s="6" t="s">
        <v>11</v>
      </c>
      <c r="M29" s="6" t="s">
        <v>11</v>
      </c>
      <c r="N29" s="6">
        <f t="shared" si="15"/>
        <v>12</v>
      </c>
      <c r="O29" s="7" t="str">
        <f t="shared" si="18"/>
        <v>－</v>
      </c>
      <c r="P29" s="6">
        <f t="shared" si="16"/>
        <v>12</v>
      </c>
      <c r="Q29" s="6" t="s">
        <v>11</v>
      </c>
      <c r="R29" s="6" t="s">
        <v>11</v>
      </c>
      <c r="S29" s="6" t="s">
        <v>11</v>
      </c>
      <c r="T29" s="6">
        <v>12</v>
      </c>
      <c r="U29" s="6">
        <f t="shared" si="17"/>
        <v>2</v>
      </c>
      <c r="V29" s="6">
        <v>1</v>
      </c>
      <c r="W29" s="10">
        <v>1</v>
      </c>
    </row>
    <row r="30" spans="1:23" ht="12" customHeight="1">
      <c r="A30" s="4"/>
      <c r="B30" s="27"/>
      <c r="C30" s="9" t="s">
        <v>37</v>
      </c>
      <c r="D30" s="6">
        <f t="shared" si="11"/>
        <v>3</v>
      </c>
      <c r="E30" s="6" t="s">
        <v>11</v>
      </c>
      <c r="F30" s="6">
        <v>3</v>
      </c>
      <c r="G30" s="6" t="str">
        <f t="shared" si="12"/>
        <v>－</v>
      </c>
      <c r="H30" s="7" t="str">
        <f t="shared" si="13"/>
        <v>－</v>
      </c>
      <c r="I30" s="6" t="str">
        <f t="shared" si="14"/>
        <v>－</v>
      </c>
      <c r="J30" s="6" t="s">
        <v>11</v>
      </c>
      <c r="K30" s="6" t="s">
        <v>11</v>
      </c>
      <c r="L30" s="6" t="s">
        <v>11</v>
      </c>
      <c r="M30" s="6" t="s">
        <v>11</v>
      </c>
      <c r="N30" s="6">
        <f t="shared" si="15"/>
        <v>76</v>
      </c>
      <c r="O30" s="7">
        <f t="shared" si="18"/>
        <v>12</v>
      </c>
      <c r="P30" s="6">
        <f t="shared" si="16"/>
        <v>64</v>
      </c>
      <c r="Q30" s="6" t="s">
        <v>11</v>
      </c>
      <c r="R30" s="6" t="s">
        <v>11</v>
      </c>
      <c r="S30" s="6">
        <v>12</v>
      </c>
      <c r="T30" s="6">
        <v>64</v>
      </c>
      <c r="U30" s="6">
        <f t="shared" si="17"/>
        <v>4</v>
      </c>
      <c r="V30" s="6" t="s">
        <v>11</v>
      </c>
      <c r="W30" s="10">
        <v>4</v>
      </c>
    </row>
    <row r="31" spans="1:23" ht="12" customHeight="1">
      <c r="A31" s="4"/>
      <c r="B31" s="27"/>
      <c r="C31" s="9" t="s">
        <v>38</v>
      </c>
      <c r="D31" s="6" t="str">
        <f t="shared" si="11"/>
        <v>－</v>
      </c>
      <c r="E31" s="6" t="s">
        <v>11</v>
      </c>
      <c r="F31" s="6" t="s">
        <v>11</v>
      </c>
      <c r="G31" s="6" t="str">
        <f t="shared" si="12"/>
        <v>－</v>
      </c>
      <c r="H31" s="7" t="str">
        <f t="shared" si="13"/>
        <v>－</v>
      </c>
      <c r="I31" s="6" t="str">
        <f t="shared" si="14"/>
        <v>－</v>
      </c>
      <c r="J31" s="6" t="s">
        <v>11</v>
      </c>
      <c r="K31" s="6" t="s">
        <v>11</v>
      </c>
      <c r="L31" s="6" t="s">
        <v>11</v>
      </c>
      <c r="M31" s="6" t="s">
        <v>11</v>
      </c>
      <c r="N31" s="6" t="str">
        <f t="shared" si="15"/>
        <v>－</v>
      </c>
      <c r="O31" s="7" t="str">
        <f t="shared" si="18"/>
        <v>－</v>
      </c>
      <c r="P31" s="6" t="str">
        <f t="shared" si="16"/>
        <v>－</v>
      </c>
      <c r="Q31" s="6" t="s">
        <v>11</v>
      </c>
      <c r="R31" s="6" t="s">
        <v>11</v>
      </c>
      <c r="S31" s="6" t="s">
        <v>11</v>
      </c>
      <c r="T31" s="6" t="s">
        <v>11</v>
      </c>
      <c r="U31" s="6" t="str">
        <f t="shared" si="17"/>
        <v>－</v>
      </c>
      <c r="V31" s="6" t="s">
        <v>11</v>
      </c>
      <c r="W31" s="10" t="s">
        <v>11</v>
      </c>
    </row>
    <row r="32" spans="1:23" ht="12" customHeight="1">
      <c r="A32" s="4"/>
      <c r="B32" s="27"/>
      <c r="C32" s="9" t="s">
        <v>39</v>
      </c>
      <c r="D32" s="6">
        <f t="shared" si="11"/>
        <v>1</v>
      </c>
      <c r="E32" s="6" t="s">
        <v>11</v>
      </c>
      <c r="F32" s="6">
        <v>1</v>
      </c>
      <c r="G32" s="6" t="str">
        <f t="shared" si="12"/>
        <v>－</v>
      </c>
      <c r="H32" s="7" t="str">
        <f t="shared" si="13"/>
        <v>－</v>
      </c>
      <c r="I32" s="6" t="str">
        <f t="shared" si="14"/>
        <v>－</v>
      </c>
      <c r="J32" s="6" t="s">
        <v>11</v>
      </c>
      <c r="K32" s="6" t="s">
        <v>11</v>
      </c>
      <c r="L32" s="6" t="s">
        <v>11</v>
      </c>
      <c r="M32" s="6" t="s">
        <v>11</v>
      </c>
      <c r="N32" s="6">
        <f t="shared" si="15"/>
        <v>169</v>
      </c>
      <c r="O32" s="7">
        <f t="shared" si="18"/>
        <v>76</v>
      </c>
      <c r="P32" s="6">
        <f t="shared" si="16"/>
        <v>93</v>
      </c>
      <c r="Q32" s="6" t="s">
        <v>11</v>
      </c>
      <c r="R32" s="6" t="s">
        <v>11</v>
      </c>
      <c r="S32" s="6">
        <v>76</v>
      </c>
      <c r="T32" s="6">
        <v>93</v>
      </c>
      <c r="U32" s="6">
        <f t="shared" si="17"/>
        <v>3</v>
      </c>
      <c r="V32" s="6">
        <v>3</v>
      </c>
      <c r="W32" s="10" t="s">
        <v>11</v>
      </c>
    </row>
    <row r="33" spans="1:23" ht="12" customHeight="1">
      <c r="A33" s="4"/>
      <c r="B33" s="27"/>
      <c r="C33" s="9" t="s">
        <v>40</v>
      </c>
      <c r="D33" s="6">
        <f t="shared" si="11"/>
        <v>2</v>
      </c>
      <c r="E33" s="6" t="s">
        <v>11</v>
      </c>
      <c r="F33" s="6">
        <v>2</v>
      </c>
      <c r="G33" s="6" t="str">
        <f t="shared" si="12"/>
        <v>－</v>
      </c>
      <c r="H33" s="7" t="str">
        <f t="shared" si="13"/>
        <v>－</v>
      </c>
      <c r="I33" s="6" t="str">
        <f t="shared" si="14"/>
        <v>－</v>
      </c>
      <c r="J33" s="6" t="s">
        <v>11</v>
      </c>
      <c r="K33" s="6" t="s">
        <v>11</v>
      </c>
      <c r="L33" s="6" t="s">
        <v>11</v>
      </c>
      <c r="M33" s="6" t="s">
        <v>11</v>
      </c>
      <c r="N33" s="6">
        <f t="shared" si="15"/>
        <v>145</v>
      </c>
      <c r="O33" s="7">
        <f t="shared" si="18"/>
        <v>40</v>
      </c>
      <c r="P33" s="6">
        <f t="shared" si="16"/>
        <v>105</v>
      </c>
      <c r="Q33" s="6" t="s">
        <v>11</v>
      </c>
      <c r="R33" s="6" t="s">
        <v>11</v>
      </c>
      <c r="S33" s="6">
        <v>40</v>
      </c>
      <c r="T33" s="6">
        <v>105</v>
      </c>
      <c r="U33" s="6">
        <f t="shared" si="17"/>
        <v>5</v>
      </c>
      <c r="V33" s="6">
        <v>1</v>
      </c>
      <c r="W33" s="10">
        <v>4</v>
      </c>
    </row>
    <row r="34" spans="1:23" ht="12" customHeight="1">
      <c r="A34" s="4"/>
      <c r="B34" s="27"/>
      <c r="C34" s="9" t="s">
        <v>41</v>
      </c>
      <c r="D34" s="6">
        <f t="shared" si="11"/>
        <v>1</v>
      </c>
      <c r="E34" s="6" t="s">
        <v>11</v>
      </c>
      <c r="F34" s="6">
        <v>1</v>
      </c>
      <c r="G34" s="6" t="str">
        <f t="shared" si="12"/>
        <v>－</v>
      </c>
      <c r="H34" s="7" t="str">
        <f t="shared" si="13"/>
        <v>－</v>
      </c>
      <c r="I34" s="6" t="str">
        <f t="shared" si="14"/>
        <v>－</v>
      </c>
      <c r="J34" s="6" t="s">
        <v>11</v>
      </c>
      <c r="K34" s="6" t="s">
        <v>11</v>
      </c>
      <c r="L34" s="6" t="s">
        <v>11</v>
      </c>
      <c r="M34" s="6" t="s">
        <v>11</v>
      </c>
      <c r="N34" s="6">
        <f t="shared" si="15"/>
        <v>144</v>
      </c>
      <c r="O34" s="7">
        <f t="shared" si="18"/>
        <v>57</v>
      </c>
      <c r="P34" s="6">
        <f t="shared" si="16"/>
        <v>87</v>
      </c>
      <c r="Q34" s="6" t="s">
        <v>11</v>
      </c>
      <c r="R34" s="6" t="s">
        <v>11</v>
      </c>
      <c r="S34" s="6">
        <v>57</v>
      </c>
      <c r="T34" s="6">
        <v>87</v>
      </c>
      <c r="U34" s="6">
        <f t="shared" si="17"/>
        <v>2</v>
      </c>
      <c r="V34" s="6" t="s">
        <v>11</v>
      </c>
      <c r="W34" s="10">
        <v>2</v>
      </c>
    </row>
    <row r="35" spans="1:23" ht="12" customHeight="1" thickBot="1">
      <c r="A35" s="4"/>
      <c r="B35" s="28"/>
      <c r="C35" s="11" t="s">
        <v>42</v>
      </c>
      <c r="D35" s="29">
        <f t="shared" si="11"/>
        <v>1</v>
      </c>
      <c r="E35" s="29" t="s">
        <v>11</v>
      </c>
      <c r="F35" s="29">
        <v>1</v>
      </c>
      <c r="G35" s="29" t="str">
        <f t="shared" si="12"/>
        <v>－</v>
      </c>
      <c r="H35" s="30" t="str">
        <f t="shared" si="13"/>
        <v>－</v>
      </c>
      <c r="I35" s="29" t="str">
        <f t="shared" si="14"/>
        <v>－</v>
      </c>
      <c r="J35" s="29" t="s">
        <v>11</v>
      </c>
      <c r="K35" s="29" t="s">
        <v>11</v>
      </c>
      <c r="L35" s="29" t="s">
        <v>11</v>
      </c>
      <c r="M35" s="29" t="s">
        <v>11</v>
      </c>
      <c r="N35" s="29">
        <f t="shared" si="15"/>
        <v>1167</v>
      </c>
      <c r="O35" s="30">
        <f t="shared" si="18"/>
        <v>525</v>
      </c>
      <c r="P35" s="29">
        <f t="shared" si="16"/>
        <v>642</v>
      </c>
      <c r="Q35" s="29" t="s">
        <v>11</v>
      </c>
      <c r="R35" s="29" t="s">
        <v>11</v>
      </c>
      <c r="S35" s="29">
        <v>525</v>
      </c>
      <c r="T35" s="29">
        <v>642</v>
      </c>
      <c r="U35" s="29">
        <f t="shared" si="17"/>
        <v>6</v>
      </c>
      <c r="V35" s="29" t="s">
        <v>11</v>
      </c>
      <c r="W35" s="31">
        <v>6</v>
      </c>
    </row>
    <row r="36" spans="1:23" ht="13.5">
      <c r="A36" s="4"/>
      <c r="B36" s="4"/>
      <c r="C36" s="4"/>
      <c r="D36" s="4"/>
      <c r="E36" s="4"/>
      <c r="F36" s="4"/>
      <c r="G36" s="4"/>
      <c r="H36" s="32"/>
      <c r="I36" s="4"/>
      <c r="J36" s="4"/>
      <c r="K36" s="4"/>
      <c r="L36" s="4"/>
      <c r="M36" s="4"/>
      <c r="N36" s="4"/>
      <c r="O36" s="32"/>
      <c r="P36" s="4"/>
      <c r="Q36" s="4"/>
      <c r="R36" s="4"/>
      <c r="S36" s="4"/>
      <c r="T36" s="4"/>
      <c r="U36" s="4"/>
      <c r="V36" s="4"/>
      <c r="W36" s="4"/>
    </row>
  </sheetData>
  <mergeCells count="35">
    <mergeCell ref="I7:I8"/>
    <mergeCell ref="U5:W5"/>
    <mergeCell ref="U6:U8"/>
    <mergeCell ref="V6:V8"/>
    <mergeCell ref="W6:W8"/>
    <mergeCell ref="J7:J8"/>
    <mergeCell ref="K7:K8"/>
    <mergeCell ref="L7:L8"/>
    <mergeCell ref="N5:T5"/>
    <mergeCell ref="N6:P6"/>
    <mergeCell ref="B9:C9"/>
    <mergeCell ref="B10:C10"/>
    <mergeCell ref="B5:C8"/>
    <mergeCell ref="H7:H8"/>
    <mergeCell ref="D5:F5"/>
    <mergeCell ref="D6:D8"/>
    <mergeCell ref="E6:E8"/>
    <mergeCell ref="F6:F8"/>
    <mergeCell ref="G7:G8"/>
    <mergeCell ref="G5:M5"/>
    <mergeCell ref="Q6:R6"/>
    <mergeCell ref="S6:T6"/>
    <mergeCell ref="G6:I6"/>
    <mergeCell ref="J6:K6"/>
    <mergeCell ref="L6:M6"/>
    <mergeCell ref="B23:C23"/>
    <mergeCell ref="R7:R8"/>
    <mergeCell ref="S7:S8"/>
    <mergeCell ref="T7:T8"/>
    <mergeCell ref="B11:C11"/>
    <mergeCell ref="N7:N8"/>
    <mergeCell ref="O7:O8"/>
    <mergeCell ref="P7:P8"/>
    <mergeCell ref="Q7:Q8"/>
    <mergeCell ref="M7:M8"/>
  </mergeCells>
  <printOptions horizontalCentered="1"/>
  <pageMargins left="0.2755905511811024" right="0.2755905511811024" top="0.5905511811023623" bottom="0.3937007874015748" header="0.3937007874015748" footer="0.3937007874015748"/>
  <pageSetup firstPageNumber="26" useFirstPageNumber="1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2004-02-10T10:26:47Z</cp:lastPrinted>
  <dcterms:created xsi:type="dcterms:W3CDTF">2001-08-22T05:24:47Z</dcterms:created>
  <dcterms:modified xsi:type="dcterms:W3CDTF">2004-02-10T10:26:48Z</dcterms:modified>
  <cp:category/>
  <cp:version/>
  <cp:contentType/>
  <cp:contentStatus/>
</cp:coreProperties>
</file>