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2265" activeTab="0"/>
  </bookViews>
  <sheets>
    <sheet name="市郡別" sheetId="1" r:id="rId1"/>
    <sheet name="学科別" sheetId="2" r:id="rId2"/>
  </sheets>
  <definedNames>
    <definedName name="_xlnm.Print_Titles" localSheetId="1">'学科別'!$5:$8</definedName>
    <definedName name="_xlnm.Print_Titles" localSheetId="0">'市郡別'!$5:$8</definedName>
  </definedNames>
  <calcPr fullCalcOnLoad="1"/>
</workbook>
</file>

<file path=xl/sharedStrings.xml><?xml version="1.0" encoding="utf-8"?>
<sst xmlns="http://schemas.openxmlformats.org/spreadsheetml/2006/main" count="203" uniqueCount="67">
  <si>
    <t>前 橋 市</t>
  </si>
  <si>
    <t>高 崎 市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</si>
  <si>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</si>
  <si>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</si>
  <si>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</si>
  <si>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</si>
  <si>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</si>
  <si>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</si>
  <si>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</si>
  <si>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</si>
  <si>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</si>
  <si>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区分</t>
  </si>
  <si>
    <t>計</t>
  </si>
  <si>
    <t>勢多郡</t>
  </si>
  <si>
    <t>群馬郡</t>
  </si>
  <si>
    <t>北群馬郡</t>
  </si>
  <si>
    <t>多野郡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</si>
  <si>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</si>
  <si>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</si>
  <si>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</si>
  <si>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</si>
  <si>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</si>
  <si>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</si>
  <si>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</si>
  <si>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昭和54年3月</t>
  </si>
  <si>
    <t>郡部計</t>
  </si>
  <si>
    <t>市部計</t>
  </si>
  <si>
    <t>男</t>
  </si>
  <si>
    <t>女</t>
  </si>
  <si>
    <t>卒業者総数
（Ａ＋Ｂ＋Ｃ＋Ｄ＋Ｅ）</t>
  </si>
  <si>
    <t>Ａ　進学者
（就職進学者を含む）</t>
  </si>
  <si>
    <t>Ｂ　教育訓練機関等
入学者（就職して
入学した者を含む）</t>
  </si>
  <si>
    <t>Ｃ　就職者
（左記Ａ及び
　Ｂを除く）</t>
  </si>
  <si>
    <t>Ｄ　無業者</t>
  </si>
  <si>
    <t>Ｅ　死亡・不詳</t>
  </si>
  <si>
    <t>左記Ａのうち</t>
  </si>
  <si>
    <t>左記Ｂのうち</t>
  </si>
  <si>
    <t>左記Ａ及びＢのうち就職
している者（再掲）</t>
  </si>
  <si>
    <t>全日制計</t>
  </si>
  <si>
    <t>普通科</t>
  </si>
  <si>
    <t>農業科</t>
  </si>
  <si>
    <t>工業科</t>
  </si>
  <si>
    <t>商業科</t>
  </si>
  <si>
    <t>家庭科</t>
  </si>
  <si>
    <t>その他</t>
  </si>
  <si>
    <t>定時制科</t>
  </si>
  <si>
    <t>進学率</t>
  </si>
  <si>
    <t>高等学校</t>
  </si>
  <si>
    <t>第31表　進路別卒業者数　（高等学校　学科別）</t>
  </si>
  <si>
    <t>第30表　進路別卒業者数　（高等学校　市・郡別）</t>
  </si>
  <si>
    <t>昭和55年3月</t>
  </si>
  <si>
    <t>(%)</t>
  </si>
  <si>
    <t>昭和53年3月</t>
  </si>
  <si>
    <t>-</t>
  </si>
  <si>
    <t>-</t>
  </si>
  <si>
    <t>-</t>
  </si>
  <si>
    <t>-</t>
  </si>
  <si>
    <t>-</t>
  </si>
  <si>
    <t>甘楽郡</t>
  </si>
  <si>
    <t>-</t>
  </si>
  <si>
    <t>-</t>
  </si>
  <si>
    <t>-</t>
  </si>
  <si>
    <t>-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</si>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</sst>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\(#,##0\)"/>
    <numFmt numFmtId="185" formatCode="\(#,##0\)\ "/>
    <numFmt numFmtId="186" formatCode="0.0E+00"/>
    <numFmt numFmtId="187" formatCode="0.0_);[Red]\(0.0\)"/>
  </numFmts>
  <fonts count="7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56">
    <xf numFmtId="0" fontId="0" fillId="0" borderId="0" xfId="0" applyAlignment="1">
      <alignment/>
    </xf>
    <xf numFmtId="0" fontId="1" fillId="0" borderId="0" xfId="21">
      <alignment/>
      <protection/>
    </xf>
    <xf numFmtId="0" fontId="3" fillId="0" borderId="0" xfId="21" applyFont="1">
      <alignment/>
      <protection/>
    </xf>
    <xf numFmtId="0" fontId="5" fillId="0" borderId="0" xfId="21" applyFont="1">
      <alignment/>
      <protection/>
    </xf>
    <xf numFmtId="0" fontId="3" fillId="2" borderId="1" xfId="0" applyFont="1" applyFill="1" applyBorder="1" applyAlignment="1">
      <alignment horizontal="center" vertical="center"/>
    </xf>
    <xf numFmtId="0" fontId="3" fillId="3" borderId="2" xfId="21" applyFont="1" applyFill="1" applyBorder="1" applyAlignment="1">
      <alignment horizontal="distributed" vertical="center" shrinkToFit="1"/>
      <protection/>
    </xf>
    <xf numFmtId="178" fontId="1" fillId="0" borderId="0" xfId="21" applyNumberFormat="1">
      <alignment/>
      <protection/>
    </xf>
    <xf numFmtId="187" fontId="1" fillId="0" borderId="0" xfId="21" applyNumberFormat="1">
      <alignment/>
      <protection/>
    </xf>
    <xf numFmtId="187" fontId="3" fillId="2" borderId="1" xfId="0" applyNumberFormat="1" applyFont="1" applyFill="1" applyBorder="1" applyAlignment="1">
      <alignment horizontal="center" vertical="center"/>
    </xf>
    <xf numFmtId="0" fontId="6" fillId="0" borderId="0" xfId="21" applyFont="1">
      <alignment/>
      <protection/>
    </xf>
    <xf numFmtId="0" fontId="3" fillId="3" borderId="3" xfId="21" applyFont="1" applyFill="1" applyBorder="1" applyAlignment="1">
      <alignment horizontal="distributed" vertical="center" shrinkToFit="1"/>
      <protection/>
    </xf>
    <xf numFmtId="178" fontId="4" fillId="0" borderId="1" xfId="21" applyNumberFormat="1" applyFont="1" applyBorder="1" applyAlignment="1">
      <alignment horizontal="right" vertical="center"/>
      <protection/>
    </xf>
    <xf numFmtId="187" fontId="4" fillId="0" borderId="1" xfId="21" applyNumberFormat="1" applyFont="1" applyBorder="1" applyAlignment="1">
      <alignment horizontal="right" vertical="center"/>
      <protection/>
    </xf>
    <xf numFmtId="178" fontId="3" fillId="0" borderId="1" xfId="21" applyNumberFormat="1" applyFont="1" applyBorder="1" applyAlignment="1">
      <alignment horizontal="right" vertical="center"/>
      <protection/>
    </xf>
    <xf numFmtId="187" fontId="3" fillId="0" borderId="1" xfId="21" applyNumberFormat="1" applyFont="1" applyBorder="1" applyAlignment="1">
      <alignment horizontal="right" vertical="center"/>
      <protection/>
    </xf>
    <xf numFmtId="0" fontId="3" fillId="3" borderId="4" xfId="21" applyFont="1" applyFill="1" applyBorder="1">
      <alignment/>
      <protection/>
    </xf>
    <xf numFmtId="0" fontId="3" fillId="3" borderId="5" xfId="21" applyFont="1" applyFill="1" applyBorder="1" applyAlignment="1">
      <alignment horizontal="distributed" vertical="center" shrinkToFit="1"/>
      <protection/>
    </xf>
    <xf numFmtId="183" fontId="3" fillId="0" borderId="1" xfId="21" applyNumberFormat="1" applyFont="1" applyBorder="1" applyAlignment="1">
      <alignment horizontal="right" vertical="center"/>
      <protection/>
    </xf>
    <xf numFmtId="183" fontId="4" fillId="0" borderId="1" xfId="21" applyNumberFormat="1" applyFont="1" applyBorder="1" applyAlignment="1">
      <alignment horizontal="right" vertical="center"/>
      <protection/>
    </xf>
    <xf numFmtId="3" fontId="3" fillId="0" borderId="1" xfId="21" applyNumberFormat="1" applyFont="1" applyBorder="1" applyAlignment="1">
      <alignment horizontal="right" vertical="center"/>
      <protection/>
    </xf>
    <xf numFmtId="3" fontId="4" fillId="0" borderId="1" xfId="21" applyNumberFormat="1" applyFont="1" applyBorder="1" applyAlignment="1">
      <alignment horizontal="right" vertical="center"/>
      <protection/>
    </xf>
    <xf numFmtId="0" fontId="3" fillId="2" borderId="6" xfId="0" applyFont="1" applyFill="1" applyBorder="1" applyAlignment="1">
      <alignment horizontal="distributed" vertical="center" wrapText="1"/>
    </xf>
    <xf numFmtId="0" fontId="3" fillId="2" borderId="6" xfId="21" applyFont="1" applyFill="1" applyBorder="1" applyAlignment="1">
      <alignment horizontal="distributed" vertical="center"/>
      <protection/>
    </xf>
    <xf numFmtId="0" fontId="3" fillId="3" borderId="4" xfId="21" applyFont="1" applyFill="1" applyBorder="1" applyAlignment="1">
      <alignment horizontal="distributed" vertical="center" shrinkToFit="1"/>
      <protection/>
    </xf>
    <xf numFmtId="0" fontId="3" fillId="2" borderId="6" xfId="21" applyFont="1" applyFill="1" applyBorder="1" applyAlignment="1">
      <alignment horizontal="distributed" vertical="center" wrapText="1"/>
      <protection/>
    </xf>
    <xf numFmtId="187" fontId="3" fillId="2" borderId="6" xfId="0" applyNumberFormat="1" applyFont="1" applyFill="1" applyBorder="1" applyAlignment="1">
      <alignment horizontal="distributed" wrapText="1"/>
    </xf>
    <xf numFmtId="187" fontId="3" fillId="0" borderId="0" xfId="21" applyNumberFormat="1" applyFont="1">
      <alignment/>
      <protection/>
    </xf>
    <xf numFmtId="0" fontId="3" fillId="0" borderId="0" xfId="21" applyFont="1" applyAlignment="1">
      <alignment vertical="center"/>
      <protection/>
    </xf>
    <xf numFmtId="187" fontId="3" fillId="0" borderId="0" xfId="21" applyNumberFormat="1" applyFont="1" applyAlignment="1">
      <alignment vertical="center"/>
      <protection/>
    </xf>
    <xf numFmtId="0" fontId="3" fillId="3" borderId="6" xfId="21" applyFont="1" applyFill="1" applyBorder="1">
      <alignment/>
      <protection/>
    </xf>
    <xf numFmtId="0" fontId="3" fillId="0" borderId="5" xfId="0" applyFont="1" applyBorder="1" applyAlignment="1">
      <alignment horizontal="distributed"/>
    </xf>
    <xf numFmtId="0" fontId="3" fillId="0" borderId="7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187" fontId="3" fillId="0" borderId="7" xfId="0" applyNumberFormat="1" applyFont="1" applyBorder="1" applyAlignment="1">
      <alignment horizontal="distributed"/>
    </xf>
    <xf numFmtId="187" fontId="3" fillId="0" borderId="5" xfId="0" applyNumberFormat="1" applyFont="1" applyBorder="1" applyAlignment="1">
      <alignment horizontal="distributed"/>
    </xf>
    <xf numFmtId="0" fontId="3" fillId="0" borderId="8" xfId="0" applyFont="1" applyBorder="1" applyAlignment="1">
      <alignment horizontal="distributed"/>
    </xf>
    <xf numFmtId="0" fontId="3" fillId="0" borderId="9" xfId="0" applyFont="1" applyBorder="1" applyAlignment="1">
      <alignment horizontal="distributed"/>
    </xf>
    <xf numFmtId="0" fontId="3" fillId="0" borderId="8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187" fontId="3" fillId="0" borderId="8" xfId="0" applyNumberFormat="1" applyFont="1" applyBorder="1" applyAlignment="1">
      <alignment horizontal="distributed"/>
    </xf>
    <xf numFmtId="187" fontId="3" fillId="0" borderId="0" xfId="0" applyNumberFormat="1" applyFont="1" applyBorder="1" applyAlignment="1">
      <alignment horizontal="distributed"/>
    </xf>
    <xf numFmtId="187" fontId="3" fillId="0" borderId="9" xfId="0" applyNumberFormat="1" applyFont="1" applyBorder="1" applyAlignment="1">
      <alignment horizontal="distributed"/>
    </xf>
    <xf numFmtId="0" fontId="3" fillId="2" borderId="4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187" fontId="3" fillId="2" borderId="10" xfId="0" applyNumberFormat="1" applyFont="1" applyFill="1" applyBorder="1" applyAlignment="1">
      <alignment horizontal="right"/>
    </xf>
    <xf numFmtId="187" fontId="3" fillId="2" borderId="11" xfId="0" applyNumberFormat="1" applyFont="1" applyFill="1" applyBorder="1" applyAlignment="1">
      <alignment horizontal="right"/>
    </xf>
    <xf numFmtId="187" fontId="3" fillId="2" borderId="2" xfId="0" applyNumberFormat="1" applyFont="1" applyFill="1" applyBorder="1" applyAlignment="1">
      <alignment horizontal="right"/>
    </xf>
    <xf numFmtId="0" fontId="3" fillId="0" borderId="3" xfId="0" applyFont="1" applyBorder="1" applyAlignment="1">
      <alignment horizontal="distributed"/>
    </xf>
    <xf numFmtId="0" fontId="4" fillId="3" borderId="4" xfId="21" applyFont="1" applyFill="1" applyBorder="1" applyAlignment="1">
      <alignment horizontal="distributed" vertical="center" shrinkToFit="1"/>
      <protection/>
    </xf>
    <xf numFmtId="0" fontId="4" fillId="0" borderId="3" xfId="0" applyFont="1" applyBorder="1" applyAlignment="1">
      <alignment horizontal="distributed"/>
    </xf>
    <xf numFmtId="178" fontId="3" fillId="0" borderId="3" xfId="21" applyNumberFormat="1" applyFont="1" applyBorder="1" applyAlignment="1">
      <alignment horizontal="right" vertical="center"/>
      <protection/>
    </xf>
    <xf numFmtId="0" fontId="3" fillId="3" borderId="10" xfId="21" applyFont="1" applyFill="1" applyBorder="1">
      <alignment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表～１４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3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8" width="8.625" style="1" customWidth="1"/>
    <col min="9" max="20" width="7.625" style="1" customWidth="1"/>
    <col min="21" max="23" width="7.625" style="7" customWidth="1"/>
    <col min="24" max="16384" width="9.00390625" style="1" customWidth="1"/>
  </cols>
  <sheetData>
    <row r="1" spans="2:23" ht="13.5">
      <c r="B1" s="2" t="s">
        <v>47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6"/>
      <c r="V1" s="26"/>
      <c r="W1" s="26"/>
    </row>
    <row r="2" spans="2:23" ht="12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6"/>
      <c r="V2" s="26"/>
      <c r="W2" s="26"/>
    </row>
    <row r="3" spans="2:23" ht="14.25" customHeight="1">
      <c r="B3" s="9" t="s">
        <v>49</v>
      </c>
      <c r="C3" s="2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8"/>
      <c r="V3" s="28"/>
      <c r="W3" s="28"/>
    </row>
    <row r="4" spans="2:23" ht="12" customHeight="1">
      <c r="B4" s="2"/>
      <c r="C4" s="2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8"/>
      <c r="V4" s="28"/>
      <c r="W4" s="28"/>
    </row>
    <row r="5" spans="2:23" ht="12" customHeight="1">
      <c r="B5" s="22" t="s">
        <v>11</v>
      </c>
      <c r="C5" s="30"/>
      <c r="D5" s="24" t="s">
        <v>29</v>
      </c>
      <c r="E5" s="31"/>
      <c r="F5" s="31"/>
      <c r="G5" s="21" t="s">
        <v>30</v>
      </c>
      <c r="H5" s="32"/>
      <c r="I5" s="21" t="s">
        <v>31</v>
      </c>
      <c r="J5" s="32"/>
      <c r="K5" s="21" t="s">
        <v>32</v>
      </c>
      <c r="L5" s="32"/>
      <c r="M5" s="21" t="s">
        <v>33</v>
      </c>
      <c r="N5" s="32"/>
      <c r="O5" s="21" t="s">
        <v>34</v>
      </c>
      <c r="P5" s="32"/>
      <c r="Q5" s="21" t="s">
        <v>37</v>
      </c>
      <c r="R5" s="31"/>
      <c r="S5" s="31"/>
      <c r="T5" s="32"/>
      <c r="U5" s="25" t="s">
        <v>46</v>
      </c>
      <c r="V5" s="33"/>
      <c r="W5" s="34"/>
    </row>
    <row r="6" spans="2:23" ht="12" customHeight="1">
      <c r="B6" s="35"/>
      <c r="C6" s="36"/>
      <c r="D6" s="37"/>
      <c r="E6" s="38"/>
      <c r="F6" s="38"/>
      <c r="G6" s="37"/>
      <c r="H6" s="39"/>
      <c r="I6" s="37"/>
      <c r="J6" s="39"/>
      <c r="K6" s="37"/>
      <c r="L6" s="39"/>
      <c r="M6" s="37"/>
      <c r="N6" s="39"/>
      <c r="O6" s="37"/>
      <c r="P6" s="39"/>
      <c r="Q6" s="40"/>
      <c r="R6" s="41"/>
      <c r="S6" s="41"/>
      <c r="T6" s="42"/>
      <c r="U6" s="43"/>
      <c r="V6" s="44"/>
      <c r="W6" s="45"/>
    </row>
    <row r="7" spans="2:23" ht="12" customHeight="1">
      <c r="B7" s="35"/>
      <c r="C7" s="36"/>
      <c r="D7" s="40"/>
      <c r="E7" s="41"/>
      <c r="F7" s="41"/>
      <c r="G7" s="40"/>
      <c r="H7" s="42"/>
      <c r="I7" s="40"/>
      <c r="J7" s="42"/>
      <c r="K7" s="40"/>
      <c r="L7" s="42"/>
      <c r="M7" s="40"/>
      <c r="N7" s="42"/>
      <c r="O7" s="40"/>
      <c r="P7" s="42"/>
      <c r="Q7" s="46" t="s">
        <v>35</v>
      </c>
      <c r="R7" s="47"/>
      <c r="S7" s="46" t="s">
        <v>36</v>
      </c>
      <c r="T7" s="47"/>
      <c r="U7" s="48" t="s">
        <v>51</v>
      </c>
      <c r="V7" s="49"/>
      <c r="W7" s="50"/>
    </row>
    <row r="8" spans="2:23" ht="12" customHeight="1">
      <c r="B8" s="35"/>
      <c r="C8" s="36"/>
      <c r="D8" s="4" t="s">
        <v>12</v>
      </c>
      <c r="E8" s="4" t="s">
        <v>27</v>
      </c>
      <c r="F8" s="4" t="s">
        <v>28</v>
      </c>
      <c r="G8" s="4" t="s">
        <v>27</v>
      </c>
      <c r="H8" s="4" t="s">
        <v>28</v>
      </c>
      <c r="I8" s="4" t="s">
        <v>27</v>
      </c>
      <c r="J8" s="4" t="s">
        <v>28</v>
      </c>
      <c r="K8" s="4" t="s">
        <v>27</v>
      </c>
      <c r="L8" s="4" t="s">
        <v>28</v>
      </c>
      <c r="M8" s="4" t="s">
        <v>27</v>
      </c>
      <c r="N8" s="4" t="s">
        <v>28</v>
      </c>
      <c r="O8" s="4" t="s">
        <v>27</v>
      </c>
      <c r="P8" s="4" t="s">
        <v>28</v>
      </c>
      <c r="Q8" s="4" t="s">
        <v>27</v>
      </c>
      <c r="R8" s="4" t="s">
        <v>28</v>
      </c>
      <c r="S8" s="4" t="s">
        <v>27</v>
      </c>
      <c r="T8" s="4" t="s">
        <v>28</v>
      </c>
      <c r="U8" s="8" t="s">
        <v>12</v>
      </c>
      <c r="V8" s="8" t="s">
        <v>27</v>
      </c>
      <c r="W8" s="8" t="s">
        <v>28</v>
      </c>
    </row>
    <row r="9" spans="2:23" ht="12" customHeight="1">
      <c r="B9" s="23" t="s">
        <v>24</v>
      </c>
      <c r="C9" s="51"/>
      <c r="D9" s="19">
        <f>SUM(E9,F9)</f>
        <v>22660</v>
      </c>
      <c r="E9" s="19">
        <f>SUM(G9,I9,K9,M9,O9)</f>
        <v>11234</v>
      </c>
      <c r="F9" s="19">
        <f>SUM(H9,J9,L9,N9,P9)</f>
        <v>11426</v>
      </c>
      <c r="G9" s="19">
        <v>2471</v>
      </c>
      <c r="H9" s="19">
        <v>2675</v>
      </c>
      <c r="I9" s="19">
        <v>3228</v>
      </c>
      <c r="J9" s="19">
        <v>3254</v>
      </c>
      <c r="K9" s="19">
        <v>5132</v>
      </c>
      <c r="L9" s="19">
        <v>5133</v>
      </c>
      <c r="M9" s="19">
        <v>400</v>
      </c>
      <c r="N9" s="19">
        <v>360</v>
      </c>
      <c r="O9" s="19">
        <v>3</v>
      </c>
      <c r="P9" s="19">
        <v>4</v>
      </c>
      <c r="Q9" s="19">
        <v>105</v>
      </c>
      <c r="R9" s="19">
        <v>37</v>
      </c>
      <c r="S9" s="19">
        <v>40</v>
      </c>
      <c r="T9" s="19">
        <v>269</v>
      </c>
      <c r="U9" s="17">
        <v>22.7</v>
      </c>
      <c r="V9" s="17">
        <v>22</v>
      </c>
      <c r="W9" s="17">
        <v>23.4</v>
      </c>
    </row>
    <row r="10" spans="2:23" ht="12" customHeight="1">
      <c r="B10" s="52" t="s">
        <v>50</v>
      </c>
      <c r="C10" s="53"/>
      <c r="D10" s="20">
        <f aca="true" t="shared" si="0" ref="D10:D35">SUM(E10,F10)</f>
        <v>22626</v>
      </c>
      <c r="E10" s="20">
        <f aca="true" t="shared" si="1" ref="E10:E35">SUM(G10,I10,K10,M10,O10)</f>
        <v>11056</v>
      </c>
      <c r="F10" s="20">
        <f aca="true" t="shared" si="2" ref="F10:F35">SUM(H10,J10,L10,N10,P10)</f>
        <v>11570</v>
      </c>
      <c r="G10" s="20">
        <v>2416</v>
      </c>
      <c r="H10" s="20">
        <v>2634</v>
      </c>
      <c r="I10" s="20">
        <v>3173</v>
      </c>
      <c r="J10" s="20">
        <v>3266</v>
      </c>
      <c r="K10" s="20">
        <v>5159</v>
      </c>
      <c r="L10" s="20">
        <v>5318</v>
      </c>
      <c r="M10" s="20">
        <v>303</v>
      </c>
      <c r="N10" s="20">
        <v>334</v>
      </c>
      <c r="O10" s="20">
        <v>5</v>
      </c>
      <c r="P10" s="20">
        <v>18</v>
      </c>
      <c r="Q10" s="20">
        <v>138</v>
      </c>
      <c r="R10" s="20">
        <v>32</v>
      </c>
      <c r="S10" s="20">
        <v>18</v>
      </c>
      <c r="T10" s="20">
        <v>335</v>
      </c>
      <c r="U10" s="18">
        <v>22.3</v>
      </c>
      <c r="V10" s="18">
        <v>21.9</v>
      </c>
      <c r="W10" s="18">
        <v>22.8</v>
      </c>
    </row>
    <row r="11" spans="2:23" ht="12" customHeight="1">
      <c r="B11" s="52" t="s">
        <v>26</v>
      </c>
      <c r="C11" s="53"/>
      <c r="D11" s="20">
        <f t="shared" si="0"/>
        <v>18612</v>
      </c>
      <c r="E11" s="20">
        <f t="shared" si="1"/>
        <v>9397</v>
      </c>
      <c r="F11" s="20">
        <f t="shared" si="2"/>
        <v>9215</v>
      </c>
      <c r="G11" s="20">
        <f>SUM(G12:G22)</f>
        <v>2185</v>
      </c>
      <c r="H11" s="20">
        <f aca="true" t="shared" si="3" ref="H11:T11">SUM(H12:H22)</f>
        <v>2394</v>
      </c>
      <c r="I11" s="20">
        <f t="shared" si="3"/>
        <v>2892</v>
      </c>
      <c r="J11" s="20">
        <f t="shared" si="3"/>
        <v>2675</v>
      </c>
      <c r="K11" s="20">
        <f t="shared" si="3"/>
        <v>4070</v>
      </c>
      <c r="L11" s="20">
        <f t="shared" si="3"/>
        <v>3850</v>
      </c>
      <c r="M11" s="20">
        <f t="shared" si="3"/>
        <v>245</v>
      </c>
      <c r="N11" s="20">
        <f t="shared" si="3"/>
        <v>278</v>
      </c>
      <c r="O11" s="20">
        <f t="shared" si="3"/>
        <v>5</v>
      </c>
      <c r="P11" s="20">
        <f t="shared" si="3"/>
        <v>18</v>
      </c>
      <c r="Q11" s="20">
        <f t="shared" si="3"/>
        <v>113</v>
      </c>
      <c r="R11" s="20">
        <f t="shared" si="3"/>
        <v>24</v>
      </c>
      <c r="S11" s="20">
        <f t="shared" si="3"/>
        <v>10</v>
      </c>
      <c r="T11" s="20">
        <f t="shared" si="3"/>
        <v>174</v>
      </c>
      <c r="U11" s="18">
        <v>24.6</v>
      </c>
      <c r="V11" s="18">
        <v>23.3</v>
      </c>
      <c r="W11" s="18">
        <v>26</v>
      </c>
    </row>
    <row r="12" spans="2:23" ht="12" customHeight="1">
      <c r="B12" s="55"/>
      <c r="C12" s="5" t="s">
        <v>0</v>
      </c>
      <c r="D12" s="19">
        <f t="shared" si="0"/>
        <v>3899</v>
      </c>
      <c r="E12" s="19">
        <f t="shared" si="1"/>
        <v>1876</v>
      </c>
      <c r="F12" s="19">
        <f t="shared" si="2"/>
        <v>2023</v>
      </c>
      <c r="G12" s="19">
        <v>394</v>
      </c>
      <c r="H12" s="19">
        <v>628</v>
      </c>
      <c r="I12" s="19">
        <v>527</v>
      </c>
      <c r="J12" s="19">
        <v>588</v>
      </c>
      <c r="K12" s="19">
        <v>898</v>
      </c>
      <c r="L12" s="19">
        <v>738</v>
      </c>
      <c r="M12" s="19">
        <v>56</v>
      </c>
      <c r="N12" s="19">
        <v>66</v>
      </c>
      <c r="O12" s="19">
        <v>1</v>
      </c>
      <c r="P12" s="19">
        <v>3</v>
      </c>
      <c r="Q12" s="19">
        <v>21</v>
      </c>
      <c r="R12" s="19">
        <v>4</v>
      </c>
      <c r="S12" s="19">
        <v>3</v>
      </c>
      <c r="T12" s="19">
        <v>35</v>
      </c>
      <c r="U12" s="17">
        <v>26.2</v>
      </c>
      <c r="V12" s="17">
        <v>21</v>
      </c>
      <c r="W12" s="17">
        <v>31</v>
      </c>
    </row>
    <row r="13" spans="2:23" ht="12" customHeight="1">
      <c r="B13" s="15"/>
      <c r="C13" s="10" t="s">
        <v>1</v>
      </c>
      <c r="D13" s="19">
        <f t="shared" si="0"/>
        <v>3716</v>
      </c>
      <c r="E13" s="19">
        <f t="shared" si="1"/>
        <v>1884</v>
      </c>
      <c r="F13" s="19">
        <f t="shared" si="2"/>
        <v>1832</v>
      </c>
      <c r="G13" s="19">
        <v>595</v>
      </c>
      <c r="H13" s="19">
        <v>507</v>
      </c>
      <c r="I13" s="19">
        <v>652</v>
      </c>
      <c r="J13" s="19">
        <v>504</v>
      </c>
      <c r="K13" s="19">
        <v>631</v>
      </c>
      <c r="L13" s="19">
        <v>768</v>
      </c>
      <c r="M13" s="19">
        <v>6</v>
      </c>
      <c r="N13" s="19">
        <v>53</v>
      </c>
      <c r="O13" s="19" t="s">
        <v>53</v>
      </c>
      <c r="P13" s="19" t="s">
        <v>53</v>
      </c>
      <c r="Q13" s="19" t="s">
        <v>53</v>
      </c>
      <c r="R13" s="19">
        <v>1</v>
      </c>
      <c r="S13" s="19" t="s">
        <v>53</v>
      </c>
      <c r="T13" s="19">
        <v>17</v>
      </c>
      <c r="U13" s="17">
        <v>29.7</v>
      </c>
      <c r="V13" s="17">
        <v>31.6</v>
      </c>
      <c r="W13" s="17">
        <v>27.7</v>
      </c>
    </row>
    <row r="14" spans="2:23" ht="12" customHeight="1">
      <c r="B14" s="15"/>
      <c r="C14" s="10" t="s">
        <v>2</v>
      </c>
      <c r="D14" s="19">
        <f t="shared" si="0"/>
        <v>2535</v>
      </c>
      <c r="E14" s="19">
        <f t="shared" si="1"/>
        <v>1344</v>
      </c>
      <c r="F14" s="19">
        <f t="shared" si="2"/>
        <v>1191</v>
      </c>
      <c r="G14" s="19">
        <v>293</v>
      </c>
      <c r="H14" s="19">
        <v>275</v>
      </c>
      <c r="I14" s="19">
        <v>328</v>
      </c>
      <c r="J14" s="19">
        <v>256</v>
      </c>
      <c r="K14" s="19">
        <v>668</v>
      </c>
      <c r="L14" s="19">
        <v>629</v>
      </c>
      <c r="M14" s="19">
        <v>55</v>
      </c>
      <c r="N14" s="19">
        <v>31</v>
      </c>
      <c r="O14" s="19" t="s">
        <v>53</v>
      </c>
      <c r="P14" s="19" t="s">
        <v>53</v>
      </c>
      <c r="Q14" s="19">
        <v>47</v>
      </c>
      <c r="R14" s="19">
        <v>2</v>
      </c>
      <c r="S14" s="19">
        <v>3</v>
      </c>
      <c r="T14" s="19">
        <v>5</v>
      </c>
      <c r="U14" s="17">
        <v>22.4</v>
      </c>
      <c r="V14" s="17">
        <v>21.8</v>
      </c>
      <c r="W14" s="17">
        <v>23.1</v>
      </c>
    </row>
    <row r="15" spans="2:23" ht="12" customHeight="1">
      <c r="B15" s="15"/>
      <c r="C15" s="10" t="s">
        <v>3</v>
      </c>
      <c r="D15" s="19">
        <f t="shared" si="0"/>
        <v>1478</v>
      </c>
      <c r="E15" s="19">
        <f t="shared" si="1"/>
        <v>769</v>
      </c>
      <c r="F15" s="19">
        <f t="shared" si="2"/>
        <v>709</v>
      </c>
      <c r="G15" s="19">
        <v>123</v>
      </c>
      <c r="H15" s="19">
        <v>154</v>
      </c>
      <c r="I15" s="19">
        <v>184</v>
      </c>
      <c r="J15" s="19">
        <v>202</v>
      </c>
      <c r="K15" s="19">
        <v>441</v>
      </c>
      <c r="L15" s="19">
        <v>305</v>
      </c>
      <c r="M15" s="19">
        <v>21</v>
      </c>
      <c r="N15" s="19">
        <v>48</v>
      </c>
      <c r="O15" s="19" t="s">
        <v>53</v>
      </c>
      <c r="P15" s="19" t="s">
        <v>53</v>
      </c>
      <c r="Q15" s="19">
        <v>11</v>
      </c>
      <c r="R15" s="19">
        <v>1</v>
      </c>
      <c r="S15" s="19" t="s">
        <v>53</v>
      </c>
      <c r="T15" s="19">
        <v>10</v>
      </c>
      <c r="U15" s="17">
        <v>18.7</v>
      </c>
      <c r="V15" s="17">
        <v>16</v>
      </c>
      <c r="W15" s="17">
        <v>21.7</v>
      </c>
    </row>
    <row r="16" spans="2:23" ht="12" customHeight="1">
      <c r="B16" s="15"/>
      <c r="C16" s="10" t="s">
        <v>4</v>
      </c>
      <c r="D16" s="19">
        <f t="shared" si="0"/>
        <v>1457</v>
      </c>
      <c r="E16" s="19">
        <f t="shared" si="1"/>
        <v>639</v>
      </c>
      <c r="F16" s="19">
        <f t="shared" si="2"/>
        <v>818</v>
      </c>
      <c r="G16" s="19">
        <v>156</v>
      </c>
      <c r="H16" s="19">
        <v>176</v>
      </c>
      <c r="I16" s="19">
        <v>224</v>
      </c>
      <c r="J16" s="19">
        <v>277</v>
      </c>
      <c r="K16" s="19">
        <v>240</v>
      </c>
      <c r="L16" s="19">
        <v>354</v>
      </c>
      <c r="M16" s="19">
        <v>19</v>
      </c>
      <c r="N16" s="19">
        <v>10</v>
      </c>
      <c r="O16" s="19" t="s">
        <v>53</v>
      </c>
      <c r="P16" s="19">
        <v>1</v>
      </c>
      <c r="Q16" s="19">
        <v>16</v>
      </c>
      <c r="R16" s="19">
        <v>3</v>
      </c>
      <c r="S16" s="19" t="s">
        <v>53</v>
      </c>
      <c r="T16" s="19">
        <v>24</v>
      </c>
      <c r="U16" s="17">
        <v>22.8</v>
      </c>
      <c r="V16" s="17">
        <v>24.4</v>
      </c>
      <c r="W16" s="17">
        <v>21.5</v>
      </c>
    </row>
    <row r="17" spans="2:23" ht="12" customHeight="1">
      <c r="B17" s="15"/>
      <c r="C17" s="10" t="s">
        <v>5</v>
      </c>
      <c r="D17" s="19">
        <f t="shared" si="0"/>
        <v>937</v>
      </c>
      <c r="E17" s="19">
        <f t="shared" si="1"/>
        <v>450</v>
      </c>
      <c r="F17" s="19">
        <f t="shared" si="2"/>
        <v>487</v>
      </c>
      <c r="G17" s="19">
        <v>105</v>
      </c>
      <c r="H17" s="19">
        <v>112</v>
      </c>
      <c r="I17" s="19">
        <v>149</v>
      </c>
      <c r="J17" s="19">
        <v>165</v>
      </c>
      <c r="K17" s="19">
        <v>184</v>
      </c>
      <c r="L17" s="19">
        <v>177</v>
      </c>
      <c r="M17" s="19">
        <v>11</v>
      </c>
      <c r="N17" s="19">
        <v>33</v>
      </c>
      <c r="O17" s="19">
        <v>1</v>
      </c>
      <c r="P17" s="19" t="s">
        <v>53</v>
      </c>
      <c r="Q17" s="19">
        <v>8</v>
      </c>
      <c r="R17" s="19">
        <v>6</v>
      </c>
      <c r="S17" s="19">
        <v>1</v>
      </c>
      <c r="T17" s="19">
        <v>27</v>
      </c>
      <c r="U17" s="17">
        <v>23.2</v>
      </c>
      <c r="V17" s="17">
        <v>23.3</v>
      </c>
      <c r="W17" s="17">
        <v>23</v>
      </c>
    </row>
    <row r="18" spans="2:23" ht="12" customHeight="1">
      <c r="B18" s="15"/>
      <c r="C18" s="10" t="s">
        <v>6</v>
      </c>
      <c r="D18" s="19">
        <f t="shared" si="0"/>
        <v>1012</v>
      </c>
      <c r="E18" s="19">
        <f t="shared" si="1"/>
        <v>554</v>
      </c>
      <c r="F18" s="19">
        <f t="shared" si="2"/>
        <v>458</v>
      </c>
      <c r="G18" s="19">
        <v>122</v>
      </c>
      <c r="H18" s="19">
        <v>169</v>
      </c>
      <c r="I18" s="19">
        <v>135</v>
      </c>
      <c r="J18" s="19">
        <v>133</v>
      </c>
      <c r="K18" s="19">
        <v>271</v>
      </c>
      <c r="L18" s="19">
        <v>153</v>
      </c>
      <c r="M18" s="19">
        <v>24</v>
      </c>
      <c r="N18" s="19">
        <v>3</v>
      </c>
      <c r="O18" s="19">
        <v>2</v>
      </c>
      <c r="P18" s="19" t="s">
        <v>53</v>
      </c>
      <c r="Q18" s="19">
        <v>2</v>
      </c>
      <c r="R18" s="19" t="s">
        <v>53</v>
      </c>
      <c r="S18" s="19">
        <v>1</v>
      </c>
      <c r="T18" s="19">
        <v>1</v>
      </c>
      <c r="U18" s="17">
        <v>28.8</v>
      </c>
      <c r="V18" s="17">
        <v>22</v>
      </c>
      <c r="W18" s="17">
        <v>36.9</v>
      </c>
    </row>
    <row r="19" spans="2:23" ht="12" customHeight="1">
      <c r="B19" s="15"/>
      <c r="C19" s="10" t="s">
        <v>7</v>
      </c>
      <c r="D19" s="19">
        <f t="shared" si="0"/>
        <v>1344</v>
      </c>
      <c r="E19" s="19">
        <f t="shared" si="1"/>
        <v>754</v>
      </c>
      <c r="F19" s="19">
        <f t="shared" si="2"/>
        <v>590</v>
      </c>
      <c r="G19" s="19">
        <v>188</v>
      </c>
      <c r="H19" s="19">
        <v>186</v>
      </c>
      <c r="I19" s="19">
        <v>306</v>
      </c>
      <c r="J19" s="19">
        <v>224</v>
      </c>
      <c r="K19" s="19">
        <v>232</v>
      </c>
      <c r="L19" s="19">
        <v>160</v>
      </c>
      <c r="M19" s="19">
        <v>28</v>
      </c>
      <c r="N19" s="19">
        <v>20</v>
      </c>
      <c r="O19" s="19" t="s">
        <v>53</v>
      </c>
      <c r="P19" s="19" t="s">
        <v>53</v>
      </c>
      <c r="Q19" s="19">
        <v>5</v>
      </c>
      <c r="R19" s="19">
        <v>3</v>
      </c>
      <c r="S19" s="19" t="s">
        <v>53</v>
      </c>
      <c r="T19" s="19">
        <v>4</v>
      </c>
      <c r="U19" s="17">
        <v>27.8</v>
      </c>
      <c r="V19" s="17">
        <v>24.9</v>
      </c>
      <c r="W19" s="17">
        <v>31.5</v>
      </c>
    </row>
    <row r="20" spans="2:23" ht="12" customHeight="1">
      <c r="B20" s="15"/>
      <c r="C20" s="10" t="s">
        <v>8</v>
      </c>
      <c r="D20" s="19">
        <f t="shared" si="0"/>
        <v>900</v>
      </c>
      <c r="E20" s="19">
        <f t="shared" si="1"/>
        <v>456</v>
      </c>
      <c r="F20" s="19">
        <f t="shared" si="2"/>
        <v>444</v>
      </c>
      <c r="G20" s="19">
        <v>67</v>
      </c>
      <c r="H20" s="19">
        <v>37</v>
      </c>
      <c r="I20" s="19">
        <v>139</v>
      </c>
      <c r="J20" s="19">
        <v>128</v>
      </c>
      <c r="K20" s="19">
        <v>231</v>
      </c>
      <c r="L20" s="19">
        <v>262</v>
      </c>
      <c r="M20" s="19">
        <v>19</v>
      </c>
      <c r="N20" s="19">
        <v>6</v>
      </c>
      <c r="O20" s="19" t="s">
        <v>53</v>
      </c>
      <c r="P20" s="19">
        <v>11</v>
      </c>
      <c r="Q20" s="19">
        <v>3</v>
      </c>
      <c r="R20" s="19">
        <v>1</v>
      </c>
      <c r="S20" s="19" t="s">
        <v>53</v>
      </c>
      <c r="T20" s="19">
        <v>23</v>
      </c>
      <c r="U20" s="17">
        <v>11.6</v>
      </c>
      <c r="V20" s="17">
        <v>14.7</v>
      </c>
      <c r="W20" s="17">
        <v>8.3</v>
      </c>
    </row>
    <row r="21" spans="2:23" ht="12" customHeight="1">
      <c r="B21" s="15"/>
      <c r="C21" s="10" t="s">
        <v>9</v>
      </c>
      <c r="D21" s="19">
        <f t="shared" si="0"/>
        <v>726</v>
      </c>
      <c r="E21" s="19">
        <f t="shared" si="1"/>
        <v>368</v>
      </c>
      <c r="F21" s="19">
        <f t="shared" si="2"/>
        <v>358</v>
      </c>
      <c r="G21" s="19">
        <v>85</v>
      </c>
      <c r="H21" s="19">
        <v>77</v>
      </c>
      <c r="I21" s="19">
        <v>140</v>
      </c>
      <c r="J21" s="19">
        <v>121</v>
      </c>
      <c r="K21" s="19">
        <v>140</v>
      </c>
      <c r="L21" s="19">
        <v>159</v>
      </c>
      <c r="M21" s="19">
        <v>3</v>
      </c>
      <c r="N21" s="19">
        <v>1</v>
      </c>
      <c r="O21" s="19" t="s">
        <v>53</v>
      </c>
      <c r="P21" s="19" t="s">
        <v>53</v>
      </c>
      <c r="Q21" s="19" t="s">
        <v>53</v>
      </c>
      <c r="R21" s="19">
        <v>1</v>
      </c>
      <c r="S21" s="19">
        <v>1</v>
      </c>
      <c r="T21" s="19">
        <v>24</v>
      </c>
      <c r="U21" s="17">
        <v>22.3</v>
      </c>
      <c r="V21" s="17">
        <v>23.1</v>
      </c>
      <c r="W21" s="17">
        <v>21.5</v>
      </c>
    </row>
    <row r="22" spans="2:23" ht="12" customHeight="1">
      <c r="B22" s="15"/>
      <c r="C22" s="10" t="s">
        <v>10</v>
      </c>
      <c r="D22" s="19">
        <f t="shared" si="0"/>
        <v>608</v>
      </c>
      <c r="E22" s="19">
        <f t="shared" si="1"/>
        <v>303</v>
      </c>
      <c r="F22" s="19">
        <f t="shared" si="2"/>
        <v>305</v>
      </c>
      <c r="G22" s="19">
        <v>57</v>
      </c>
      <c r="H22" s="19">
        <v>73</v>
      </c>
      <c r="I22" s="19">
        <v>108</v>
      </c>
      <c r="J22" s="19">
        <v>77</v>
      </c>
      <c r="K22" s="19">
        <v>134</v>
      </c>
      <c r="L22" s="19">
        <v>145</v>
      </c>
      <c r="M22" s="19">
        <v>3</v>
      </c>
      <c r="N22" s="19">
        <v>7</v>
      </c>
      <c r="O22" s="19">
        <v>1</v>
      </c>
      <c r="P22" s="19">
        <v>3</v>
      </c>
      <c r="Q22" s="19" t="s">
        <v>53</v>
      </c>
      <c r="R22" s="19">
        <v>2</v>
      </c>
      <c r="S22" s="19">
        <v>1</v>
      </c>
      <c r="T22" s="19">
        <v>4</v>
      </c>
      <c r="U22" s="17">
        <v>21.4</v>
      </c>
      <c r="V22" s="17">
        <v>18.8</v>
      </c>
      <c r="W22" s="17">
        <v>23.9</v>
      </c>
    </row>
    <row r="23" spans="2:23" ht="12" customHeight="1">
      <c r="B23" s="52" t="s">
        <v>25</v>
      </c>
      <c r="C23" s="53"/>
      <c r="D23" s="20">
        <f t="shared" si="0"/>
        <v>4014</v>
      </c>
      <c r="E23" s="20">
        <f t="shared" si="1"/>
        <v>1659</v>
      </c>
      <c r="F23" s="20">
        <f t="shared" si="2"/>
        <v>2355</v>
      </c>
      <c r="G23" s="20">
        <f>SUM(G24:G35)</f>
        <v>231</v>
      </c>
      <c r="H23" s="20">
        <f aca="true" t="shared" si="4" ref="H23:T23">SUM(H24:H35)</f>
        <v>240</v>
      </c>
      <c r="I23" s="20">
        <f t="shared" si="4"/>
        <v>281</v>
      </c>
      <c r="J23" s="20">
        <f t="shared" si="4"/>
        <v>591</v>
      </c>
      <c r="K23" s="20">
        <f t="shared" si="4"/>
        <v>1089</v>
      </c>
      <c r="L23" s="20">
        <f t="shared" si="4"/>
        <v>1468</v>
      </c>
      <c r="M23" s="20">
        <f t="shared" si="4"/>
        <v>58</v>
      </c>
      <c r="N23" s="20">
        <f t="shared" si="4"/>
        <v>56</v>
      </c>
      <c r="O23" s="20" t="s">
        <v>54</v>
      </c>
      <c r="P23" s="20" t="s">
        <v>54</v>
      </c>
      <c r="Q23" s="20">
        <f t="shared" si="4"/>
        <v>25</v>
      </c>
      <c r="R23" s="20">
        <f t="shared" si="4"/>
        <v>8</v>
      </c>
      <c r="S23" s="20">
        <f t="shared" si="4"/>
        <v>8</v>
      </c>
      <c r="T23" s="20">
        <f t="shared" si="4"/>
        <v>161</v>
      </c>
      <c r="U23" s="18">
        <v>11.7</v>
      </c>
      <c r="V23" s="18">
        <v>13.9</v>
      </c>
      <c r="W23" s="18">
        <v>10.2</v>
      </c>
    </row>
    <row r="24" spans="2:23" ht="12" customHeight="1">
      <c r="B24" s="15"/>
      <c r="C24" s="10" t="s">
        <v>13</v>
      </c>
      <c r="D24" s="19">
        <f t="shared" si="0"/>
        <v>175</v>
      </c>
      <c r="E24" s="19" t="s">
        <v>55</v>
      </c>
      <c r="F24" s="19">
        <f t="shared" si="2"/>
        <v>175</v>
      </c>
      <c r="G24" s="19" t="s">
        <v>55</v>
      </c>
      <c r="H24" s="19">
        <v>6</v>
      </c>
      <c r="I24" s="19" t="s">
        <v>55</v>
      </c>
      <c r="J24" s="19">
        <v>14</v>
      </c>
      <c r="K24" s="19" t="s">
        <v>55</v>
      </c>
      <c r="L24" s="19">
        <v>150</v>
      </c>
      <c r="M24" s="19" t="s">
        <v>55</v>
      </c>
      <c r="N24" s="19">
        <v>5</v>
      </c>
      <c r="O24" s="20" t="s">
        <v>55</v>
      </c>
      <c r="P24" s="20" t="s">
        <v>55</v>
      </c>
      <c r="Q24" s="20" t="s">
        <v>55</v>
      </c>
      <c r="R24" s="20" t="s">
        <v>55</v>
      </c>
      <c r="S24" s="20" t="s">
        <v>55</v>
      </c>
      <c r="T24" s="20" t="s">
        <v>55</v>
      </c>
      <c r="U24" s="17">
        <v>3.4</v>
      </c>
      <c r="V24" s="17" t="s">
        <v>55</v>
      </c>
      <c r="W24" s="17">
        <v>3.4</v>
      </c>
    </row>
    <row r="25" spans="2:23" ht="12" customHeight="1">
      <c r="B25" s="15"/>
      <c r="C25" s="10" t="s">
        <v>14</v>
      </c>
      <c r="D25" s="19">
        <f t="shared" si="0"/>
        <v>219</v>
      </c>
      <c r="E25" s="19">
        <f t="shared" si="1"/>
        <v>104</v>
      </c>
      <c r="F25" s="19">
        <f t="shared" si="2"/>
        <v>115</v>
      </c>
      <c r="G25" s="19">
        <v>2</v>
      </c>
      <c r="H25" s="19">
        <v>9</v>
      </c>
      <c r="I25" s="19">
        <v>15</v>
      </c>
      <c r="J25" s="19">
        <v>32</v>
      </c>
      <c r="K25" s="19">
        <v>86</v>
      </c>
      <c r="L25" s="19">
        <v>73</v>
      </c>
      <c r="M25" s="19">
        <v>1</v>
      </c>
      <c r="N25" s="19">
        <v>1</v>
      </c>
      <c r="O25" s="20" t="s">
        <v>54</v>
      </c>
      <c r="P25" s="20" t="s">
        <v>54</v>
      </c>
      <c r="Q25" s="20" t="s">
        <v>54</v>
      </c>
      <c r="R25" s="20" t="s">
        <v>54</v>
      </c>
      <c r="S25" s="19">
        <v>1</v>
      </c>
      <c r="T25" s="19">
        <v>11</v>
      </c>
      <c r="U25" s="17">
        <v>5</v>
      </c>
      <c r="V25" s="17">
        <v>1.9</v>
      </c>
      <c r="W25" s="17">
        <v>7.8</v>
      </c>
    </row>
    <row r="26" spans="2:23" ht="12" customHeight="1">
      <c r="B26" s="15"/>
      <c r="C26" s="10" t="s">
        <v>15</v>
      </c>
      <c r="D26" s="19" t="s">
        <v>56</v>
      </c>
      <c r="E26" s="19" t="s">
        <v>56</v>
      </c>
      <c r="F26" s="19" t="s">
        <v>56</v>
      </c>
      <c r="G26" s="19" t="s">
        <v>56</v>
      </c>
      <c r="H26" s="19" t="s">
        <v>56</v>
      </c>
      <c r="I26" s="19" t="s">
        <v>56</v>
      </c>
      <c r="J26" s="19" t="s">
        <v>56</v>
      </c>
      <c r="K26" s="19" t="s">
        <v>56</v>
      </c>
      <c r="L26" s="19" t="s">
        <v>56</v>
      </c>
      <c r="M26" s="19" t="s">
        <v>56</v>
      </c>
      <c r="N26" s="19" t="s">
        <v>56</v>
      </c>
      <c r="O26" s="20" t="s">
        <v>56</v>
      </c>
      <c r="P26" s="20" t="s">
        <v>56</v>
      </c>
      <c r="Q26" s="19" t="s">
        <v>56</v>
      </c>
      <c r="R26" s="19" t="s">
        <v>56</v>
      </c>
      <c r="S26" s="19" t="s">
        <v>56</v>
      </c>
      <c r="T26" s="19" t="s">
        <v>56</v>
      </c>
      <c r="U26" s="19" t="s">
        <v>56</v>
      </c>
      <c r="V26" s="19" t="s">
        <v>56</v>
      </c>
      <c r="W26" s="19" t="s">
        <v>56</v>
      </c>
    </row>
    <row r="27" spans="2:23" ht="12" customHeight="1">
      <c r="B27" s="15"/>
      <c r="C27" s="10" t="s">
        <v>16</v>
      </c>
      <c r="D27" s="19">
        <f t="shared" si="0"/>
        <v>464</v>
      </c>
      <c r="E27" s="19">
        <f t="shared" si="1"/>
        <v>196</v>
      </c>
      <c r="F27" s="19">
        <f t="shared" si="2"/>
        <v>268</v>
      </c>
      <c r="G27" s="19">
        <v>29</v>
      </c>
      <c r="H27" s="19">
        <v>23</v>
      </c>
      <c r="I27" s="19">
        <v>54</v>
      </c>
      <c r="J27" s="19">
        <v>76</v>
      </c>
      <c r="K27" s="19">
        <v>100</v>
      </c>
      <c r="L27" s="19">
        <v>167</v>
      </c>
      <c r="M27" s="19">
        <v>13</v>
      </c>
      <c r="N27" s="19">
        <v>2</v>
      </c>
      <c r="O27" s="20" t="s">
        <v>57</v>
      </c>
      <c r="P27" s="20" t="s">
        <v>57</v>
      </c>
      <c r="Q27" s="19">
        <v>5</v>
      </c>
      <c r="R27" s="19">
        <v>2</v>
      </c>
      <c r="S27" s="19" t="s">
        <v>57</v>
      </c>
      <c r="T27" s="19">
        <v>4</v>
      </c>
      <c r="U27" s="17">
        <v>11.2</v>
      </c>
      <c r="V27" s="17">
        <v>14.8</v>
      </c>
      <c r="W27" s="17">
        <v>8.6</v>
      </c>
    </row>
    <row r="28" spans="2:23" ht="12" customHeight="1">
      <c r="B28" s="15"/>
      <c r="C28" s="10" t="s">
        <v>58</v>
      </c>
      <c r="D28" s="19">
        <f t="shared" si="0"/>
        <v>219</v>
      </c>
      <c r="E28" s="19">
        <f t="shared" si="1"/>
        <v>83</v>
      </c>
      <c r="F28" s="19">
        <f t="shared" si="2"/>
        <v>136</v>
      </c>
      <c r="G28" s="19">
        <v>1</v>
      </c>
      <c r="H28" s="19">
        <v>2</v>
      </c>
      <c r="I28" s="19">
        <v>7</v>
      </c>
      <c r="J28" s="19">
        <v>23</v>
      </c>
      <c r="K28" s="19">
        <v>74</v>
      </c>
      <c r="L28" s="19">
        <v>110</v>
      </c>
      <c r="M28" s="19">
        <v>1</v>
      </c>
      <c r="N28" s="19">
        <v>1</v>
      </c>
      <c r="O28" s="20" t="s">
        <v>59</v>
      </c>
      <c r="P28" s="20" t="s">
        <v>59</v>
      </c>
      <c r="Q28" s="20" t="s">
        <v>59</v>
      </c>
      <c r="R28" s="19">
        <v>2</v>
      </c>
      <c r="S28" s="19" t="s">
        <v>59</v>
      </c>
      <c r="T28" s="19">
        <v>12</v>
      </c>
      <c r="U28" s="17">
        <v>1.4</v>
      </c>
      <c r="V28" s="17">
        <v>1.2</v>
      </c>
      <c r="W28" s="17">
        <v>1.5</v>
      </c>
    </row>
    <row r="29" spans="2:23" ht="12" customHeight="1">
      <c r="B29" s="15"/>
      <c r="C29" s="10" t="s">
        <v>17</v>
      </c>
      <c r="D29" s="19">
        <f t="shared" si="0"/>
        <v>147</v>
      </c>
      <c r="E29" s="19">
        <f t="shared" si="1"/>
        <v>68</v>
      </c>
      <c r="F29" s="19">
        <f t="shared" si="2"/>
        <v>79</v>
      </c>
      <c r="G29" s="19" t="s">
        <v>60</v>
      </c>
      <c r="H29" s="19">
        <v>4</v>
      </c>
      <c r="I29" s="19">
        <v>4</v>
      </c>
      <c r="J29" s="19">
        <v>10</v>
      </c>
      <c r="K29" s="19">
        <v>63</v>
      </c>
      <c r="L29" s="19">
        <v>64</v>
      </c>
      <c r="M29" s="19">
        <v>1</v>
      </c>
      <c r="N29" s="19">
        <v>1</v>
      </c>
      <c r="O29" s="20" t="s">
        <v>60</v>
      </c>
      <c r="P29" s="20" t="s">
        <v>60</v>
      </c>
      <c r="Q29" s="20" t="s">
        <v>60</v>
      </c>
      <c r="R29" s="19">
        <v>2</v>
      </c>
      <c r="S29" s="19" t="s">
        <v>60</v>
      </c>
      <c r="T29" s="19">
        <v>4</v>
      </c>
      <c r="U29" s="17">
        <v>2.7</v>
      </c>
      <c r="V29" s="17" t="s">
        <v>60</v>
      </c>
      <c r="W29" s="17">
        <v>5.1</v>
      </c>
    </row>
    <row r="30" spans="2:23" ht="12" customHeight="1">
      <c r="B30" s="15"/>
      <c r="C30" s="10" t="s">
        <v>18</v>
      </c>
      <c r="D30" s="19">
        <f t="shared" si="0"/>
        <v>821</v>
      </c>
      <c r="E30" s="19">
        <f t="shared" si="1"/>
        <v>378</v>
      </c>
      <c r="F30" s="19">
        <f t="shared" si="2"/>
        <v>443</v>
      </c>
      <c r="G30" s="19">
        <v>44</v>
      </c>
      <c r="H30" s="19">
        <v>58</v>
      </c>
      <c r="I30" s="19">
        <v>64</v>
      </c>
      <c r="J30" s="19">
        <v>148</v>
      </c>
      <c r="K30" s="19">
        <v>254</v>
      </c>
      <c r="L30" s="19">
        <v>222</v>
      </c>
      <c r="M30" s="19">
        <v>16</v>
      </c>
      <c r="N30" s="19">
        <v>15</v>
      </c>
      <c r="O30" s="20" t="s">
        <v>61</v>
      </c>
      <c r="P30" s="20" t="s">
        <v>61</v>
      </c>
      <c r="Q30" s="19">
        <v>3</v>
      </c>
      <c r="R30" s="19" t="s">
        <v>61</v>
      </c>
      <c r="S30" s="19">
        <v>2</v>
      </c>
      <c r="T30" s="19">
        <v>52</v>
      </c>
      <c r="U30" s="17">
        <v>12.4</v>
      </c>
      <c r="V30" s="17">
        <v>11.6</v>
      </c>
      <c r="W30" s="17">
        <v>13.1</v>
      </c>
    </row>
    <row r="31" spans="2:23" ht="12" customHeight="1">
      <c r="B31" s="15"/>
      <c r="C31" s="10" t="s">
        <v>19</v>
      </c>
      <c r="D31" s="19">
        <f t="shared" si="0"/>
        <v>539</v>
      </c>
      <c r="E31" s="19">
        <f t="shared" si="1"/>
        <v>250</v>
      </c>
      <c r="F31" s="19">
        <f t="shared" si="2"/>
        <v>289</v>
      </c>
      <c r="G31" s="19">
        <v>20</v>
      </c>
      <c r="H31" s="19">
        <v>10</v>
      </c>
      <c r="I31" s="19">
        <v>45</v>
      </c>
      <c r="J31" s="19">
        <v>31</v>
      </c>
      <c r="K31" s="19">
        <v>179</v>
      </c>
      <c r="L31" s="19">
        <v>245</v>
      </c>
      <c r="M31" s="19">
        <v>6</v>
      </c>
      <c r="N31" s="19">
        <v>3</v>
      </c>
      <c r="O31" s="20" t="s">
        <v>62</v>
      </c>
      <c r="P31" s="20" t="s">
        <v>62</v>
      </c>
      <c r="Q31" s="19">
        <v>3</v>
      </c>
      <c r="R31" s="19">
        <v>1</v>
      </c>
      <c r="S31" s="19" t="s">
        <v>62</v>
      </c>
      <c r="T31" s="19">
        <v>10</v>
      </c>
      <c r="U31" s="17">
        <v>5.6</v>
      </c>
      <c r="V31" s="17">
        <v>8</v>
      </c>
      <c r="W31" s="17">
        <v>3.5</v>
      </c>
    </row>
    <row r="32" spans="2:23" ht="12" customHeight="1">
      <c r="B32" s="15"/>
      <c r="C32" s="10" t="s">
        <v>20</v>
      </c>
      <c r="D32" s="19">
        <f t="shared" si="0"/>
        <v>374</v>
      </c>
      <c r="E32" s="19">
        <f t="shared" si="1"/>
        <v>93</v>
      </c>
      <c r="F32" s="19">
        <f t="shared" si="2"/>
        <v>281</v>
      </c>
      <c r="G32" s="19">
        <v>24</v>
      </c>
      <c r="H32" s="19">
        <v>28</v>
      </c>
      <c r="I32" s="19">
        <v>10</v>
      </c>
      <c r="J32" s="19">
        <v>80</v>
      </c>
      <c r="K32" s="19">
        <v>57</v>
      </c>
      <c r="L32" s="19">
        <v>164</v>
      </c>
      <c r="M32" s="19">
        <v>2</v>
      </c>
      <c r="N32" s="19">
        <v>9</v>
      </c>
      <c r="O32" s="20" t="s">
        <v>63</v>
      </c>
      <c r="P32" s="20" t="s">
        <v>63</v>
      </c>
      <c r="Q32" s="19">
        <v>4</v>
      </c>
      <c r="R32" s="19" t="s">
        <v>63</v>
      </c>
      <c r="S32" s="19" t="s">
        <v>63</v>
      </c>
      <c r="T32" s="19">
        <v>14</v>
      </c>
      <c r="U32" s="17">
        <v>13.9</v>
      </c>
      <c r="V32" s="17">
        <v>25.8</v>
      </c>
      <c r="W32" s="17">
        <v>10</v>
      </c>
    </row>
    <row r="33" spans="2:23" ht="12" customHeight="1">
      <c r="B33" s="15"/>
      <c r="C33" s="10" t="s">
        <v>21</v>
      </c>
      <c r="D33" s="19">
        <f t="shared" si="0"/>
        <v>81</v>
      </c>
      <c r="E33" s="19">
        <f t="shared" si="1"/>
        <v>46</v>
      </c>
      <c r="F33" s="19">
        <f t="shared" si="2"/>
        <v>35</v>
      </c>
      <c r="G33" s="19">
        <v>2</v>
      </c>
      <c r="H33" s="19">
        <v>3</v>
      </c>
      <c r="I33" s="19">
        <v>1</v>
      </c>
      <c r="J33" s="19">
        <v>2</v>
      </c>
      <c r="K33" s="19">
        <v>42</v>
      </c>
      <c r="L33" s="19">
        <v>29</v>
      </c>
      <c r="M33" s="19">
        <v>1</v>
      </c>
      <c r="N33" s="19">
        <v>1</v>
      </c>
      <c r="O33" s="20" t="s">
        <v>64</v>
      </c>
      <c r="P33" s="20" t="s">
        <v>64</v>
      </c>
      <c r="Q33" s="19">
        <v>1</v>
      </c>
      <c r="R33" s="19" t="s">
        <v>64</v>
      </c>
      <c r="S33" s="19" t="s">
        <v>64</v>
      </c>
      <c r="T33" s="19" t="s">
        <v>64</v>
      </c>
      <c r="U33" s="17">
        <v>6.2</v>
      </c>
      <c r="V33" s="17">
        <v>4.3</v>
      </c>
      <c r="W33" s="17">
        <v>8.6</v>
      </c>
    </row>
    <row r="34" spans="2:23" ht="12" customHeight="1">
      <c r="B34" s="15"/>
      <c r="C34" s="10" t="s">
        <v>22</v>
      </c>
      <c r="D34" s="19">
        <f t="shared" si="0"/>
        <v>221</v>
      </c>
      <c r="E34" s="19">
        <f t="shared" si="1"/>
        <v>86</v>
      </c>
      <c r="F34" s="19">
        <f t="shared" si="2"/>
        <v>135</v>
      </c>
      <c r="G34" s="19">
        <v>13</v>
      </c>
      <c r="H34" s="19">
        <v>19</v>
      </c>
      <c r="I34" s="19">
        <v>14</v>
      </c>
      <c r="J34" s="19">
        <v>47</v>
      </c>
      <c r="K34" s="19">
        <v>58</v>
      </c>
      <c r="L34" s="19">
        <v>63</v>
      </c>
      <c r="M34" s="19">
        <v>1</v>
      </c>
      <c r="N34" s="19">
        <v>6</v>
      </c>
      <c r="O34" s="20" t="s">
        <v>65</v>
      </c>
      <c r="P34" s="20" t="s">
        <v>65</v>
      </c>
      <c r="Q34" s="19">
        <v>4</v>
      </c>
      <c r="R34" s="19" t="s">
        <v>65</v>
      </c>
      <c r="S34" s="19" t="s">
        <v>65</v>
      </c>
      <c r="T34" s="19">
        <v>26</v>
      </c>
      <c r="U34" s="17">
        <v>14.5</v>
      </c>
      <c r="V34" s="17">
        <v>15.1</v>
      </c>
      <c r="W34" s="17">
        <v>14.1</v>
      </c>
    </row>
    <row r="35" spans="2:23" ht="12" customHeight="1">
      <c r="B35" s="15"/>
      <c r="C35" s="10" t="s">
        <v>23</v>
      </c>
      <c r="D35" s="19">
        <f t="shared" si="0"/>
        <v>754</v>
      </c>
      <c r="E35" s="19">
        <f t="shared" si="1"/>
        <v>355</v>
      </c>
      <c r="F35" s="19">
        <f t="shared" si="2"/>
        <v>399</v>
      </c>
      <c r="G35" s="19">
        <v>96</v>
      </c>
      <c r="H35" s="19">
        <v>78</v>
      </c>
      <c r="I35" s="19">
        <v>67</v>
      </c>
      <c r="J35" s="19">
        <v>128</v>
      </c>
      <c r="K35" s="19">
        <v>176</v>
      </c>
      <c r="L35" s="19">
        <v>181</v>
      </c>
      <c r="M35" s="19">
        <v>16</v>
      </c>
      <c r="N35" s="19">
        <v>12</v>
      </c>
      <c r="O35" s="20" t="s">
        <v>66</v>
      </c>
      <c r="P35" s="20" t="s">
        <v>66</v>
      </c>
      <c r="Q35" s="19">
        <v>5</v>
      </c>
      <c r="R35" s="19">
        <v>1</v>
      </c>
      <c r="S35" s="19">
        <v>5</v>
      </c>
      <c r="T35" s="19">
        <v>28</v>
      </c>
      <c r="U35" s="17">
        <v>23.1</v>
      </c>
      <c r="V35" s="17">
        <v>27</v>
      </c>
      <c r="W35" s="17">
        <v>19.5</v>
      </c>
    </row>
    <row r="36" ht="13.5">
      <c r="G36" s="6"/>
    </row>
  </sheetData>
  <mergeCells count="16">
    <mergeCell ref="U5:W6"/>
    <mergeCell ref="U7:W7"/>
    <mergeCell ref="B11:C11"/>
    <mergeCell ref="B10:C10"/>
    <mergeCell ref="O5:P7"/>
    <mergeCell ref="Q7:R7"/>
    <mergeCell ref="Q5:T6"/>
    <mergeCell ref="S7:T7"/>
    <mergeCell ref="B23:C23"/>
    <mergeCell ref="I5:J7"/>
    <mergeCell ref="K5:L7"/>
    <mergeCell ref="M5:N7"/>
    <mergeCell ref="B5:C8"/>
    <mergeCell ref="B9:C9"/>
    <mergeCell ref="D5:F7"/>
    <mergeCell ref="G5:H7"/>
  </mergeCells>
  <printOptions horizontalCentered="1"/>
  <pageMargins left="0.2755905511811024" right="0.2755905511811024" top="0.5905511811023623" bottom="0.3937007874015748" header="0.3937007874015748" footer="0.3937007874015748"/>
  <pageSetup firstPageNumber="26" useFirstPageNumber="1" horizontalDpi="300" verticalDpi="300" orientation="landscape" pageOrder="overThenDown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W23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8" width="8.625" style="1" customWidth="1"/>
    <col min="9" max="20" width="7.625" style="1" customWidth="1"/>
    <col min="21" max="23" width="7.625" style="7" customWidth="1"/>
    <col min="24" max="16384" width="9.00390625" style="1" customWidth="1"/>
  </cols>
  <sheetData>
    <row r="1" spans="2:23" ht="13.5">
      <c r="B1" s="2" t="s">
        <v>47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6"/>
      <c r="V1" s="26"/>
      <c r="W1" s="26"/>
    </row>
    <row r="2" spans="2:23" ht="12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6"/>
      <c r="V2" s="26"/>
      <c r="W2" s="26"/>
    </row>
    <row r="3" spans="2:23" ht="14.25" customHeight="1">
      <c r="B3" s="9" t="s">
        <v>48</v>
      </c>
      <c r="C3" s="2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8"/>
      <c r="V3" s="28"/>
      <c r="W3" s="28"/>
    </row>
    <row r="4" spans="2:23" ht="12" customHeight="1">
      <c r="B4" s="2"/>
      <c r="C4" s="2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8"/>
      <c r="V4" s="28"/>
      <c r="W4" s="28"/>
    </row>
    <row r="5" spans="2:23" ht="12" customHeight="1">
      <c r="B5" s="22" t="s">
        <v>11</v>
      </c>
      <c r="C5" s="30"/>
      <c r="D5" s="24" t="s">
        <v>29</v>
      </c>
      <c r="E5" s="31"/>
      <c r="F5" s="31"/>
      <c r="G5" s="21" t="s">
        <v>30</v>
      </c>
      <c r="H5" s="32"/>
      <c r="I5" s="21" t="s">
        <v>31</v>
      </c>
      <c r="J5" s="32"/>
      <c r="K5" s="21" t="s">
        <v>32</v>
      </c>
      <c r="L5" s="32"/>
      <c r="M5" s="21" t="s">
        <v>33</v>
      </c>
      <c r="N5" s="32"/>
      <c r="O5" s="21" t="s">
        <v>34</v>
      </c>
      <c r="P5" s="32"/>
      <c r="Q5" s="21" t="s">
        <v>37</v>
      </c>
      <c r="R5" s="31"/>
      <c r="S5" s="31"/>
      <c r="T5" s="32"/>
      <c r="U5" s="25" t="s">
        <v>46</v>
      </c>
      <c r="V5" s="33"/>
      <c r="W5" s="34"/>
    </row>
    <row r="6" spans="2:23" ht="12" customHeight="1">
      <c r="B6" s="35"/>
      <c r="C6" s="36"/>
      <c r="D6" s="37"/>
      <c r="E6" s="38"/>
      <c r="F6" s="38"/>
      <c r="G6" s="37"/>
      <c r="H6" s="39"/>
      <c r="I6" s="37"/>
      <c r="J6" s="39"/>
      <c r="K6" s="37"/>
      <c r="L6" s="39"/>
      <c r="M6" s="37"/>
      <c r="N6" s="39"/>
      <c r="O6" s="37"/>
      <c r="P6" s="39"/>
      <c r="Q6" s="40"/>
      <c r="R6" s="41"/>
      <c r="S6" s="41"/>
      <c r="T6" s="42"/>
      <c r="U6" s="43"/>
      <c r="V6" s="44"/>
      <c r="W6" s="45"/>
    </row>
    <row r="7" spans="2:23" ht="12" customHeight="1">
      <c r="B7" s="35"/>
      <c r="C7" s="36"/>
      <c r="D7" s="40"/>
      <c r="E7" s="41"/>
      <c r="F7" s="41"/>
      <c r="G7" s="40"/>
      <c r="H7" s="42"/>
      <c r="I7" s="40"/>
      <c r="J7" s="42"/>
      <c r="K7" s="40"/>
      <c r="L7" s="42"/>
      <c r="M7" s="40"/>
      <c r="N7" s="42"/>
      <c r="O7" s="40"/>
      <c r="P7" s="42"/>
      <c r="Q7" s="46" t="s">
        <v>35</v>
      </c>
      <c r="R7" s="47"/>
      <c r="S7" s="46" t="s">
        <v>36</v>
      </c>
      <c r="T7" s="47"/>
      <c r="U7" s="48" t="s">
        <v>51</v>
      </c>
      <c r="V7" s="49"/>
      <c r="W7" s="50"/>
    </row>
    <row r="8" spans="2:23" ht="12" customHeight="1">
      <c r="B8" s="35"/>
      <c r="C8" s="36"/>
      <c r="D8" s="4" t="s">
        <v>12</v>
      </c>
      <c r="E8" s="4" t="s">
        <v>27</v>
      </c>
      <c r="F8" s="4" t="s">
        <v>28</v>
      </c>
      <c r="G8" s="4" t="s">
        <v>27</v>
      </c>
      <c r="H8" s="4" t="s">
        <v>28</v>
      </c>
      <c r="I8" s="4" t="s">
        <v>27</v>
      </c>
      <c r="J8" s="4" t="s">
        <v>28</v>
      </c>
      <c r="K8" s="4" t="s">
        <v>27</v>
      </c>
      <c r="L8" s="4" t="s">
        <v>28</v>
      </c>
      <c r="M8" s="4" t="s">
        <v>27</v>
      </c>
      <c r="N8" s="4" t="s">
        <v>28</v>
      </c>
      <c r="O8" s="4" t="s">
        <v>27</v>
      </c>
      <c r="P8" s="4" t="s">
        <v>28</v>
      </c>
      <c r="Q8" s="4" t="s">
        <v>27</v>
      </c>
      <c r="R8" s="4" t="s">
        <v>28</v>
      </c>
      <c r="S8" s="4" t="s">
        <v>27</v>
      </c>
      <c r="T8" s="4" t="s">
        <v>28</v>
      </c>
      <c r="U8" s="8" t="s">
        <v>12</v>
      </c>
      <c r="V8" s="8" t="s">
        <v>27</v>
      </c>
      <c r="W8" s="8" t="s">
        <v>28</v>
      </c>
    </row>
    <row r="9" spans="2:23" ht="12" customHeight="1">
      <c r="B9" s="23" t="s">
        <v>52</v>
      </c>
      <c r="C9" s="51"/>
      <c r="D9" s="13">
        <f>E9+F9</f>
        <v>22889</v>
      </c>
      <c r="E9" s="13">
        <f>G9+I9+K9+M9+O9</f>
        <v>11213</v>
      </c>
      <c r="F9" s="13">
        <f>H9+J9+L9+N9+P9</f>
        <v>11676</v>
      </c>
      <c r="G9" s="13">
        <v>2551</v>
      </c>
      <c r="H9" s="13">
        <v>2754</v>
      </c>
      <c r="I9" s="13">
        <v>3070</v>
      </c>
      <c r="J9" s="13">
        <v>3030</v>
      </c>
      <c r="K9" s="13">
        <v>5168</v>
      </c>
      <c r="L9" s="13">
        <v>5384</v>
      </c>
      <c r="M9" s="13">
        <v>413</v>
      </c>
      <c r="N9" s="13">
        <v>505</v>
      </c>
      <c r="O9" s="13">
        <v>11</v>
      </c>
      <c r="P9" s="13">
        <v>3</v>
      </c>
      <c r="Q9" s="13">
        <v>106</v>
      </c>
      <c r="R9" s="13">
        <v>49</v>
      </c>
      <c r="S9" s="13">
        <v>37</v>
      </c>
      <c r="T9" s="13">
        <v>217</v>
      </c>
      <c r="U9" s="14">
        <v>23.2</v>
      </c>
      <c r="V9" s="14">
        <v>22.8</v>
      </c>
      <c r="W9" s="14">
        <v>23.6</v>
      </c>
    </row>
    <row r="10" spans="2:23" ht="12" customHeight="1">
      <c r="B10" s="52" t="s">
        <v>24</v>
      </c>
      <c r="C10" s="53"/>
      <c r="D10" s="11">
        <f>E10+F10</f>
        <v>22660</v>
      </c>
      <c r="E10" s="11">
        <f>G10+I10+K10+M10+O10</f>
        <v>11234</v>
      </c>
      <c r="F10" s="11">
        <f>H10+J10+L10+N10+P10</f>
        <v>11426</v>
      </c>
      <c r="G10" s="11">
        <v>2471</v>
      </c>
      <c r="H10" s="11">
        <v>2675</v>
      </c>
      <c r="I10" s="11">
        <v>3228</v>
      </c>
      <c r="J10" s="11">
        <v>3254</v>
      </c>
      <c r="K10" s="11">
        <v>5132</v>
      </c>
      <c r="L10" s="11">
        <v>5133</v>
      </c>
      <c r="M10" s="11">
        <v>400</v>
      </c>
      <c r="N10" s="11">
        <v>360</v>
      </c>
      <c r="O10" s="11">
        <v>3</v>
      </c>
      <c r="P10" s="11">
        <v>4</v>
      </c>
      <c r="Q10" s="11">
        <v>105</v>
      </c>
      <c r="R10" s="11">
        <v>37</v>
      </c>
      <c r="S10" s="11">
        <v>40</v>
      </c>
      <c r="T10" s="11">
        <v>269</v>
      </c>
      <c r="U10" s="12">
        <v>22.7</v>
      </c>
      <c r="V10" s="12">
        <v>22</v>
      </c>
      <c r="W10" s="12">
        <v>23.4</v>
      </c>
    </row>
    <row r="11" spans="2:23" ht="12" customHeight="1">
      <c r="B11" s="52" t="s">
        <v>38</v>
      </c>
      <c r="C11" s="53"/>
      <c r="D11" s="11">
        <f>E11+F11</f>
        <v>21952</v>
      </c>
      <c r="E11" s="11">
        <f aca="true" t="shared" si="0" ref="E11:E21">G11+I11+K11+M11+O11</f>
        <v>10776</v>
      </c>
      <c r="F11" s="11">
        <f>H11+J11+L11+N11+P11</f>
        <v>11176</v>
      </c>
      <c r="G11" s="11">
        <f>SUM(G12:G17)</f>
        <v>2450</v>
      </c>
      <c r="H11" s="11">
        <f aca="true" t="shared" si="1" ref="H11:T11">SUM(H12:H17)</f>
        <v>2660</v>
      </c>
      <c r="I11" s="11">
        <f t="shared" si="1"/>
        <v>3215</v>
      </c>
      <c r="J11" s="11">
        <f t="shared" si="1"/>
        <v>3223</v>
      </c>
      <c r="K11" s="11">
        <f t="shared" si="1"/>
        <v>4713</v>
      </c>
      <c r="L11" s="11">
        <f t="shared" si="1"/>
        <v>4950</v>
      </c>
      <c r="M11" s="11">
        <f t="shared" si="1"/>
        <v>395</v>
      </c>
      <c r="N11" s="11">
        <f t="shared" si="1"/>
        <v>340</v>
      </c>
      <c r="O11" s="11">
        <f t="shared" si="1"/>
        <v>3</v>
      </c>
      <c r="P11" s="11">
        <f t="shared" si="1"/>
        <v>3</v>
      </c>
      <c r="Q11" s="11">
        <f t="shared" si="1"/>
        <v>96</v>
      </c>
      <c r="R11" s="11">
        <f t="shared" si="1"/>
        <v>28</v>
      </c>
      <c r="S11" s="11">
        <f t="shared" si="1"/>
        <v>36</v>
      </c>
      <c r="T11" s="11">
        <f t="shared" si="1"/>
        <v>246</v>
      </c>
      <c r="U11" s="12">
        <v>23.3</v>
      </c>
      <c r="V11" s="12">
        <v>22.7</v>
      </c>
      <c r="W11" s="12">
        <v>23.8</v>
      </c>
    </row>
    <row r="12" spans="2:23" ht="12" customHeight="1">
      <c r="B12" s="15"/>
      <c r="C12" s="10" t="s">
        <v>39</v>
      </c>
      <c r="D12" s="13">
        <f aca="true" t="shared" si="2" ref="D12:D21">E12+F12</f>
        <v>13895</v>
      </c>
      <c r="E12" s="13">
        <f t="shared" si="0"/>
        <v>6047</v>
      </c>
      <c r="F12" s="13">
        <f aca="true" t="shared" si="3" ref="F12:F21">H12+J12+L12+N12+P12</f>
        <v>7848</v>
      </c>
      <c r="G12" s="13">
        <v>1843</v>
      </c>
      <c r="H12" s="13">
        <v>2306</v>
      </c>
      <c r="I12" s="13">
        <v>2625</v>
      </c>
      <c r="J12" s="13">
        <v>2636</v>
      </c>
      <c r="K12" s="13">
        <v>1276</v>
      </c>
      <c r="L12" s="13">
        <v>2655</v>
      </c>
      <c r="M12" s="13">
        <v>301</v>
      </c>
      <c r="N12" s="13">
        <v>249</v>
      </c>
      <c r="O12" s="13">
        <v>2</v>
      </c>
      <c r="P12" s="13">
        <v>2</v>
      </c>
      <c r="Q12" s="13">
        <v>25</v>
      </c>
      <c r="R12" s="13">
        <v>21</v>
      </c>
      <c r="S12" s="13">
        <v>11</v>
      </c>
      <c r="T12" s="13">
        <v>113</v>
      </c>
      <c r="U12" s="14">
        <v>29.9</v>
      </c>
      <c r="V12" s="14">
        <v>30.5</v>
      </c>
      <c r="W12" s="14">
        <v>29.4</v>
      </c>
    </row>
    <row r="13" spans="2:23" ht="12" customHeight="1">
      <c r="B13" s="15"/>
      <c r="C13" s="10" t="s">
        <v>40</v>
      </c>
      <c r="D13" s="13">
        <f t="shared" si="2"/>
        <v>1368</v>
      </c>
      <c r="E13" s="13">
        <f t="shared" si="0"/>
        <v>923</v>
      </c>
      <c r="F13" s="13">
        <f t="shared" si="3"/>
        <v>445</v>
      </c>
      <c r="G13" s="13">
        <v>75</v>
      </c>
      <c r="H13" s="13">
        <v>24</v>
      </c>
      <c r="I13" s="13">
        <v>110</v>
      </c>
      <c r="J13" s="13">
        <v>96</v>
      </c>
      <c r="K13" s="13">
        <v>721</v>
      </c>
      <c r="L13" s="13">
        <v>309</v>
      </c>
      <c r="M13" s="13">
        <v>17</v>
      </c>
      <c r="N13" s="13">
        <v>16</v>
      </c>
      <c r="O13" s="13"/>
      <c r="P13" s="13"/>
      <c r="Q13" s="13">
        <v>12</v>
      </c>
      <c r="R13" s="13">
        <v>2</v>
      </c>
      <c r="S13" s="13">
        <v>2</v>
      </c>
      <c r="T13" s="13">
        <v>42</v>
      </c>
      <c r="U13" s="14">
        <v>7.2</v>
      </c>
      <c r="V13" s="14">
        <v>8.1</v>
      </c>
      <c r="W13" s="14">
        <v>5.4</v>
      </c>
    </row>
    <row r="14" spans="2:23" ht="12" customHeight="1">
      <c r="B14" s="15"/>
      <c r="C14" s="10" t="s">
        <v>41</v>
      </c>
      <c r="D14" s="13">
        <f t="shared" si="2"/>
        <v>2215</v>
      </c>
      <c r="E14" s="13">
        <f t="shared" si="0"/>
        <v>2205</v>
      </c>
      <c r="F14" s="13">
        <f t="shared" si="3"/>
        <v>10</v>
      </c>
      <c r="G14" s="13">
        <v>329</v>
      </c>
      <c r="H14" s="13">
        <v>3</v>
      </c>
      <c r="I14" s="13">
        <v>251</v>
      </c>
      <c r="J14" s="13">
        <v>1</v>
      </c>
      <c r="K14" s="13">
        <v>1576</v>
      </c>
      <c r="L14" s="13">
        <v>6</v>
      </c>
      <c r="M14" s="13">
        <v>49</v>
      </c>
      <c r="N14" s="13"/>
      <c r="O14" s="13"/>
      <c r="P14" s="13"/>
      <c r="Q14" s="13">
        <v>54</v>
      </c>
      <c r="R14" s="13">
        <v>1</v>
      </c>
      <c r="S14" s="13">
        <v>20</v>
      </c>
      <c r="T14" s="13"/>
      <c r="U14" s="14">
        <v>15</v>
      </c>
      <c r="V14" s="14">
        <v>14.9</v>
      </c>
      <c r="W14" s="14">
        <v>30</v>
      </c>
    </row>
    <row r="15" spans="2:23" ht="12" customHeight="1">
      <c r="B15" s="15"/>
      <c r="C15" s="10" t="s">
        <v>42</v>
      </c>
      <c r="D15" s="13">
        <f t="shared" si="2"/>
        <v>3220</v>
      </c>
      <c r="E15" s="13">
        <f t="shared" si="0"/>
        <v>1494</v>
      </c>
      <c r="F15" s="13">
        <f t="shared" si="3"/>
        <v>1726</v>
      </c>
      <c r="G15" s="13">
        <v>167</v>
      </c>
      <c r="H15" s="13">
        <v>89</v>
      </c>
      <c r="I15" s="13">
        <v>190</v>
      </c>
      <c r="J15" s="13">
        <v>176</v>
      </c>
      <c r="K15" s="13">
        <v>1109</v>
      </c>
      <c r="L15" s="13">
        <v>1435</v>
      </c>
      <c r="M15" s="13">
        <v>27</v>
      </c>
      <c r="N15" s="13">
        <v>25</v>
      </c>
      <c r="O15" s="13">
        <v>1</v>
      </c>
      <c r="P15" s="13">
        <v>1</v>
      </c>
      <c r="Q15" s="13">
        <v>5</v>
      </c>
      <c r="R15" s="13">
        <v>2</v>
      </c>
      <c r="S15" s="13">
        <v>3</v>
      </c>
      <c r="T15" s="13">
        <v>26</v>
      </c>
      <c r="U15" s="14">
        <v>8</v>
      </c>
      <c r="V15" s="14">
        <v>11.2</v>
      </c>
      <c r="W15" s="14">
        <v>5.2</v>
      </c>
    </row>
    <row r="16" spans="2:23" ht="12" customHeight="1">
      <c r="B16" s="15"/>
      <c r="C16" s="10" t="s">
        <v>43</v>
      </c>
      <c r="D16" s="13">
        <f t="shared" si="2"/>
        <v>1171</v>
      </c>
      <c r="E16" s="13">
        <f t="shared" si="0"/>
        <v>36</v>
      </c>
      <c r="F16" s="13">
        <f t="shared" si="3"/>
        <v>1135</v>
      </c>
      <c r="G16" s="13">
        <v>2</v>
      </c>
      <c r="H16" s="13">
        <v>230</v>
      </c>
      <c r="I16" s="13">
        <v>3</v>
      </c>
      <c r="J16" s="13">
        <v>310</v>
      </c>
      <c r="K16" s="13">
        <v>31</v>
      </c>
      <c r="L16" s="13">
        <v>545</v>
      </c>
      <c r="M16" s="13"/>
      <c r="N16" s="13">
        <v>50</v>
      </c>
      <c r="O16" s="13"/>
      <c r="P16" s="13"/>
      <c r="Q16" s="13"/>
      <c r="R16" s="13">
        <v>2</v>
      </c>
      <c r="S16" s="13"/>
      <c r="T16" s="13">
        <v>65</v>
      </c>
      <c r="U16" s="14">
        <v>19.8</v>
      </c>
      <c r="V16" s="14">
        <v>5.6</v>
      </c>
      <c r="W16" s="14">
        <v>20.3</v>
      </c>
    </row>
    <row r="17" spans="2:23" ht="12" customHeight="1">
      <c r="B17" s="15"/>
      <c r="C17" s="10" t="s">
        <v>44</v>
      </c>
      <c r="D17" s="13">
        <f t="shared" si="2"/>
        <v>83</v>
      </c>
      <c r="E17" s="13">
        <f t="shared" si="0"/>
        <v>71</v>
      </c>
      <c r="F17" s="13">
        <f t="shared" si="3"/>
        <v>12</v>
      </c>
      <c r="G17" s="13">
        <v>34</v>
      </c>
      <c r="H17" s="13">
        <v>8</v>
      </c>
      <c r="I17" s="13">
        <v>36</v>
      </c>
      <c r="J17" s="13">
        <v>4</v>
      </c>
      <c r="K17" s="13"/>
      <c r="L17" s="13"/>
      <c r="M17" s="13">
        <v>1</v>
      </c>
      <c r="N17" s="13"/>
      <c r="O17" s="13"/>
      <c r="P17" s="13"/>
      <c r="Q17" s="13"/>
      <c r="R17" s="13"/>
      <c r="S17" s="13"/>
      <c r="T17" s="13"/>
      <c r="U17" s="14">
        <v>50.6</v>
      </c>
      <c r="V17" s="14">
        <v>47.9</v>
      </c>
      <c r="W17" s="14">
        <v>66.7</v>
      </c>
    </row>
    <row r="18" spans="2:23" ht="12" customHeight="1">
      <c r="B18" s="52" t="s">
        <v>45</v>
      </c>
      <c r="C18" s="53"/>
      <c r="D18" s="11">
        <f t="shared" si="2"/>
        <v>708</v>
      </c>
      <c r="E18" s="11">
        <f t="shared" si="0"/>
        <v>458</v>
      </c>
      <c r="F18" s="11">
        <f t="shared" si="3"/>
        <v>250</v>
      </c>
      <c r="G18" s="11">
        <f>SUM(G19:G21)</f>
        <v>21</v>
      </c>
      <c r="H18" s="11">
        <f aca="true" t="shared" si="4" ref="H18:T18">SUM(H19:H21)</f>
        <v>15</v>
      </c>
      <c r="I18" s="11">
        <f t="shared" si="4"/>
        <v>13</v>
      </c>
      <c r="J18" s="11">
        <f t="shared" si="4"/>
        <v>31</v>
      </c>
      <c r="K18" s="11">
        <f t="shared" si="4"/>
        <v>419</v>
      </c>
      <c r="L18" s="11">
        <f t="shared" si="4"/>
        <v>183</v>
      </c>
      <c r="M18" s="11">
        <f t="shared" si="4"/>
        <v>5</v>
      </c>
      <c r="N18" s="11">
        <f t="shared" si="4"/>
        <v>20</v>
      </c>
      <c r="O18" s="11">
        <f t="shared" si="4"/>
        <v>0</v>
      </c>
      <c r="P18" s="11">
        <f t="shared" si="4"/>
        <v>1</v>
      </c>
      <c r="Q18" s="11">
        <f t="shared" si="4"/>
        <v>9</v>
      </c>
      <c r="R18" s="11">
        <f t="shared" si="4"/>
        <v>9</v>
      </c>
      <c r="S18" s="11">
        <f t="shared" si="4"/>
        <v>4</v>
      </c>
      <c r="T18" s="11">
        <f t="shared" si="4"/>
        <v>23</v>
      </c>
      <c r="U18" s="12">
        <v>5.1</v>
      </c>
      <c r="V18" s="12">
        <v>4.6</v>
      </c>
      <c r="W18" s="12">
        <v>6</v>
      </c>
    </row>
    <row r="19" spans="2:23" ht="12" customHeight="1">
      <c r="B19" s="15"/>
      <c r="C19" s="10" t="s">
        <v>39</v>
      </c>
      <c r="D19" s="13">
        <f t="shared" si="2"/>
        <v>432</v>
      </c>
      <c r="E19" s="13">
        <f t="shared" si="0"/>
        <v>205</v>
      </c>
      <c r="F19" s="13">
        <f t="shared" si="3"/>
        <v>227</v>
      </c>
      <c r="G19" s="13">
        <v>11</v>
      </c>
      <c r="H19" s="13">
        <v>11</v>
      </c>
      <c r="I19" s="13">
        <v>10</v>
      </c>
      <c r="J19" s="13">
        <v>28</v>
      </c>
      <c r="K19" s="13">
        <v>181</v>
      </c>
      <c r="L19" s="13">
        <v>169</v>
      </c>
      <c r="M19" s="13">
        <v>3</v>
      </c>
      <c r="N19" s="13">
        <v>18</v>
      </c>
      <c r="O19" s="13"/>
      <c r="P19" s="13">
        <v>1</v>
      </c>
      <c r="Q19" s="13">
        <v>5</v>
      </c>
      <c r="R19" s="13">
        <v>7</v>
      </c>
      <c r="S19" s="13">
        <v>3</v>
      </c>
      <c r="T19" s="13">
        <v>20</v>
      </c>
      <c r="U19" s="14">
        <v>5.1</v>
      </c>
      <c r="V19" s="14">
        <v>5.4</v>
      </c>
      <c r="W19" s="14">
        <v>4.8</v>
      </c>
    </row>
    <row r="20" spans="2:23" ht="12" customHeight="1">
      <c r="B20" s="29"/>
      <c r="C20" s="16" t="s">
        <v>41</v>
      </c>
      <c r="D20" s="13">
        <f t="shared" si="2"/>
        <v>208</v>
      </c>
      <c r="E20" s="13">
        <f t="shared" si="0"/>
        <v>208</v>
      </c>
      <c r="F20" s="13"/>
      <c r="G20" s="13">
        <v>9</v>
      </c>
      <c r="H20" s="13"/>
      <c r="I20" s="13">
        <v>3</v>
      </c>
      <c r="J20" s="13"/>
      <c r="K20" s="13">
        <v>195</v>
      </c>
      <c r="L20" s="13"/>
      <c r="M20" s="13">
        <v>1</v>
      </c>
      <c r="N20" s="13"/>
      <c r="O20" s="13"/>
      <c r="P20" s="13"/>
      <c r="Q20" s="13">
        <v>4</v>
      </c>
      <c r="R20" s="13"/>
      <c r="S20" s="13">
        <v>1</v>
      </c>
      <c r="T20" s="13"/>
      <c r="U20" s="14">
        <v>4.3</v>
      </c>
      <c r="V20" s="14">
        <v>4.3</v>
      </c>
      <c r="W20" s="14"/>
    </row>
    <row r="21" spans="2:23" ht="12" customHeight="1">
      <c r="B21" s="15"/>
      <c r="C21" s="10" t="s">
        <v>42</v>
      </c>
      <c r="D21" s="54">
        <f t="shared" si="2"/>
        <v>68</v>
      </c>
      <c r="E21" s="13">
        <f t="shared" si="0"/>
        <v>45</v>
      </c>
      <c r="F21" s="13">
        <f t="shared" si="3"/>
        <v>23</v>
      </c>
      <c r="G21" s="13">
        <v>1</v>
      </c>
      <c r="H21" s="13">
        <v>4</v>
      </c>
      <c r="I21" s="13"/>
      <c r="J21" s="13">
        <v>3</v>
      </c>
      <c r="K21" s="13">
        <v>43</v>
      </c>
      <c r="L21" s="13">
        <v>14</v>
      </c>
      <c r="M21" s="13">
        <v>1</v>
      </c>
      <c r="N21" s="13">
        <v>2</v>
      </c>
      <c r="O21" s="13"/>
      <c r="P21" s="13"/>
      <c r="Q21" s="13"/>
      <c r="R21" s="13">
        <v>2</v>
      </c>
      <c r="S21" s="13"/>
      <c r="T21" s="13">
        <v>3</v>
      </c>
      <c r="U21" s="14">
        <v>7.4</v>
      </c>
      <c r="V21" s="14">
        <v>2.2</v>
      </c>
      <c r="W21" s="14">
        <v>17.4</v>
      </c>
    </row>
    <row r="22" spans="2:23" ht="13.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6"/>
      <c r="V22" s="26"/>
      <c r="W22" s="26"/>
    </row>
    <row r="23" ht="13.5">
      <c r="B23" s="3"/>
    </row>
  </sheetData>
  <mergeCells count="16">
    <mergeCell ref="B18:C18"/>
    <mergeCell ref="D5:F7"/>
    <mergeCell ref="K5:L7"/>
    <mergeCell ref="M5:N7"/>
    <mergeCell ref="B5:C8"/>
    <mergeCell ref="B11:C11"/>
    <mergeCell ref="U5:W6"/>
    <mergeCell ref="U7:W7"/>
    <mergeCell ref="B10:C10"/>
    <mergeCell ref="O5:P7"/>
    <mergeCell ref="Q7:R7"/>
    <mergeCell ref="Q5:T6"/>
    <mergeCell ref="S7:T7"/>
    <mergeCell ref="B9:C9"/>
    <mergeCell ref="G5:H7"/>
    <mergeCell ref="I5:J7"/>
  </mergeCells>
  <printOptions horizontalCentered="1"/>
  <pageMargins left="0.2755905511811024" right="0.2755905511811024" top="0.5905511811023623" bottom="0.3937007874015748" header="0.3937007874015748" footer="0.3937007874015748"/>
  <pageSetup firstPageNumber="26" useFirstPageNumber="1" horizontalDpi="300" verticalDpi="300" orientation="landscape" pageOrder="overThenDown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ナブアシスト</cp:lastModifiedBy>
  <cp:lastPrinted>2004-02-23T04:06:18Z</cp:lastPrinted>
  <dcterms:created xsi:type="dcterms:W3CDTF">2001-08-22T05:24:47Z</dcterms:created>
  <dcterms:modified xsi:type="dcterms:W3CDTF">2004-02-23T04:06:20Z</dcterms:modified>
  <cp:category/>
  <cp:version/>
  <cp:contentType/>
  <cp:contentStatus/>
</cp:coreProperties>
</file>