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55" activeTab="0"/>
  </bookViews>
  <sheets>
    <sheet name="産業別" sheetId="1" r:id="rId1"/>
    <sheet name="産業別 (2)" sheetId="2" r:id="rId2"/>
    <sheet name="職業別就職者" sheetId="3" r:id="rId3"/>
    <sheet name="県別(54-55年度）" sheetId="4" r:id="rId4"/>
  </sheets>
  <definedNames>
    <definedName name="_xlnm.Print_Titles" localSheetId="3">'県別(54-55年度）'!$A:$C,'県別(54-55年度）'!$5:$10</definedName>
    <definedName name="_xlnm.Print_Titles" localSheetId="0">'産業別'!$5:$8</definedName>
    <definedName name="_xlnm.Print_Titles" localSheetId="1">'産業別 (2)'!$5:$13</definedName>
    <definedName name="_xlnm.Print_Titles" localSheetId="2">'職業別就職者'!$5:$7</definedName>
  </definedNames>
  <calcPr fullCalcOnLoad="1"/>
</workbook>
</file>

<file path=xl/sharedStrings.xml><?xml version="1.0" encoding="utf-8"?>
<sst xmlns="http://schemas.openxmlformats.org/spreadsheetml/2006/main" count="243" uniqueCount="168">
  <si>
    <t>区分</t>
  </si>
  <si>
    <t>計</t>
  </si>
  <si>
    <t>総数</t>
  </si>
  <si>
    <t>昭和54年3月</t>
  </si>
  <si>
    <t>男</t>
  </si>
  <si>
    <t>女</t>
  </si>
  <si>
    <t>全日制</t>
  </si>
  <si>
    <t>定時制</t>
  </si>
  <si>
    <t>普通科</t>
  </si>
  <si>
    <t>農業科</t>
  </si>
  <si>
    <t>工業科</t>
  </si>
  <si>
    <t>商業科</t>
  </si>
  <si>
    <t>家庭科</t>
  </si>
  <si>
    <t>その他</t>
  </si>
  <si>
    <t>合計</t>
  </si>
  <si>
    <t>専門的・技術的職業従事者</t>
  </si>
  <si>
    <t>事務従事者</t>
  </si>
  <si>
    <t>販売従事者</t>
  </si>
  <si>
    <t>農林業作業者</t>
  </si>
  <si>
    <t>魚業作業者</t>
  </si>
  <si>
    <t>採鉱・採石作業者</t>
  </si>
  <si>
    <t>運輸・通信従事者</t>
  </si>
  <si>
    <t>輸送機械組立・修理</t>
  </si>
  <si>
    <t>計器・光学器械器具
組立・修理</t>
  </si>
  <si>
    <t>製糸・紡績裁断・縫製</t>
  </si>
  <si>
    <t>飲食料品製造</t>
  </si>
  <si>
    <t>化学製品製造</t>
  </si>
  <si>
    <t>定置機関・機械及び
建設機械運転作業</t>
  </si>
  <si>
    <t>電気作業</t>
  </si>
  <si>
    <t>技能工・生産工程作業者</t>
  </si>
  <si>
    <t>保安職業従事者</t>
  </si>
  <si>
    <t>サービス職業従事者</t>
  </si>
  <si>
    <t>上記以外のもの</t>
  </si>
  <si>
    <t>職業安定所又は学校を通
じて就職した者（再掲）</t>
  </si>
  <si>
    <t>自家・自営業に
就いた者（再掲）</t>
  </si>
  <si>
    <t>合計のうち</t>
  </si>
  <si>
    <t>注：第72表の注参照</t>
  </si>
  <si>
    <t>第75表　就職先別県外就職者数　（高等学校）</t>
  </si>
  <si>
    <t>就職者総数</t>
  </si>
  <si>
    <t>就職率
県外%</t>
  </si>
  <si>
    <t>人数</t>
  </si>
  <si>
    <t>北海道</t>
  </si>
  <si>
    <t>青森</t>
  </si>
  <si>
    <t>岩手</t>
  </si>
  <si>
    <t>宮城</t>
  </si>
  <si>
    <t>秋田</t>
  </si>
  <si>
    <t>山形</t>
  </si>
  <si>
    <t>茨城</t>
  </si>
  <si>
    <t>埼玉</t>
  </si>
  <si>
    <t>千葉</t>
  </si>
  <si>
    <t>東京</t>
  </si>
  <si>
    <t>栃木</t>
  </si>
  <si>
    <t>神奈川</t>
  </si>
  <si>
    <t>富山</t>
  </si>
  <si>
    <t>新潟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</si>
  <si>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</si>
  <si>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</si>
  <si>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</si>
  <si>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</si>
  <si>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</si>
  <si>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</si>
  <si>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</si>
  <si>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</si>
  <si>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</si>
  <si>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</si>
  <si>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</si>
  <si>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</si>
  <si>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</si>
  <si>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</si>
  <si>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</si>
  <si>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</si>
  <si>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</si>
  <si>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</si>
  <si>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</si>
  <si>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</si>
  <si>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</si>
  <si>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</si>
  <si>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</si>
  <si>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</si>
  <si>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</si>
  <si>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</si>
  <si>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</si>
  <si>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</si>
  <si>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</si>
  <si>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</si>
  <si>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市部計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</si>
  <si>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</si>
  <si>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</si>
  <si>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</si>
  <si>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</si>
  <si>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</si>
  <si>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</si>
  <si>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</si>
  <si>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</si>
  <si>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</si>
  <si>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</si>
  <si>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</si>
  <si>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勢多郡</t>
  </si>
  <si>
    <t>群馬郡</t>
  </si>
  <si>
    <t>北群馬郡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</si>
  <si>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</si>
  <si>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</si>
  <si>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</si>
  <si>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</si>
  <si>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</si>
  <si>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</si>
  <si>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</si>
  <si>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</si>
  <si>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県外就職者</t>
  </si>
  <si>
    <t>都道府県名</t>
  </si>
  <si>
    <t>甘楽郡</t>
  </si>
  <si>
    <t>農業</t>
  </si>
  <si>
    <t>林業・狩猟業</t>
  </si>
  <si>
    <t>鉱業</t>
  </si>
  <si>
    <t>建設業</t>
  </si>
  <si>
    <t>製造業</t>
  </si>
  <si>
    <t>小売業
卸売業</t>
  </si>
  <si>
    <t>水産養殖業
漁業</t>
  </si>
  <si>
    <t>金融・保険業</t>
  </si>
  <si>
    <t>不動産業</t>
  </si>
  <si>
    <t>運輸通信業</t>
  </si>
  <si>
    <t>サービス業</t>
  </si>
  <si>
    <t>公務</t>
  </si>
  <si>
    <t>左記以外のもの</t>
  </si>
  <si>
    <t>定時制</t>
  </si>
  <si>
    <t>高等学校</t>
  </si>
  <si>
    <t>第72表　産業別就職者数（高等学校全・定別）</t>
  </si>
  <si>
    <t>農業</t>
  </si>
  <si>
    <t>林業・狩猟業</t>
  </si>
  <si>
    <t>鉱業</t>
  </si>
  <si>
    <t>建設業</t>
  </si>
  <si>
    <t>製造業</t>
  </si>
  <si>
    <t>卸売業・小売業</t>
  </si>
  <si>
    <t>金融保険業</t>
  </si>
  <si>
    <t>不動産業</t>
  </si>
  <si>
    <t>運輸通信業</t>
  </si>
  <si>
    <t>サービス業</t>
  </si>
  <si>
    <t>電気・ｶﾞｽ・水道
・熱供給業</t>
  </si>
  <si>
    <t>第73表　産業別就職者数　（高等学校　市・郡別）</t>
  </si>
  <si>
    <t>昭和55年3月</t>
  </si>
  <si>
    <t>郡部計</t>
  </si>
  <si>
    <t>甘楽郡</t>
  </si>
  <si>
    <t>碓氷郡</t>
  </si>
  <si>
    <t>吾妻郡</t>
  </si>
  <si>
    <t>第74表　職業別就職者数（高等学校全・定別　学科別）</t>
  </si>
  <si>
    <t>全　　・　　定　　　別</t>
  </si>
  <si>
    <t>学科別</t>
  </si>
  <si>
    <t>金属材料製造
・金属加工</t>
  </si>
  <si>
    <t>電気機械器具
組立・修理</t>
  </si>
  <si>
    <t>福島</t>
  </si>
  <si>
    <t>長崎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</si>
  <si>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</si>
  <si>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</si>
  <si>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</si>
  <si>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</si>
  <si>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</si>
  <si>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</si>
  <si>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</si>
  <si>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</si>
  <si>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</si>
  <si>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</si>
  <si>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</si>
  <si>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</si>
  <si>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</si>
  <si>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道・熱供給業
電気・ガス・水</t>
  </si>
  <si>
    <t>漁業・水産
・養殖業</t>
  </si>
  <si>
    <t>Ｌ</t>
  </si>
  <si>
    <t>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</si>
</sst>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.0_);[Red]\(#,##0.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7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center" vertical="distributed"/>
      <protection/>
    </xf>
    <xf numFmtId="0" fontId="3" fillId="2" borderId="2" xfId="21" applyFont="1" applyFill="1" applyBorder="1" applyAlignment="1">
      <alignment horizontal="center" vertical="distributed"/>
      <protection/>
    </xf>
    <xf numFmtId="0" fontId="3" fillId="2" borderId="2" xfId="0" applyFont="1" applyFill="1" applyBorder="1" applyAlignment="1">
      <alignment horizontal="center" vertical="distributed"/>
    </xf>
    <xf numFmtId="0" fontId="4" fillId="0" borderId="0" xfId="21" applyFont="1">
      <alignment/>
      <protection/>
    </xf>
    <xf numFmtId="0" fontId="3" fillId="2" borderId="3" xfId="21" applyFont="1" applyFill="1" applyBorder="1" applyAlignment="1">
      <alignment horizontal="center" vertical="distributed" textRotation="255"/>
      <protection/>
    </xf>
    <xf numFmtId="179" fontId="1" fillId="0" borderId="0" xfId="21" applyNumberForma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>
      <alignment/>
      <protection/>
    </xf>
    <xf numFmtId="179" fontId="3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3" fillId="0" borderId="2" xfId="21" applyNumberFormat="1" applyFont="1" applyBorder="1">
      <alignment/>
      <protection/>
    </xf>
    <xf numFmtId="179" fontId="5" fillId="0" borderId="2" xfId="21" applyNumberFormat="1" applyFont="1" applyBorder="1">
      <alignment/>
      <protection/>
    </xf>
    <xf numFmtId="0" fontId="3" fillId="3" borderId="1" xfId="21" applyFont="1" applyFill="1" applyBorder="1">
      <alignment/>
      <protection/>
    </xf>
    <xf numFmtId="0" fontId="3" fillId="3" borderId="4" xfId="21" applyFont="1" applyFill="1" applyBorder="1" applyAlignment="1">
      <alignment horizontal="distributed"/>
      <protection/>
    </xf>
    <xf numFmtId="178" fontId="3" fillId="0" borderId="2" xfId="21" applyNumberFormat="1" applyFont="1" applyBorder="1" applyAlignment="1">
      <alignment horizontal="right" vertical="center"/>
      <protection/>
    </xf>
    <xf numFmtId="180" fontId="3" fillId="0" borderId="2" xfId="21" applyNumberFormat="1" applyFont="1" applyBorder="1" applyAlignment="1">
      <alignment horizontal="right" vertical="center"/>
      <protection/>
    </xf>
    <xf numFmtId="180" fontId="5" fillId="0" borderId="2" xfId="21" applyNumberFormat="1" applyFont="1" applyBorder="1" applyAlignment="1">
      <alignment horizontal="right" vertical="center"/>
      <protection/>
    </xf>
    <xf numFmtId="180" fontId="3" fillId="0" borderId="2" xfId="21" applyNumberFormat="1" applyFont="1" applyBorder="1">
      <alignment/>
      <protection/>
    </xf>
    <xf numFmtId="180" fontId="5" fillId="0" borderId="2" xfId="21" applyNumberFormat="1" applyFont="1" applyBorder="1">
      <alignment/>
      <protection/>
    </xf>
    <xf numFmtId="0" fontId="3" fillId="3" borderId="5" xfId="21" applyFont="1" applyFill="1" applyBorder="1" applyAlignment="1">
      <alignment vertical="center" wrapText="1" shrinkToFit="1"/>
      <protection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21" applyFont="1" applyFill="1" applyBorder="1" applyAlignment="1">
      <alignment horizontal="center" vertical="center" wrapText="1" shrinkToFit="1"/>
      <protection/>
    </xf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5" fillId="3" borderId="5" xfId="21" applyFont="1" applyFill="1" applyBorder="1" applyAlignment="1">
      <alignment horizontal="center" vertical="center" wrapText="1" shrinkToFit="1"/>
      <protection/>
    </xf>
    <xf numFmtId="0" fontId="5" fillId="3" borderId="6" xfId="21" applyFont="1" applyFill="1" applyBorder="1" applyAlignment="1">
      <alignment horizontal="center" vertical="center" wrapText="1" shrinkToFit="1"/>
      <protection/>
    </xf>
    <xf numFmtId="0" fontId="5" fillId="3" borderId="9" xfId="21" applyFont="1" applyFill="1" applyBorder="1" applyAlignment="1">
      <alignment horizontal="center" vertical="center" wrapText="1" shrinkToFit="1"/>
      <protection/>
    </xf>
    <xf numFmtId="0" fontId="5" fillId="3" borderId="10" xfId="21" applyFont="1" applyFill="1" applyBorder="1" applyAlignment="1">
      <alignment horizontal="center" vertical="center" wrapText="1" shrinkToFit="1"/>
      <protection/>
    </xf>
    <xf numFmtId="0" fontId="3" fillId="2" borderId="5" xfId="21" applyFont="1" applyFill="1" applyBorder="1" applyAlignment="1">
      <alignment horizontal="distributed" vertical="center"/>
      <protection/>
    </xf>
    <xf numFmtId="0" fontId="3" fillId="2" borderId="11" xfId="21" applyFont="1" applyFill="1" applyBorder="1" applyAlignment="1">
      <alignment horizontal="distributed" vertical="center"/>
      <protection/>
    </xf>
    <xf numFmtId="0" fontId="3" fillId="2" borderId="8" xfId="0" applyFont="1" applyFill="1" applyBorder="1" applyAlignment="1">
      <alignment horizontal="center" vertical="distributed" textRotation="255" wrapText="1"/>
    </xf>
    <xf numFmtId="0" fontId="3" fillId="2" borderId="8" xfId="0" applyFont="1" applyFill="1" applyBorder="1" applyAlignment="1">
      <alignment horizontal="center" vertical="distributed" textRotation="255"/>
    </xf>
    <xf numFmtId="0" fontId="3" fillId="2" borderId="12" xfId="0" applyFont="1" applyFill="1" applyBorder="1" applyAlignment="1">
      <alignment horizontal="center" vertical="distributed" textRotation="255"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0" borderId="4" xfId="0" applyFont="1" applyBorder="1" applyAlignment="1">
      <alignment horizontal="distributed"/>
    </xf>
    <xf numFmtId="0" fontId="3" fillId="2" borderId="3" xfId="21" applyFont="1" applyFill="1" applyBorder="1" applyAlignment="1">
      <alignment horizontal="center" vertical="distributed" textRotation="255"/>
      <protection/>
    </xf>
    <xf numFmtId="0" fontId="5" fillId="3" borderId="1" xfId="21" applyFont="1" applyFill="1" applyBorder="1" applyAlignment="1">
      <alignment horizontal="distributed" vertical="center" shrinkToFit="1"/>
      <protection/>
    </xf>
    <xf numFmtId="0" fontId="5" fillId="3" borderId="4" xfId="0" applyFont="1" applyFill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3" fillId="3" borderId="1" xfId="21" applyFont="1" applyFill="1" applyBorder="1" applyAlignment="1">
      <alignment horizontal="distributed" vertical="center" wrapText="1" shrinkToFit="1"/>
      <protection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3" borderId="2" xfId="21" applyFont="1" applyFill="1" applyBorder="1" applyAlignment="1">
      <alignment horizontal="distributed" vertical="center" wrapText="1" shrinkToFit="1"/>
      <protection/>
    </xf>
    <xf numFmtId="0" fontId="5" fillId="3" borderId="5" xfId="21" applyFont="1" applyFill="1" applyBorder="1" applyAlignment="1">
      <alignment horizontal="distributed" vertical="center" shrinkToFit="1"/>
      <protection/>
    </xf>
    <xf numFmtId="0" fontId="5" fillId="3" borderId="6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distributed" vertical="center"/>
      <protection/>
    </xf>
    <xf numFmtId="0" fontId="3" fillId="2" borderId="0" xfId="21" applyFont="1" applyFill="1" applyBorder="1" applyAlignment="1">
      <alignment horizontal="distributed" vertical="center"/>
      <protection/>
    </xf>
    <xf numFmtId="0" fontId="3" fillId="2" borderId="7" xfId="21" applyFont="1" applyFill="1" applyBorder="1" applyAlignment="1">
      <alignment horizontal="center" vertical="distributed" textRotation="255"/>
      <protection/>
    </xf>
    <xf numFmtId="0" fontId="3" fillId="2" borderId="8" xfId="21" applyFont="1" applyFill="1" applyBorder="1" applyAlignment="1">
      <alignment horizontal="center" vertical="distributed" textRotation="255"/>
      <protection/>
    </xf>
    <xf numFmtId="0" fontId="3" fillId="2" borderId="12" xfId="21" applyFont="1" applyFill="1" applyBorder="1" applyAlignment="1">
      <alignment horizontal="center" vertical="distributed" textRotation="255"/>
      <protection/>
    </xf>
    <xf numFmtId="0" fontId="3" fillId="2" borderId="11" xfId="21" applyFont="1" applyFill="1" applyBorder="1" applyAlignment="1">
      <alignment horizontal="center" vertical="center" textRotation="255" wrapText="1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9" xfId="21" applyFont="1" applyFill="1" applyBorder="1" applyAlignment="1">
      <alignment horizontal="distributed" vertical="center"/>
      <protection/>
    </xf>
    <xf numFmtId="0" fontId="3" fillId="2" borderId="10" xfId="21" applyFont="1" applyFill="1" applyBorder="1" applyAlignment="1">
      <alignment horizontal="distributed" vertical="center"/>
      <protection/>
    </xf>
    <xf numFmtId="0" fontId="3" fillId="2" borderId="13" xfId="21" applyFont="1" applyFill="1" applyBorder="1" applyAlignment="1">
      <alignment horizontal="distributed" vertical="center"/>
      <protection/>
    </xf>
    <xf numFmtId="0" fontId="3" fillId="2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5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4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3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/>
    </xf>
    <xf numFmtId="179" fontId="3" fillId="0" borderId="0" xfId="21" applyNumberFormat="1" applyFont="1">
      <alignment/>
      <protection/>
    </xf>
    <xf numFmtId="178" fontId="5" fillId="0" borderId="2" xfId="21" applyNumberFormat="1" applyFont="1" applyBorder="1" applyAlignment="1">
      <alignment horizontal="right" vertical="center"/>
      <protection/>
    </xf>
    <xf numFmtId="0" fontId="3" fillId="3" borderId="15" xfId="21" applyFont="1" applyFill="1" applyBorder="1" applyAlignment="1">
      <alignment horizontal="distributed" vertical="center" shrinkToFit="1"/>
      <protection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3" fillId="3" borderId="7" xfId="21" applyFont="1" applyFill="1" applyBorder="1" applyAlignment="1">
      <alignment horizontal="center" vertical="distributed" textRotation="255"/>
      <protection/>
    </xf>
    <xf numFmtId="0" fontId="3" fillId="0" borderId="4" xfId="0" applyFont="1" applyBorder="1" applyAlignment="1">
      <alignment/>
    </xf>
    <xf numFmtId="0" fontId="3" fillId="3" borderId="8" xfId="21" applyFont="1" applyFill="1" applyBorder="1" applyAlignment="1">
      <alignment horizontal="center" vertical="distributed" textRotation="255"/>
      <protection/>
    </xf>
    <xf numFmtId="0" fontId="3" fillId="0" borderId="8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 horizontal="center" vertical="distributed" textRotation="255"/>
    </xf>
    <xf numFmtId="0" fontId="3" fillId="3" borderId="7" xfId="21" applyFont="1" applyFill="1" applyBorder="1" applyAlignment="1">
      <alignment horizontal="center" vertical="center" textRotation="255" shrinkToFit="1"/>
      <protection/>
    </xf>
    <xf numFmtId="0" fontId="3" fillId="0" borderId="12" xfId="0" applyFont="1" applyBorder="1" applyAlignment="1">
      <alignment horizontal="center" vertical="center" textRotation="255" shrinkToFit="1"/>
    </xf>
    <xf numFmtId="185" fontId="5" fillId="0" borderId="7" xfId="21" applyNumberFormat="1" applyFont="1" applyBorder="1" applyAlignment="1">
      <alignment horizontal="right"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85" fontId="3" fillId="0" borderId="7" xfId="21" applyNumberFormat="1" applyFont="1" applyBorder="1" applyAlignment="1">
      <alignment horizontal="right" vertical="center"/>
      <protection/>
    </xf>
    <xf numFmtId="179" fontId="3" fillId="0" borderId="12" xfId="21" applyNumberFormat="1" applyFont="1" applyBorder="1" applyAlignment="1">
      <alignment horizontal="right" vertical="center"/>
      <protection/>
    </xf>
    <xf numFmtId="179" fontId="3" fillId="0" borderId="8" xfId="21" applyNumberFormat="1" applyFont="1" applyBorder="1" applyAlignment="1">
      <alignment horizontal="right" vertical="center"/>
      <protection/>
    </xf>
    <xf numFmtId="185" fontId="3" fillId="0" borderId="3" xfId="21" applyNumberFormat="1" applyFont="1" applyBorder="1" applyAlignment="1">
      <alignment horizontal="right" vertical="center"/>
      <protection/>
    </xf>
    <xf numFmtId="179" fontId="3" fillId="0" borderId="13" xfId="21" applyNumberFormat="1" applyFont="1" applyBorder="1" applyAlignment="1">
      <alignment horizontal="right" vertical="center"/>
      <protection/>
    </xf>
    <xf numFmtId="185" fontId="3" fillId="0" borderId="8" xfId="21" applyNumberFormat="1" applyFont="1" applyBorder="1" applyAlignment="1">
      <alignment horizontal="right" vertical="center"/>
      <protection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12.625" style="1" customWidth="1"/>
    <col min="11" max="16384" width="9.00390625" style="1" customWidth="1"/>
  </cols>
  <sheetData>
    <row r="1" spans="2:10" ht="13.5">
      <c r="B1" s="2" t="s">
        <v>125</v>
      </c>
      <c r="C1" s="2"/>
      <c r="D1" s="2"/>
      <c r="E1" s="2"/>
      <c r="F1" s="2"/>
      <c r="G1" s="2"/>
      <c r="H1" s="2"/>
      <c r="I1" s="2"/>
      <c r="J1" s="2"/>
    </row>
    <row r="2" spans="2:10" ht="12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4.25" customHeight="1">
      <c r="B3" s="11" t="s">
        <v>126</v>
      </c>
      <c r="C3" s="2"/>
      <c r="D3" s="66"/>
      <c r="E3" s="66"/>
      <c r="F3" s="66"/>
      <c r="G3" s="66"/>
      <c r="H3" s="66"/>
      <c r="I3" s="66"/>
      <c r="J3" s="66"/>
    </row>
    <row r="4" spans="2:10" ht="14.25" customHeight="1">
      <c r="B4" s="2"/>
      <c r="C4" s="2"/>
      <c r="D4" s="66"/>
      <c r="E4" s="66"/>
      <c r="F4" s="66"/>
      <c r="G4" s="66"/>
      <c r="H4" s="66"/>
      <c r="I4" s="66"/>
      <c r="J4" s="66"/>
    </row>
    <row r="5" spans="2:10" ht="12" customHeight="1">
      <c r="B5" s="33" t="s">
        <v>0</v>
      </c>
      <c r="C5" s="67"/>
      <c r="D5" s="33" t="s">
        <v>2</v>
      </c>
      <c r="E5" s="79"/>
      <c r="F5" s="80"/>
      <c r="G5" s="33" t="s">
        <v>6</v>
      </c>
      <c r="H5" s="110"/>
      <c r="I5" s="33" t="s">
        <v>124</v>
      </c>
      <c r="J5" s="110"/>
    </row>
    <row r="6" spans="2:10" ht="12" customHeight="1">
      <c r="B6" s="34"/>
      <c r="C6" s="68"/>
      <c r="D6" s="86"/>
      <c r="E6" s="87"/>
      <c r="F6" s="88"/>
      <c r="G6" s="111"/>
      <c r="H6" s="112"/>
      <c r="I6" s="111"/>
      <c r="J6" s="112"/>
    </row>
    <row r="7" spans="2:10" ht="12" customHeight="1">
      <c r="B7" s="34"/>
      <c r="C7" s="68"/>
      <c r="D7" s="27" t="s">
        <v>1</v>
      </c>
      <c r="E7" s="27" t="s">
        <v>4</v>
      </c>
      <c r="F7" s="27" t="s">
        <v>5</v>
      </c>
      <c r="G7" s="27" t="s">
        <v>4</v>
      </c>
      <c r="H7" s="27" t="s">
        <v>5</v>
      </c>
      <c r="I7" s="27" t="s">
        <v>4</v>
      </c>
      <c r="J7" s="27" t="s">
        <v>5</v>
      </c>
    </row>
    <row r="8" spans="2:10" ht="12" customHeight="1">
      <c r="B8" s="90"/>
      <c r="C8" s="92"/>
      <c r="D8" s="28"/>
      <c r="E8" s="28"/>
      <c r="F8" s="28"/>
      <c r="G8" s="28"/>
      <c r="H8" s="28"/>
      <c r="I8" s="28"/>
      <c r="J8" s="28"/>
    </row>
    <row r="9" spans="2:13" s="9" customFormat="1" ht="12" customHeight="1">
      <c r="B9" s="29" t="s">
        <v>1</v>
      </c>
      <c r="C9" s="30"/>
      <c r="D9" s="102"/>
      <c r="E9" s="102"/>
      <c r="F9" s="102"/>
      <c r="G9" s="102"/>
      <c r="H9" s="102"/>
      <c r="I9" s="102"/>
      <c r="J9" s="102"/>
      <c r="K9" s="10"/>
      <c r="L9" s="10"/>
      <c r="M9" s="10"/>
    </row>
    <row r="10" spans="2:13" s="9" customFormat="1" ht="12" customHeight="1">
      <c r="B10" s="31"/>
      <c r="C10" s="32"/>
      <c r="D10" s="103">
        <f>E10+F10</f>
        <v>11000</v>
      </c>
      <c r="E10" s="103">
        <f>G10+I10</f>
        <v>5315</v>
      </c>
      <c r="F10" s="103">
        <f>H10+J10</f>
        <v>5685</v>
      </c>
      <c r="G10" s="103">
        <f>G12+G14+G16+G18+G20+G22+G24+G26+G28+G30+G32+G34+G36+G38</f>
        <v>4996</v>
      </c>
      <c r="H10" s="103">
        <f>H12+H14+H16+H18+H20+H22+H24+H26+H28+H30+H32+H34+H36+H38</f>
        <v>5504</v>
      </c>
      <c r="I10" s="103">
        <f>I12+I14+I16+I18+I20+I22+I24+I26+I28+I30+I32+I34+I36+I38</f>
        <v>319</v>
      </c>
      <c r="J10" s="103">
        <f>J12+J14+J16+J18+J20+J22+J24+J26+J28+J30+J32+J34+J36+J38</f>
        <v>181</v>
      </c>
      <c r="K10" s="10"/>
      <c r="L10" s="10"/>
      <c r="M10" s="10"/>
    </row>
    <row r="11" spans="2:10" ht="12" customHeight="1">
      <c r="B11" s="23" t="s">
        <v>151</v>
      </c>
      <c r="C11" s="24" t="s">
        <v>127</v>
      </c>
      <c r="D11" s="104"/>
      <c r="E11" s="104"/>
      <c r="F11" s="104"/>
      <c r="G11" s="104"/>
      <c r="H11" s="104"/>
      <c r="I11" s="104"/>
      <c r="J11" s="104"/>
    </row>
    <row r="12" spans="2:10" ht="12" customHeight="1">
      <c r="B12" s="113"/>
      <c r="C12" s="114"/>
      <c r="D12" s="105">
        <f>E12+F12</f>
        <v>132</v>
      </c>
      <c r="E12" s="105">
        <f>G12+I12</f>
        <v>120</v>
      </c>
      <c r="F12" s="105">
        <f>H12+J12</f>
        <v>12</v>
      </c>
      <c r="G12" s="105">
        <v>113</v>
      </c>
      <c r="H12" s="105">
        <v>12</v>
      </c>
      <c r="I12" s="105">
        <v>7</v>
      </c>
      <c r="J12" s="105"/>
    </row>
    <row r="13" spans="2:10" ht="12" customHeight="1">
      <c r="B13" s="23" t="s">
        <v>152</v>
      </c>
      <c r="C13" s="24" t="s">
        <v>128</v>
      </c>
      <c r="D13" s="104"/>
      <c r="E13" s="104"/>
      <c r="F13" s="104"/>
      <c r="G13" s="104"/>
      <c r="H13" s="104"/>
      <c r="I13" s="104"/>
      <c r="J13" s="104"/>
    </row>
    <row r="14" spans="2:10" ht="12" customHeight="1">
      <c r="B14" s="113"/>
      <c r="C14" s="114"/>
      <c r="D14" s="105">
        <f>E14+F14</f>
        <v>4</v>
      </c>
      <c r="E14" s="105">
        <f>G14+I14</f>
        <v>3</v>
      </c>
      <c r="F14" s="105">
        <f>H14+J14</f>
        <v>1</v>
      </c>
      <c r="G14" s="105">
        <v>3</v>
      </c>
      <c r="H14" s="105">
        <v>1</v>
      </c>
      <c r="I14" s="105"/>
      <c r="J14" s="105"/>
    </row>
    <row r="15" spans="2:10" ht="12" customHeight="1">
      <c r="B15" s="23" t="s">
        <v>153</v>
      </c>
      <c r="C15" s="24" t="s">
        <v>165</v>
      </c>
      <c r="D15" s="104"/>
      <c r="E15" s="104"/>
      <c r="F15" s="104"/>
      <c r="G15" s="104"/>
      <c r="H15" s="104"/>
      <c r="I15" s="104"/>
      <c r="J15" s="104"/>
    </row>
    <row r="16" spans="2:10" ht="12" customHeight="1">
      <c r="B16" s="113"/>
      <c r="C16" s="114"/>
      <c r="D16" s="105"/>
      <c r="E16" s="105"/>
      <c r="F16" s="105"/>
      <c r="G16" s="105"/>
      <c r="H16" s="105"/>
      <c r="I16" s="105"/>
      <c r="J16" s="105"/>
    </row>
    <row r="17" spans="2:10" ht="12" customHeight="1">
      <c r="B17" s="23" t="s">
        <v>154</v>
      </c>
      <c r="C17" s="24" t="s">
        <v>129</v>
      </c>
      <c r="D17" s="104"/>
      <c r="E17" s="104"/>
      <c r="F17" s="104"/>
      <c r="G17" s="104"/>
      <c r="H17" s="104"/>
      <c r="I17" s="104"/>
      <c r="J17" s="104"/>
    </row>
    <row r="18" spans="2:10" ht="12" customHeight="1">
      <c r="B18" s="113"/>
      <c r="C18" s="114"/>
      <c r="D18" s="105">
        <f>E18+F18</f>
        <v>4</v>
      </c>
      <c r="E18" s="105">
        <f>G18+I18</f>
        <v>2</v>
      </c>
      <c r="F18" s="105">
        <f>H18+J18</f>
        <v>2</v>
      </c>
      <c r="G18" s="105">
        <v>2</v>
      </c>
      <c r="H18" s="105">
        <v>2</v>
      </c>
      <c r="I18" s="105"/>
      <c r="J18" s="105"/>
    </row>
    <row r="19" spans="2:10" ht="12" customHeight="1">
      <c r="B19" s="23" t="s">
        <v>155</v>
      </c>
      <c r="C19" s="24" t="s">
        <v>130</v>
      </c>
      <c r="D19" s="104"/>
      <c r="E19" s="104"/>
      <c r="F19" s="104"/>
      <c r="G19" s="104"/>
      <c r="H19" s="104"/>
      <c r="I19" s="104"/>
      <c r="J19" s="104"/>
    </row>
    <row r="20" spans="2:10" ht="12" customHeight="1">
      <c r="B20" s="113"/>
      <c r="C20" s="114"/>
      <c r="D20" s="105">
        <f>E20+F20</f>
        <v>534</v>
      </c>
      <c r="E20" s="105">
        <f>G20+I20</f>
        <v>432</v>
      </c>
      <c r="F20" s="105">
        <f>H20+J20</f>
        <v>102</v>
      </c>
      <c r="G20" s="105">
        <v>379</v>
      </c>
      <c r="H20" s="105">
        <v>101</v>
      </c>
      <c r="I20" s="105">
        <v>53</v>
      </c>
      <c r="J20" s="105">
        <v>1</v>
      </c>
    </row>
    <row r="21" spans="2:10" ht="12" customHeight="1">
      <c r="B21" s="23" t="s">
        <v>156</v>
      </c>
      <c r="C21" s="24" t="s">
        <v>131</v>
      </c>
      <c r="D21" s="104"/>
      <c r="E21" s="104"/>
      <c r="F21" s="104"/>
      <c r="G21" s="104"/>
      <c r="H21" s="104"/>
      <c r="I21" s="104"/>
      <c r="J21" s="104"/>
    </row>
    <row r="22" spans="2:10" ht="12" customHeight="1">
      <c r="B22" s="113"/>
      <c r="C22" s="114"/>
      <c r="D22" s="106">
        <f>E22+F22</f>
        <v>3824</v>
      </c>
      <c r="E22" s="105">
        <f>G22+I22</f>
        <v>2022</v>
      </c>
      <c r="F22" s="105">
        <f>H22+J22</f>
        <v>1802</v>
      </c>
      <c r="G22" s="105">
        <v>1881</v>
      </c>
      <c r="H22" s="105">
        <v>1696</v>
      </c>
      <c r="I22" s="105">
        <v>141</v>
      </c>
      <c r="J22" s="105">
        <v>106</v>
      </c>
    </row>
    <row r="23" spans="2:10" ht="12" customHeight="1">
      <c r="B23" s="23" t="s">
        <v>157</v>
      </c>
      <c r="C23" s="24" t="s">
        <v>132</v>
      </c>
      <c r="D23" s="104"/>
      <c r="E23" s="107"/>
      <c r="F23" s="104"/>
      <c r="G23" s="104"/>
      <c r="H23" s="104"/>
      <c r="I23" s="104"/>
      <c r="J23" s="104"/>
    </row>
    <row r="24" spans="2:10" ht="12" customHeight="1">
      <c r="B24" s="113"/>
      <c r="C24" s="114"/>
      <c r="D24" s="105">
        <f>E24+F24</f>
        <v>2593</v>
      </c>
      <c r="E24" s="108">
        <f>G24+I24</f>
        <v>1067</v>
      </c>
      <c r="F24" s="105">
        <f>H24+J24</f>
        <v>1526</v>
      </c>
      <c r="G24" s="105">
        <v>1023</v>
      </c>
      <c r="H24" s="105">
        <v>1512</v>
      </c>
      <c r="I24" s="105">
        <v>44</v>
      </c>
      <c r="J24" s="105">
        <v>14</v>
      </c>
    </row>
    <row r="25" spans="2:10" ht="12" customHeight="1">
      <c r="B25" s="23" t="s">
        <v>158</v>
      </c>
      <c r="C25" s="24" t="s">
        <v>133</v>
      </c>
      <c r="D25" s="109"/>
      <c r="E25" s="104"/>
      <c r="F25" s="104"/>
      <c r="G25" s="104"/>
      <c r="H25" s="104"/>
      <c r="I25" s="104"/>
      <c r="J25" s="104"/>
    </row>
    <row r="26" spans="2:10" ht="12" customHeight="1">
      <c r="B26" s="113"/>
      <c r="C26" s="114"/>
      <c r="D26" s="105">
        <f>E26+F26</f>
        <v>836</v>
      </c>
      <c r="E26" s="105">
        <f>G26+I26</f>
        <v>162</v>
      </c>
      <c r="F26" s="105">
        <f>H26+J26</f>
        <v>674</v>
      </c>
      <c r="G26" s="105">
        <v>161</v>
      </c>
      <c r="H26" s="105">
        <v>673</v>
      </c>
      <c r="I26" s="105">
        <v>1</v>
      </c>
      <c r="J26" s="105">
        <v>1</v>
      </c>
    </row>
    <row r="27" spans="2:10" ht="12" customHeight="1">
      <c r="B27" s="23" t="s">
        <v>159</v>
      </c>
      <c r="C27" s="24" t="s">
        <v>134</v>
      </c>
      <c r="D27" s="104"/>
      <c r="E27" s="104"/>
      <c r="F27" s="104"/>
      <c r="G27" s="104"/>
      <c r="H27" s="104"/>
      <c r="I27" s="104"/>
      <c r="J27" s="104"/>
    </row>
    <row r="28" spans="2:10" ht="12" customHeight="1">
      <c r="B28" s="113"/>
      <c r="C28" s="114"/>
      <c r="D28" s="105">
        <f>E28+F28</f>
        <v>14</v>
      </c>
      <c r="E28" s="105">
        <f>G28+I28</f>
        <v>11</v>
      </c>
      <c r="F28" s="105">
        <f>H28+J28</f>
        <v>3</v>
      </c>
      <c r="G28" s="105">
        <v>10</v>
      </c>
      <c r="H28" s="105">
        <v>3</v>
      </c>
      <c r="I28" s="105">
        <v>1</v>
      </c>
      <c r="J28" s="105"/>
    </row>
    <row r="29" spans="2:10" ht="12" customHeight="1">
      <c r="B29" s="23" t="s">
        <v>160</v>
      </c>
      <c r="C29" s="24" t="s">
        <v>135</v>
      </c>
      <c r="D29" s="104"/>
      <c r="E29" s="104"/>
      <c r="F29" s="104"/>
      <c r="G29" s="104"/>
      <c r="H29" s="104"/>
      <c r="I29" s="104"/>
      <c r="J29" s="104"/>
    </row>
    <row r="30" spans="2:10" ht="12" customHeight="1">
      <c r="B30" s="113"/>
      <c r="C30" s="114"/>
      <c r="D30" s="105">
        <f>E30+F30</f>
        <v>407</v>
      </c>
      <c r="E30" s="105">
        <f>G30+I30</f>
        <v>333</v>
      </c>
      <c r="F30" s="105">
        <f>H30+J30</f>
        <v>74</v>
      </c>
      <c r="G30" s="105">
        <v>320</v>
      </c>
      <c r="H30" s="105">
        <v>73</v>
      </c>
      <c r="I30" s="105">
        <v>13</v>
      </c>
      <c r="J30" s="105">
        <v>1</v>
      </c>
    </row>
    <row r="31" spans="2:10" ht="12" customHeight="1">
      <c r="B31" s="23" t="s">
        <v>161</v>
      </c>
      <c r="C31" s="24" t="s">
        <v>137</v>
      </c>
      <c r="D31" s="104"/>
      <c r="E31" s="104"/>
      <c r="F31" s="104"/>
      <c r="G31" s="104"/>
      <c r="H31" s="104"/>
      <c r="I31" s="104"/>
      <c r="J31" s="104"/>
    </row>
    <row r="32" spans="2:10" ht="12" customHeight="1">
      <c r="B32" s="113"/>
      <c r="C32" s="114"/>
      <c r="D32" s="105">
        <f>E32+F32</f>
        <v>108</v>
      </c>
      <c r="E32" s="105">
        <f>G32+I32</f>
        <v>77</v>
      </c>
      <c r="F32" s="105">
        <f>H32+J32</f>
        <v>31</v>
      </c>
      <c r="G32" s="105">
        <v>71</v>
      </c>
      <c r="H32" s="105">
        <v>31</v>
      </c>
      <c r="I32" s="105">
        <v>6</v>
      </c>
      <c r="J32" s="105"/>
    </row>
    <row r="33" spans="2:10" ht="12" customHeight="1">
      <c r="B33" s="23" t="s">
        <v>166</v>
      </c>
      <c r="C33" s="24" t="s">
        <v>136</v>
      </c>
      <c r="D33" s="104"/>
      <c r="E33" s="104"/>
      <c r="F33" s="104"/>
      <c r="G33" s="104"/>
      <c r="H33" s="104"/>
      <c r="I33" s="104"/>
      <c r="J33" s="104"/>
    </row>
    <row r="34" spans="2:10" ht="12" customHeight="1">
      <c r="B34" s="113"/>
      <c r="C34" s="114"/>
      <c r="D34" s="105">
        <f>E34+F34</f>
        <v>1915</v>
      </c>
      <c r="E34" s="105">
        <f>G34+I34</f>
        <v>546</v>
      </c>
      <c r="F34" s="105">
        <f>H34+J34</f>
        <v>1369</v>
      </c>
      <c r="G34" s="105">
        <v>505</v>
      </c>
      <c r="H34" s="105">
        <v>1313</v>
      </c>
      <c r="I34" s="105">
        <v>41</v>
      </c>
      <c r="J34" s="105">
        <v>56</v>
      </c>
    </row>
    <row r="35" spans="2:10" ht="12" customHeight="1">
      <c r="B35" s="23" t="s">
        <v>167</v>
      </c>
      <c r="C35" s="24" t="s">
        <v>136</v>
      </c>
      <c r="D35" s="104"/>
      <c r="E35" s="104"/>
      <c r="F35" s="104"/>
      <c r="G35" s="104"/>
      <c r="H35" s="104"/>
      <c r="I35" s="104"/>
      <c r="J35" s="104"/>
    </row>
    <row r="36" spans="2:10" ht="12" customHeight="1">
      <c r="B36" s="113"/>
      <c r="C36" s="114"/>
      <c r="D36" s="105">
        <f>E36+F36</f>
        <v>615</v>
      </c>
      <c r="E36" s="105">
        <f>G36+I36</f>
        <v>536</v>
      </c>
      <c r="F36" s="105">
        <f>H36+J36</f>
        <v>79</v>
      </c>
      <c r="G36" s="105">
        <v>524</v>
      </c>
      <c r="H36" s="105">
        <v>77</v>
      </c>
      <c r="I36" s="105">
        <v>12</v>
      </c>
      <c r="J36" s="105">
        <v>2</v>
      </c>
    </row>
    <row r="37" spans="2:10" ht="12" customHeight="1">
      <c r="B37" s="25" t="s">
        <v>32</v>
      </c>
      <c r="C37" s="26"/>
      <c r="D37" s="104"/>
      <c r="E37" s="104"/>
      <c r="F37" s="104"/>
      <c r="G37" s="107"/>
      <c r="H37" s="104"/>
      <c r="I37" s="104"/>
      <c r="J37" s="104"/>
    </row>
    <row r="38" spans="2:10" ht="12" customHeight="1">
      <c r="B38" s="115"/>
      <c r="C38" s="116"/>
      <c r="D38" s="105">
        <f>E38+F38</f>
        <v>14</v>
      </c>
      <c r="E38" s="105">
        <f>G38+I38</f>
        <v>4</v>
      </c>
      <c r="F38" s="105">
        <f>H38+J38</f>
        <v>10</v>
      </c>
      <c r="G38" s="108">
        <v>4</v>
      </c>
      <c r="H38" s="105">
        <v>10</v>
      </c>
      <c r="I38" s="105"/>
      <c r="J38" s="105"/>
    </row>
    <row r="39" spans="2:10" ht="13.5">
      <c r="B39" s="2"/>
      <c r="C39" s="2"/>
      <c r="D39" s="2"/>
      <c r="E39" s="2"/>
      <c r="F39" s="2"/>
      <c r="G39" s="2"/>
      <c r="H39" s="2"/>
      <c r="I39" s="2"/>
      <c r="J39" s="2"/>
    </row>
    <row r="40" spans="2:10" ht="13.5">
      <c r="B40" s="2"/>
      <c r="C40" s="2"/>
      <c r="D40" s="2"/>
      <c r="E40" s="2"/>
      <c r="F40" s="2"/>
      <c r="G40" s="2"/>
      <c r="H40" s="2"/>
      <c r="I40" s="2"/>
      <c r="J40" s="2"/>
    </row>
  </sheetData>
  <mergeCells count="39">
    <mergeCell ref="F7:F8"/>
    <mergeCell ref="I5:J6"/>
    <mergeCell ref="G5:H6"/>
    <mergeCell ref="I7:I8"/>
    <mergeCell ref="J7:J8"/>
    <mergeCell ref="D5:F6"/>
    <mergeCell ref="B21:B22"/>
    <mergeCell ref="G7:G8"/>
    <mergeCell ref="H7:H8"/>
    <mergeCell ref="D7:D8"/>
    <mergeCell ref="B9:C10"/>
    <mergeCell ref="B5:C8"/>
    <mergeCell ref="C11:C12"/>
    <mergeCell ref="C13:C14"/>
    <mergeCell ref="B11:B12"/>
    <mergeCell ref="E7:E8"/>
    <mergeCell ref="C15:C16"/>
    <mergeCell ref="C17:C18"/>
    <mergeCell ref="C19:C20"/>
    <mergeCell ref="C21:C22"/>
    <mergeCell ref="B23:B24"/>
    <mergeCell ref="B25:B26"/>
    <mergeCell ref="B37:C38"/>
    <mergeCell ref="C31:C32"/>
    <mergeCell ref="C33:C34"/>
    <mergeCell ref="C35:C36"/>
    <mergeCell ref="B35:B36"/>
    <mergeCell ref="C23:C24"/>
    <mergeCell ref="C25:C26"/>
    <mergeCell ref="C27:C28"/>
    <mergeCell ref="C29:C30"/>
    <mergeCell ref="B13:B14"/>
    <mergeCell ref="B15:B16"/>
    <mergeCell ref="B17:B18"/>
    <mergeCell ref="B19:B20"/>
    <mergeCell ref="B27:B28"/>
    <mergeCell ref="B29:B30"/>
    <mergeCell ref="B31:B32"/>
    <mergeCell ref="B33:B34"/>
  </mergeCells>
  <printOptions horizontalCentered="1"/>
  <pageMargins left="0" right="0" top="0.5905511811023623" bottom="0.3937007874015748" header="0.3937007874015748" footer="0.3937007874015748"/>
  <pageSetup firstPageNumber="26" useFirstPageNumber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8" width="8.125" style="1" customWidth="1"/>
    <col min="19" max="16384" width="9.00390625" style="1" customWidth="1"/>
  </cols>
  <sheetData>
    <row r="1" spans="2:18" ht="13.5">
      <c r="B1" s="2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4.25" customHeight="1">
      <c r="B3" s="11" t="s">
        <v>138</v>
      </c>
      <c r="C3" s="2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2:18" ht="12" customHeight="1">
      <c r="B4" s="2"/>
      <c r="C4" s="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2:18" ht="12" customHeight="1">
      <c r="B5" s="33" t="s">
        <v>0</v>
      </c>
      <c r="C5" s="67"/>
      <c r="D5" s="40" t="s">
        <v>1</v>
      </c>
      <c r="E5" s="7" t="s">
        <v>151</v>
      </c>
      <c r="F5" s="7" t="s">
        <v>152</v>
      </c>
      <c r="G5" s="7" t="s">
        <v>153</v>
      </c>
      <c r="H5" s="7" t="s">
        <v>154</v>
      </c>
      <c r="I5" s="7" t="s">
        <v>155</v>
      </c>
      <c r="J5" s="7" t="s">
        <v>156</v>
      </c>
      <c r="K5" s="7" t="s">
        <v>157</v>
      </c>
      <c r="L5" s="7" t="s">
        <v>158</v>
      </c>
      <c r="M5" s="7" t="s">
        <v>159</v>
      </c>
      <c r="N5" s="7" t="s">
        <v>160</v>
      </c>
      <c r="O5" s="7" t="s">
        <v>161</v>
      </c>
      <c r="P5" s="7" t="s">
        <v>162</v>
      </c>
      <c r="Q5" s="7" t="s">
        <v>163</v>
      </c>
      <c r="R5" s="7"/>
    </row>
    <row r="6" spans="2:18" ht="12" customHeight="1">
      <c r="B6" s="34"/>
      <c r="C6" s="68"/>
      <c r="D6" s="69"/>
      <c r="E6" s="36" t="s">
        <v>111</v>
      </c>
      <c r="F6" s="36" t="s">
        <v>112</v>
      </c>
      <c r="G6" s="35" t="s">
        <v>117</v>
      </c>
      <c r="H6" s="36" t="s">
        <v>113</v>
      </c>
      <c r="I6" s="36" t="s">
        <v>114</v>
      </c>
      <c r="J6" s="36" t="s">
        <v>115</v>
      </c>
      <c r="K6" s="35" t="s">
        <v>116</v>
      </c>
      <c r="L6" s="35" t="s">
        <v>118</v>
      </c>
      <c r="M6" s="35" t="s">
        <v>119</v>
      </c>
      <c r="N6" s="35" t="s">
        <v>120</v>
      </c>
      <c r="O6" s="35" t="s">
        <v>164</v>
      </c>
      <c r="P6" s="35" t="s">
        <v>121</v>
      </c>
      <c r="Q6" s="35" t="s">
        <v>122</v>
      </c>
      <c r="R6" s="35" t="s">
        <v>123</v>
      </c>
    </row>
    <row r="7" spans="2:18" ht="12" customHeight="1">
      <c r="B7" s="34"/>
      <c r="C7" s="68"/>
      <c r="D7" s="69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2:18" ht="12" customHeight="1">
      <c r="B8" s="34"/>
      <c r="C8" s="68"/>
      <c r="D8" s="6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2:18" ht="12" customHeight="1">
      <c r="B9" s="34"/>
      <c r="C9" s="68"/>
      <c r="D9" s="6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2:18" ht="12" customHeight="1">
      <c r="B10" s="34"/>
      <c r="C10" s="68"/>
      <c r="D10" s="6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2:18" ht="12" customHeight="1">
      <c r="B11" s="34"/>
      <c r="C11" s="68"/>
      <c r="D11" s="6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2:18" ht="12" customHeight="1">
      <c r="B12" s="34"/>
      <c r="C12" s="68"/>
      <c r="D12" s="6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2:18" ht="12" customHeight="1">
      <c r="B13" s="72"/>
      <c r="C13" s="68"/>
      <c r="D13" s="7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9" ht="12" customHeight="1">
      <c r="B14" s="38" t="s">
        <v>3</v>
      </c>
      <c r="C14" s="39"/>
      <c r="D14" s="12">
        <f>SUM(E14:R14)</f>
        <v>10716</v>
      </c>
      <c r="E14" s="12">
        <v>224</v>
      </c>
      <c r="F14" s="12">
        <v>11</v>
      </c>
      <c r="G14" s="12">
        <v>3</v>
      </c>
      <c r="H14" s="12">
        <v>5</v>
      </c>
      <c r="I14" s="12">
        <v>593</v>
      </c>
      <c r="J14" s="12">
        <v>3479</v>
      </c>
      <c r="K14" s="12">
        <v>2562</v>
      </c>
      <c r="L14" s="12">
        <v>814</v>
      </c>
      <c r="M14" s="12">
        <v>15</v>
      </c>
      <c r="N14" s="12">
        <v>385</v>
      </c>
      <c r="O14" s="12">
        <v>169</v>
      </c>
      <c r="P14" s="12">
        <v>1807</v>
      </c>
      <c r="Q14" s="12">
        <v>649</v>
      </c>
      <c r="R14" s="12"/>
      <c r="S14" s="8"/>
    </row>
    <row r="15" spans="2:18" s="9" customFormat="1" ht="12" customHeight="1">
      <c r="B15" s="41" t="s">
        <v>139</v>
      </c>
      <c r="C15" s="43"/>
      <c r="D15" s="13">
        <f aca="true" t="shared" si="0" ref="D15:D40">SUM(E15:R15)</f>
        <v>11000</v>
      </c>
      <c r="E15" s="13">
        <v>132</v>
      </c>
      <c r="F15" s="13">
        <v>4</v>
      </c>
      <c r="G15" s="13"/>
      <c r="H15" s="13">
        <v>4</v>
      </c>
      <c r="I15" s="13">
        <v>534</v>
      </c>
      <c r="J15" s="13">
        <v>3824</v>
      </c>
      <c r="K15" s="13">
        <v>2593</v>
      </c>
      <c r="L15" s="13">
        <v>836</v>
      </c>
      <c r="M15" s="13">
        <v>14</v>
      </c>
      <c r="N15" s="13">
        <v>407</v>
      </c>
      <c r="O15" s="13">
        <v>108</v>
      </c>
      <c r="P15" s="13">
        <v>1915</v>
      </c>
      <c r="Q15" s="13">
        <v>615</v>
      </c>
      <c r="R15" s="13">
        <v>14</v>
      </c>
    </row>
    <row r="16" spans="2:18" ht="12" customHeight="1">
      <c r="B16" s="41" t="s">
        <v>85</v>
      </c>
      <c r="C16" s="43"/>
      <c r="D16" s="12">
        <f t="shared" si="0"/>
        <v>8241</v>
      </c>
      <c r="E16" s="12">
        <f>SUM(E17:E27)</f>
        <v>94</v>
      </c>
      <c r="F16" s="12">
        <f aca="true" t="shared" si="1" ref="F16:R16">SUM(F17:F27)</f>
        <v>2</v>
      </c>
      <c r="G16" s="12"/>
      <c r="H16" s="12">
        <f t="shared" si="1"/>
        <v>3</v>
      </c>
      <c r="I16" s="12">
        <f t="shared" si="1"/>
        <v>409</v>
      </c>
      <c r="J16" s="12">
        <f t="shared" si="1"/>
        <v>2958</v>
      </c>
      <c r="K16" s="12">
        <f t="shared" si="1"/>
        <v>1890</v>
      </c>
      <c r="L16" s="12">
        <f t="shared" si="1"/>
        <v>612</v>
      </c>
      <c r="M16" s="12">
        <f t="shared" si="1"/>
        <v>9</v>
      </c>
      <c r="N16" s="12">
        <f t="shared" si="1"/>
        <v>335</v>
      </c>
      <c r="O16" s="12">
        <f t="shared" si="1"/>
        <v>96</v>
      </c>
      <c r="P16" s="12">
        <f t="shared" si="1"/>
        <v>1367</v>
      </c>
      <c r="Q16" s="12">
        <f t="shared" si="1"/>
        <v>454</v>
      </c>
      <c r="R16" s="12">
        <f t="shared" si="1"/>
        <v>12</v>
      </c>
    </row>
    <row r="17" spans="2:18" ht="12" customHeight="1">
      <c r="B17" s="16"/>
      <c r="C17" s="17" t="s">
        <v>86</v>
      </c>
      <c r="D17" s="12">
        <f t="shared" si="0"/>
        <v>1699</v>
      </c>
      <c r="E17" s="14">
        <v>46</v>
      </c>
      <c r="F17" s="14"/>
      <c r="G17" s="14"/>
      <c r="H17" s="14"/>
      <c r="I17" s="14">
        <v>115</v>
      </c>
      <c r="J17" s="14">
        <v>442</v>
      </c>
      <c r="K17" s="14">
        <v>442</v>
      </c>
      <c r="L17" s="14">
        <v>159</v>
      </c>
      <c r="M17" s="14">
        <v>4</v>
      </c>
      <c r="N17" s="14">
        <v>56</v>
      </c>
      <c r="O17" s="14">
        <v>14</v>
      </c>
      <c r="P17" s="14">
        <v>303</v>
      </c>
      <c r="Q17" s="14">
        <v>118</v>
      </c>
      <c r="R17" s="14"/>
    </row>
    <row r="18" spans="2:18" ht="12" customHeight="1">
      <c r="B18" s="16"/>
      <c r="C18" s="17" t="s">
        <v>87</v>
      </c>
      <c r="D18" s="12">
        <f t="shared" si="0"/>
        <v>1417</v>
      </c>
      <c r="E18" s="14">
        <v>1</v>
      </c>
      <c r="F18" s="14">
        <v>1</v>
      </c>
      <c r="G18" s="14"/>
      <c r="H18" s="14"/>
      <c r="I18" s="14">
        <v>84</v>
      </c>
      <c r="J18" s="14">
        <v>402</v>
      </c>
      <c r="K18" s="14">
        <v>418</v>
      </c>
      <c r="L18" s="14">
        <v>121</v>
      </c>
      <c r="M18" s="14"/>
      <c r="N18" s="14">
        <v>112</v>
      </c>
      <c r="O18" s="14">
        <v>28</v>
      </c>
      <c r="P18" s="14">
        <v>187</v>
      </c>
      <c r="Q18" s="14">
        <v>51</v>
      </c>
      <c r="R18" s="14">
        <v>12</v>
      </c>
    </row>
    <row r="19" spans="2:18" ht="12" customHeight="1">
      <c r="B19" s="16"/>
      <c r="C19" s="17" t="s">
        <v>88</v>
      </c>
      <c r="D19" s="12">
        <f t="shared" si="0"/>
        <v>1354</v>
      </c>
      <c r="E19" s="14">
        <v>8</v>
      </c>
      <c r="F19" s="14"/>
      <c r="G19" s="14"/>
      <c r="H19" s="14"/>
      <c r="I19" s="14">
        <v>68</v>
      </c>
      <c r="J19" s="14">
        <v>497</v>
      </c>
      <c r="K19" s="14">
        <v>336</v>
      </c>
      <c r="L19" s="14">
        <v>66</v>
      </c>
      <c r="M19" s="14"/>
      <c r="N19" s="14">
        <v>38</v>
      </c>
      <c r="O19" s="14">
        <v>25</v>
      </c>
      <c r="P19" s="14">
        <v>237</v>
      </c>
      <c r="Q19" s="14">
        <v>79</v>
      </c>
      <c r="R19" s="14"/>
    </row>
    <row r="20" spans="2:18" ht="12" customHeight="1">
      <c r="B20" s="16"/>
      <c r="C20" s="17" t="s">
        <v>89</v>
      </c>
      <c r="D20" s="12">
        <f t="shared" si="0"/>
        <v>768</v>
      </c>
      <c r="E20" s="14">
        <v>13</v>
      </c>
      <c r="F20" s="14"/>
      <c r="G20" s="14"/>
      <c r="H20" s="14">
        <v>2</v>
      </c>
      <c r="I20" s="14">
        <v>14</v>
      </c>
      <c r="J20" s="14">
        <v>372</v>
      </c>
      <c r="K20" s="14">
        <v>145</v>
      </c>
      <c r="L20" s="14">
        <v>84</v>
      </c>
      <c r="M20" s="14">
        <v>1</v>
      </c>
      <c r="N20" s="14">
        <v>16</v>
      </c>
      <c r="O20" s="14">
        <v>3</v>
      </c>
      <c r="P20" s="14">
        <v>93</v>
      </c>
      <c r="Q20" s="14">
        <v>25</v>
      </c>
      <c r="R20" s="14"/>
    </row>
    <row r="21" spans="2:18" ht="12" customHeight="1">
      <c r="B21" s="16"/>
      <c r="C21" s="17" t="s">
        <v>90</v>
      </c>
      <c r="D21" s="12">
        <f t="shared" si="0"/>
        <v>637</v>
      </c>
      <c r="E21" s="14">
        <v>1</v>
      </c>
      <c r="F21" s="14"/>
      <c r="G21" s="14"/>
      <c r="H21" s="14"/>
      <c r="I21" s="14">
        <v>13</v>
      </c>
      <c r="J21" s="14">
        <v>365</v>
      </c>
      <c r="K21" s="14">
        <v>85</v>
      </c>
      <c r="L21" s="14">
        <v>42</v>
      </c>
      <c r="M21" s="14"/>
      <c r="N21" s="14">
        <v>15</v>
      </c>
      <c r="O21" s="14">
        <v>8</v>
      </c>
      <c r="P21" s="14">
        <v>90</v>
      </c>
      <c r="Q21" s="14">
        <v>18</v>
      </c>
      <c r="R21" s="14"/>
    </row>
    <row r="22" spans="2:18" ht="12" customHeight="1">
      <c r="B22" s="16"/>
      <c r="C22" s="17" t="s">
        <v>91</v>
      </c>
      <c r="D22" s="12">
        <f t="shared" si="0"/>
        <v>403</v>
      </c>
      <c r="E22" s="14">
        <v>18</v>
      </c>
      <c r="F22" s="14">
        <v>1</v>
      </c>
      <c r="G22" s="14"/>
      <c r="H22" s="14"/>
      <c r="I22" s="14">
        <v>32</v>
      </c>
      <c r="J22" s="14">
        <v>55</v>
      </c>
      <c r="K22" s="14">
        <v>102</v>
      </c>
      <c r="L22" s="14">
        <v>15</v>
      </c>
      <c r="M22" s="14"/>
      <c r="N22" s="14">
        <v>15</v>
      </c>
      <c r="O22" s="14">
        <v>4</v>
      </c>
      <c r="P22" s="14">
        <v>107</v>
      </c>
      <c r="Q22" s="14">
        <v>54</v>
      </c>
      <c r="R22" s="14"/>
    </row>
    <row r="23" spans="2:18" ht="12" customHeight="1">
      <c r="B23" s="16"/>
      <c r="C23" s="17" t="s">
        <v>92</v>
      </c>
      <c r="D23" s="12">
        <f t="shared" si="0"/>
        <v>428</v>
      </c>
      <c r="E23" s="14"/>
      <c r="F23" s="14"/>
      <c r="G23" s="14"/>
      <c r="H23" s="14"/>
      <c r="I23" s="14">
        <v>8</v>
      </c>
      <c r="J23" s="14">
        <v>212</v>
      </c>
      <c r="K23" s="14">
        <v>88</v>
      </c>
      <c r="L23" s="14">
        <v>21</v>
      </c>
      <c r="M23" s="14"/>
      <c r="N23" s="14">
        <v>9</v>
      </c>
      <c r="O23" s="14">
        <v>4</v>
      </c>
      <c r="P23" s="14">
        <v>61</v>
      </c>
      <c r="Q23" s="14">
        <v>25</v>
      </c>
      <c r="R23" s="14"/>
    </row>
    <row r="24" spans="2:18" ht="12" customHeight="1">
      <c r="B24" s="16"/>
      <c r="C24" s="17" t="s">
        <v>93</v>
      </c>
      <c r="D24" s="12">
        <f t="shared" si="0"/>
        <v>404</v>
      </c>
      <c r="E24" s="14">
        <v>1</v>
      </c>
      <c r="F24" s="14"/>
      <c r="G24" s="14"/>
      <c r="H24" s="14"/>
      <c r="I24" s="14">
        <v>19</v>
      </c>
      <c r="J24" s="14">
        <v>146</v>
      </c>
      <c r="K24" s="14">
        <v>63</v>
      </c>
      <c r="L24" s="14">
        <v>24</v>
      </c>
      <c r="M24" s="14">
        <v>2</v>
      </c>
      <c r="N24" s="14">
        <v>15</v>
      </c>
      <c r="O24" s="14">
        <v>5</v>
      </c>
      <c r="P24" s="14">
        <v>94</v>
      </c>
      <c r="Q24" s="14">
        <v>35</v>
      </c>
      <c r="R24" s="14"/>
    </row>
    <row r="25" spans="2:18" ht="12" customHeight="1">
      <c r="B25" s="16"/>
      <c r="C25" s="17" t="s">
        <v>94</v>
      </c>
      <c r="D25" s="12">
        <f t="shared" si="0"/>
        <v>520</v>
      </c>
      <c r="E25" s="14">
        <v>1</v>
      </c>
      <c r="F25" s="14"/>
      <c r="G25" s="14"/>
      <c r="H25" s="14"/>
      <c r="I25" s="14">
        <v>46</v>
      </c>
      <c r="J25" s="14">
        <v>222</v>
      </c>
      <c r="K25" s="14">
        <v>99</v>
      </c>
      <c r="L25" s="14">
        <v>22</v>
      </c>
      <c r="M25" s="14"/>
      <c r="N25" s="14">
        <v>20</v>
      </c>
      <c r="O25" s="14">
        <v>3</v>
      </c>
      <c r="P25" s="14">
        <v>90</v>
      </c>
      <c r="Q25" s="14">
        <v>17</v>
      </c>
      <c r="R25" s="14"/>
    </row>
    <row r="26" spans="2:18" ht="12" customHeight="1">
      <c r="B26" s="16"/>
      <c r="C26" s="17" t="s">
        <v>95</v>
      </c>
      <c r="D26" s="12">
        <f t="shared" si="0"/>
        <v>325</v>
      </c>
      <c r="E26" s="14">
        <v>3</v>
      </c>
      <c r="F26" s="14"/>
      <c r="G26" s="14"/>
      <c r="H26" s="14"/>
      <c r="I26" s="14">
        <v>5</v>
      </c>
      <c r="J26" s="14">
        <v>99</v>
      </c>
      <c r="K26" s="14">
        <v>56</v>
      </c>
      <c r="L26" s="14">
        <v>42</v>
      </c>
      <c r="M26" s="14"/>
      <c r="N26" s="14">
        <v>24</v>
      </c>
      <c r="O26" s="14">
        <v>2</v>
      </c>
      <c r="P26" s="14">
        <v>72</v>
      </c>
      <c r="Q26" s="14">
        <v>22</v>
      </c>
      <c r="R26" s="14"/>
    </row>
    <row r="27" spans="2:18" ht="12" customHeight="1">
      <c r="B27" s="16"/>
      <c r="C27" s="17" t="s">
        <v>96</v>
      </c>
      <c r="D27" s="12">
        <f t="shared" si="0"/>
        <v>286</v>
      </c>
      <c r="E27" s="14">
        <v>2</v>
      </c>
      <c r="F27" s="14"/>
      <c r="G27" s="14"/>
      <c r="H27" s="14">
        <v>1</v>
      </c>
      <c r="I27" s="14">
        <v>5</v>
      </c>
      <c r="J27" s="14">
        <v>146</v>
      </c>
      <c r="K27" s="14">
        <v>56</v>
      </c>
      <c r="L27" s="14">
        <v>16</v>
      </c>
      <c r="M27" s="14">
        <v>2</v>
      </c>
      <c r="N27" s="14">
        <v>15</v>
      </c>
      <c r="O27" s="14"/>
      <c r="P27" s="14">
        <v>33</v>
      </c>
      <c r="Q27" s="14">
        <v>10</v>
      </c>
      <c r="R27" s="14"/>
    </row>
    <row r="28" spans="2:18" s="9" customFormat="1" ht="12" customHeight="1">
      <c r="B28" s="41" t="s">
        <v>140</v>
      </c>
      <c r="C28" s="42"/>
      <c r="D28" s="13">
        <f t="shared" si="0"/>
        <v>2759</v>
      </c>
      <c r="E28" s="15">
        <f>SUM(E29:E40)</f>
        <v>38</v>
      </c>
      <c r="F28" s="15">
        <f aca="true" t="shared" si="2" ref="F28:R28">SUM(F29:F40)</f>
        <v>2</v>
      </c>
      <c r="G28" s="15"/>
      <c r="H28" s="15">
        <f t="shared" si="2"/>
        <v>1</v>
      </c>
      <c r="I28" s="15">
        <f t="shared" si="2"/>
        <v>125</v>
      </c>
      <c r="J28" s="15">
        <f t="shared" si="2"/>
        <v>866</v>
      </c>
      <c r="K28" s="15">
        <f t="shared" si="2"/>
        <v>703</v>
      </c>
      <c r="L28" s="15">
        <f t="shared" si="2"/>
        <v>224</v>
      </c>
      <c r="M28" s="15">
        <f t="shared" si="2"/>
        <v>5</v>
      </c>
      <c r="N28" s="15">
        <f t="shared" si="2"/>
        <v>72</v>
      </c>
      <c r="O28" s="15">
        <f t="shared" si="2"/>
        <v>12</v>
      </c>
      <c r="P28" s="15">
        <f t="shared" si="2"/>
        <v>548</v>
      </c>
      <c r="Q28" s="15">
        <f t="shared" si="2"/>
        <v>161</v>
      </c>
      <c r="R28" s="15">
        <f t="shared" si="2"/>
        <v>2</v>
      </c>
    </row>
    <row r="29" spans="2:18" ht="12" customHeight="1">
      <c r="B29" s="16"/>
      <c r="C29" s="17" t="s">
        <v>97</v>
      </c>
      <c r="D29" s="12">
        <f t="shared" si="0"/>
        <v>150</v>
      </c>
      <c r="E29" s="14"/>
      <c r="F29" s="14"/>
      <c r="G29" s="14"/>
      <c r="H29" s="14"/>
      <c r="I29" s="14">
        <v>11</v>
      </c>
      <c r="J29" s="14">
        <v>24</v>
      </c>
      <c r="K29" s="14">
        <v>67</v>
      </c>
      <c r="L29" s="14">
        <v>28</v>
      </c>
      <c r="M29" s="14"/>
      <c r="N29" s="14">
        <v>1</v>
      </c>
      <c r="O29" s="14"/>
      <c r="P29" s="14">
        <v>19</v>
      </c>
      <c r="Q29" s="14"/>
      <c r="R29" s="14"/>
    </row>
    <row r="30" spans="2:18" ht="12" customHeight="1">
      <c r="B30" s="16"/>
      <c r="C30" s="17" t="s">
        <v>98</v>
      </c>
      <c r="D30" s="12">
        <f t="shared" si="0"/>
        <v>171</v>
      </c>
      <c r="E30" s="14">
        <v>3</v>
      </c>
      <c r="F30" s="14"/>
      <c r="G30" s="14"/>
      <c r="H30" s="14"/>
      <c r="I30" s="14">
        <v>3</v>
      </c>
      <c r="J30" s="14">
        <v>52</v>
      </c>
      <c r="K30" s="14">
        <v>55</v>
      </c>
      <c r="L30" s="14">
        <v>5</v>
      </c>
      <c r="M30" s="14"/>
      <c r="N30" s="14">
        <v>4</v>
      </c>
      <c r="O30" s="14">
        <v>1</v>
      </c>
      <c r="P30" s="14">
        <v>36</v>
      </c>
      <c r="Q30" s="14">
        <v>12</v>
      </c>
      <c r="R30" s="14"/>
    </row>
    <row r="31" spans="2:18" ht="12" customHeight="1">
      <c r="B31" s="16"/>
      <c r="C31" s="17" t="s">
        <v>99</v>
      </c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12" customHeight="1">
      <c r="B32" s="16"/>
      <c r="C32" s="17" t="s">
        <v>100</v>
      </c>
      <c r="D32" s="12">
        <f t="shared" si="0"/>
        <v>278</v>
      </c>
      <c r="E32" s="14">
        <v>2</v>
      </c>
      <c r="F32" s="14">
        <v>1</v>
      </c>
      <c r="G32" s="14"/>
      <c r="H32" s="14"/>
      <c r="I32" s="14">
        <v>1</v>
      </c>
      <c r="J32" s="14">
        <v>97</v>
      </c>
      <c r="K32" s="14">
        <v>64</v>
      </c>
      <c r="L32" s="14">
        <v>19</v>
      </c>
      <c r="M32" s="14"/>
      <c r="N32" s="14">
        <v>7</v>
      </c>
      <c r="O32" s="14">
        <v>1</v>
      </c>
      <c r="P32" s="14">
        <v>53</v>
      </c>
      <c r="Q32" s="14">
        <v>33</v>
      </c>
      <c r="R32" s="14"/>
    </row>
    <row r="33" spans="2:18" ht="12" customHeight="1">
      <c r="B33" s="16"/>
      <c r="C33" s="17" t="s">
        <v>141</v>
      </c>
      <c r="D33" s="12">
        <f t="shared" si="0"/>
        <v>198</v>
      </c>
      <c r="E33" s="14"/>
      <c r="F33" s="14"/>
      <c r="G33" s="14"/>
      <c r="H33" s="14"/>
      <c r="I33" s="14">
        <v>7</v>
      </c>
      <c r="J33" s="14">
        <v>46</v>
      </c>
      <c r="K33" s="14">
        <v>61</v>
      </c>
      <c r="L33" s="14">
        <v>16</v>
      </c>
      <c r="M33" s="14"/>
      <c r="N33" s="14">
        <v>3</v>
      </c>
      <c r="O33" s="14"/>
      <c r="P33" s="14">
        <v>46</v>
      </c>
      <c r="Q33" s="14">
        <v>19</v>
      </c>
      <c r="R33" s="14"/>
    </row>
    <row r="34" spans="2:18" ht="12" customHeight="1">
      <c r="B34" s="16"/>
      <c r="C34" s="17" t="s">
        <v>142</v>
      </c>
      <c r="D34" s="12">
        <f t="shared" si="0"/>
        <v>133</v>
      </c>
      <c r="E34" s="14"/>
      <c r="F34" s="14"/>
      <c r="G34" s="14"/>
      <c r="H34" s="14">
        <v>1</v>
      </c>
      <c r="I34" s="14">
        <v>5</v>
      </c>
      <c r="J34" s="14">
        <v>68</v>
      </c>
      <c r="K34" s="14">
        <v>29</v>
      </c>
      <c r="L34" s="14">
        <v>5</v>
      </c>
      <c r="M34" s="14"/>
      <c r="N34" s="14">
        <v>5</v>
      </c>
      <c r="O34" s="14"/>
      <c r="P34" s="14">
        <v>17</v>
      </c>
      <c r="Q34" s="14">
        <v>3</v>
      </c>
      <c r="R34" s="14"/>
    </row>
    <row r="35" spans="2:18" ht="12" customHeight="1">
      <c r="B35" s="16"/>
      <c r="C35" s="17" t="s">
        <v>143</v>
      </c>
      <c r="D35" s="12">
        <f t="shared" si="0"/>
        <v>533</v>
      </c>
      <c r="E35" s="14">
        <v>13</v>
      </c>
      <c r="F35" s="14">
        <v>1</v>
      </c>
      <c r="G35" s="14"/>
      <c r="H35" s="14"/>
      <c r="I35" s="14">
        <v>57</v>
      </c>
      <c r="J35" s="14">
        <v>94</v>
      </c>
      <c r="K35" s="14">
        <v>102</v>
      </c>
      <c r="L35" s="14">
        <v>40</v>
      </c>
      <c r="M35" s="14">
        <v>4</v>
      </c>
      <c r="N35" s="14">
        <v>19</v>
      </c>
      <c r="O35" s="14">
        <v>5</v>
      </c>
      <c r="P35" s="14">
        <v>143</v>
      </c>
      <c r="Q35" s="14">
        <v>55</v>
      </c>
      <c r="R35" s="14"/>
    </row>
    <row r="36" spans="2:18" ht="12" customHeight="1">
      <c r="B36" s="16"/>
      <c r="C36" s="17" t="s">
        <v>103</v>
      </c>
      <c r="D36" s="12">
        <f t="shared" si="0"/>
        <v>438</v>
      </c>
      <c r="E36" s="14"/>
      <c r="F36" s="14"/>
      <c r="G36" s="14"/>
      <c r="H36" s="14"/>
      <c r="I36" s="14">
        <v>16</v>
      </c>
      <c r="J36" s="14">
        <v>85</v>
      </c>
      <c r="K36" s="14">
        <v>151</v>
      </c>
      <c r="L36" s="14">
        <v>83</v>
      </c>
      <c r="M36" s="14">
        <v>1</v>
      </c>
      <c r="N36" s="14">
        <v>11</v>
      </c>
      <c r="O36" s="14">
        <v>1</v>
      </c>
      <c r="P36" s="14">
        <v>76</v>
      </c>
      <c r="Q36" s="14">
        <v>14</v>
      </c>
      <c r="R36" s="14"/>
    </row>
    <row r="37" spans="2:18" ht="12" customHeight="1">
      <c r="B37" s="16"/>
      <c r="C37" s="17" t="s">
        <v>104</v>
      </c>
      <c r="D37" s="12">
        <f t="shared" si="0"/>
        <v>239</v>
      </c>
      <c r="E37" s="14"/>
      <c r="F37" s="14"/>
      <c r="G37" s="14"/>
      <c r="H37" s="14"/>
      <c r="I37" s="14">
        <v>4</v>
      </c>
      <c r="J37" s="14">
        <v>128</v>
      </c>
      <c r="K37" s="14">
        <v>41</v>
      </c>
      <c r="L37" s="14">
        <v>12</v>
      </c>
      <c r="M37" s="14"/>
      <c r="N37" s="14">
        <v>8</v>
      </c>
      <c r="O37" s="14"/>
      <c r="P37" s="14">
        <v>44</v>
      </c>
      <c r="Q37" s="14"/>
      <c r="R37" s="14">
        <v>2</v>
      </c>
    </row>
    <row r="38" spans="2:18" ht="12" customHeight="1">
      <c r="B38" s="16"/>
      <c r="C38" s="17" t="s">
        <v>105</v>
      </c>
      <c r="D38" s="12">
        <f t="shared" si="0"/>
        <v>72</v>
      </c>
      <c r="E38" s="14">
        <v>1</v>
      </c>
      <c r="F38" s="14"/>
      <c r="G38" s="14"/>
      <c r="H38" s="14"/>
      <c r="I38" s="14">
        <v>2</v>
      </c>
      <c r="J38" s="14">
        <v>45</v>
      </c>
      <c r="K38" s="14">
        <v>14</v>
      </c>
      <c r="L38" s="14"/>
      <c r="M38" s="14"/>
      <c r="N38" s="14">
        <v>2</v>
      </c>
      <c r="O38" s="14"/>
      <c r="P38" s="14">
        <v>8</v>
      </c>
      <c r="Q38" s="14"/>
      <c r="R38" s="14"/>
    </row>
    <row r="39" spans="2:18" ht="12" customHeight="1">
      <c r="B39" s="16"/>
      <c r="C39" s="17" t="s">
        <v>106</v>
      </c>
      <c r="D39" s="12">
        <f t="shared" si="0"/>
        <v>151</v>
      </c>
      <c r="E39" s="14"/>
      <c r="F39" s="14"/>
      <c r="G39" s="14"/>
      <c r="H39" s="14"/>
      <c r="I39" s="14">
        <v>2</v>
      </c>
      <c r="J39" s="14">
        <v>65</v>
      </c>
      <c r="K39" s="14">
        <v>28</v>
      </c>
      <c r="L39" s="14">
        <v>5</v>
      </c>
      <c r="M39" s="14"/>
      <c r="N39" s="14">
        <v>4</v>
      </c>
      <c r="O39" s="14">
        <v>1</v>
      </c>
      <c r="P39" s="14">
        <v>34</v>
      </c>
      <c r="Q39" s="14">
        <v>12</v>
      </c>
      <c r="R39" s="14"/>
    </row>
    <row r="40" spans="2:18" ht="12" customHeight="1">
      <c r="B40" s="16"/>
      <c r="C40" s="17" t="s">
        <v>107</v>
      </c>
      <c r="D40" s="12">
        <f t="shared" si="0"/>
        <v>396</v>
      </c>
      <c r="E40" s="14">
        <v>19</v>
      </c>
      <c r="F40" s="14"/>
      <c r="G40" s="14"/>
      <c r="H40" s="14"/>
      <c r="I40" s="14">
        <v>17</v>
      </c>
      <c r="J40" s="14">
        <v>162</v>
      </c>
      <c r="K40" s="14">
        <v>91</v>
      </c>
      <c r="L40" s="14">
        <v>11</v>
      </c>
      <c r="M40" s="14"/>
      <c r="N40" s="14">
        <v>8</v>
      </c>
      <c r="O40" s="14">
        <v>3</v>
      </c>
      <c r="P40" s="14">
        <v>72</v>
      </c>
      <c r="Q40" s="14">
        <v>13</v>
      </c>
      <c r="R40" s="14"/>
    </row>
    <row r="41" spans="2:18" ht="13.5">
      <c r="B41" s="2"/>
      <c r="C41" s="2"/>
      <c r="D41" s="2"/>
      <c r="E41" s="7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13.5">
      <c r="B42" s="6" t="s">
        <v>36</v>
      </c>
    </row>
  </sheetData>
  <mergeCells count="20">
    <mergeCell ref="B28:C28"/>
    <mergeCell ref="B16:C16"/>
    <mergeCell ref="B15:C15"/>
    <mergeCell ref="P6:P13"/>
    <mergeCell ref="N6:N13"/>
    <mergeCell ref="O6:O13"/>
    <mergeCell ref="E6:E13"/>
    <mergeCell ref="F6:F13"/>
    <mergeCell ref="G6:G13"/>
    <mergeCell ref="H6:H13"/>
    <mergeCell ref="Q6:Q13"/>
    <mergeCell ref="R6:R13"/>
    <mergeCell ref="B14:C14"/>
    <mergeCell ref="B5:C13"/>
    <mergeCell ref="D5:D13"/>
    <mergeCell ref="I6:I13"/>
    <mergeCell ref="J6:J13"/>
    <mergeCell ref="K6:K13"/>
    <mergeCell ref="L6:L13"/>
    <mergeCell ref="M6:M13"/>
  </mergeCells>
  <printOptions horizontalCentered="1"/>
  <pageMargins left="0" right="0" top="0.5905511811023623" bottom="0.3937007874015748" header="0.3937007874015748" footer="0.3937007874015748"/>
  <pageSetup firstPageNumber="26" useFirstPageNumber="1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4.625" style="1" customWidth="1"/>
    <col min="4" max="4" width="13.125" style="1" customWidth="1"/>
    <col min="5" max="23" width="8.625" style="1" customWidth="1"/>
    <col min="24" max="16384" width="9.00390625" style="1" customWidth="1"/>
  </cols>
  <sheetData>
    <row r="1" spans="2:23" ht="13.5">
      <c r="B1" s="2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4.25" customHeight="1">
      <c r="B3" s="11" t="s">
        <v>144</v>
      </c>
      <c r="C3" s="2"/>
      <c r="D3" s="2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2:23" ht="12" customHeight="1">
      <c r="B4" s="2"/>
      <c r="C4" s="2"/>
      <c r="D4" s="2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2:23" ht="24" customHeight="1">
      <c r="B5" s="33" t="s">
        <v>0</v>
      </c>
      <c r="C5" s="51"/>
      <c r="D5" s="67"/>
      <c r="E5" s="33" t="s">
        <v>2</v>
      </c>
      <c r="F5" s="79"/>
      <c r="G5" s="80"/>
      <c r="H5" s="50" t="s">
        <v>145</v>
      </c>
      <c r="I5" s="81"/>
      <c r="J5" s="81"/>
      <c r="K5" s="82"/>
      <c r="L5" s="83" t="s">
        <v>146</v>
      </c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</row>
    <row r="6" spans="2:23" ht="24" customHeight="1">
      <c r="B6" s="34"/>
      <c r="C6" s="52"/>
      <c r="D6" s="68"/>
      <c r="E6" s="86"/>
      <c r="F6" s="87"/>
      <c r="G6" s="88"/>
      <c r="H6" s="49" t="s">
        <v>6</v>
      </c>
      <c r="I6" s="89"/>
      <c r="J6" s="49" t="s">
        <v>7</v>
      </c>
      <c r="K6" s="89"/>
      <c r="L6" s="49" t="s">
        <v>8</v>
      </c>
      <c r="M6" s="89"/>
      <c r="N6" s="49" t="s">
        <v>9</v>
      </c>
      <c r="O6" s="89"/>
      <c r="P6" s="49" t="s">
        <v>10</v>
      </c>
      <c r="Q6" s="89"/>
      <c r="R6" s="49" t="s">
        <v>11</v>
      </c>
      <c r="S6" s="89"/>
      <c r="T6" s="49" t="s">
        <v>12</v>
      </c>
      <c r="U6" s="89"/>
      <c r="V6" s="49" t="s">
        <v>13</v>
      </c>
      <c r="W6" s="89"/>
    </row>
    <row r="7" spans="2:23" ht="24" customHeight="1">
      <c r="B7" s="90"/>
      <c r="C7" s="91"/>
      <c r="D7" s="92"/>
      <c r="E7" s="5" t="s">
        <v>1</v>
      </c>
      <c r="F7" s="3" t="s">
        <v>4</v>
      </c>
      <c r="G7" s="4" t="s">
        <v>5</v>
      </c>
      <c r="H7" s="3" t="s">
        <v>4</v>
      </c>
      <c r="I7" s="4" t="s">
        <v>5</v>
      </c>
      <c r="J7" s="3" t="s">
        <v>4</v>
      </c>
      <c r="K7" s="4" t="s">
        <v>5</v>
      </c>
      <c r="L7" s="3" t="s">
        <v>4</v>
      </c>
      <c r="M7" s="4" t="s">
        <v>5</v>
      </c>
      <c r="N7" s="3" t="s">
        <v>4</v>
      </c>
      <c r="O7" s="4" t="s">
        <v>5</v>
      </c>
      <c r="P7" s="3" t="s">
        <v>4</v>
      </c>
      <c r="Q7" s="4" t="s">
        <v>5</v>
      </c>
      <c r="R7" s="3" t="s">
        <v>4</v>
      </c>
      <c r="S7" s="4" t="s">
        <v>5</v>
      </c>
      <c r="T7" s="3" t="s">
        <v>4</v>
      </c>
      <c r="U7" s="4" t="s">
        <v>5</v>
      </c>
      <c r="V7" s="3" t="s">
        <v>4</v>
      </c>
      <c r="W7" s="4" t="s">
        <v>5</v>
      </c>
    </row>
    <row r="8" spans="2:23" ht="24" customHeight="1">
      <c r="B8" s="47" t="s">
        <v>14</v>
      </c>
      <c r="C8" s="48"/>
      <c r="D8" s="93"/>
      <c r="E8" s="77">
        <f>F8+G8</f>
        <v>11000</v>
      </c>
      <c r="F8" s="77">
        <f>H8+J8</f>
        <v>5315</v>
      </c>
      <c r="G8" s="77">
        <f>I8+K8</f>
        <v>5685</v>
      </c>
      <c r="H8" s="77">
        <f>H9+H10+H11+H12+H13+H14+H15+H16+H27+H28+H29</f>
        <v>4996</v>
      </c>
      <c r="I8" s="77">
        <f aca="true" t="shared" si="0" ref="I8:V8">I9+I10+I11+I12+I13+I14+I15+I16+I27+I28+I29</f>
        <v>5504</v>
      </c>
      <c r="J8" s="77">
        <f t="shared" si="0"/>
        <v>319</v>
      </c>
      <c r="K8" s="77">
        <f t="shared" si="0"/>
        <v>181</v>
      </c>
      <c r="L8" s="77">
        <f t="shared" si="0"/>
        <v>1555</v>
      </c>
      <c r="M8" s="77">
        <f t="shared" si="0"/>
        <v>3138</v>
      </c>
      <c r="N8" s="77">
        <f t="shared" si="0"/>
        <v>718</v>
      </c>
      <c r="O8" s="77">
        <f t="shared" si="0"/>
        <v>359</v>
      </c>
      <c r="P8" s="77">
        <f t="shared" si="0"/>
        <v>1850</v>
      </c>
      <c r="Q8" s="77">
        <f t="shared" si="0"/>
        <v>11</v>
      </c>
      <c r="R8" s="77">
        <f t="shared" si="0"/>
        <v>1147</v>
      </c>
      <c r="S8" s="77">
        <f t="shared" si="0"/>
        <v>1568</v>
      </c>
      <c r="T8" s="77">
        <f t="shared" si="0"/>
        <v>40</v>
      </c>
      <c r="U8" s="77">
        <f t="shared" si="0"/>
        <v>609</v>
      </c>
      <c r="V8" s="77">
        <f t="shared" si="0"/>
        <v>5</v>
      </c>
      <c r="W8" s="77"/>
    </row>
    <row r="9" spans="2:23" ht="24" customHeight="1">
      <c r="B9" s="38" t="s">
        <v>15</v>
      </c>
      <c r="C9" s="78"/>
      <c r="D9" s="39"/>
      <c r="E9" s="18">
        <f aca="true" t="shared" si="1" ref="E9:E31">F9+G9</f>
        <v>165</v>
      </c>
      <c r="F9" s="18">
        <f aca="true" t="shared" si="2" ref="F9:F31">H9+J9</f>
        <v>138</v>
      </c>
      <c r="G9" s="18">
        <f aca="true" t="shared" si="3" ref="G9:G31">I9+K9</f>
        <v>27</v>
      </c>
      <c r="H9" s="18">
        <v>137</v>
      </c>
      <c r="I9" s="18">
        <v>9</v>
      </c>
      <c r="J9" s="18">
        <v>1</v>
      </c>
      <c r="K9" s="18">
        <v>18</v>
      </c>
      <c r="L9" s="18"/>
      <c r="M9" s="18">
        <v>25</v>
      </c>
      <c r="N9" s="18">
        <v>68</v>
      </c>
      <c r="O9" s="18"/>
      <c r="P9" s="18">
        <v>69</v>
      </c>
      <c r="Q9" s="18">
        <v>1</v>
      </c>
      <c r="R9" s="18">
        <v>1</v>
      </c>
      <c r="S9" s="18">
        <v>1</v>
      </c>
      <c r="T9" s="18"/>
      <c r="U9" s="18"/>
      <c r="V9" s="18"/>
      <c r="W9" s="18"/>
    </row>
    <row r="10" spans="2:23" ht="24" customHeight="1">
      <c r="B10" s="38" t="s">
        <v>16</v>
      </c>
      <c r="C10" s="78"/>
      <c r="D10" s="39"/>
      <c r="E10" s="18">
        <f t="shared" si="1"/>
        <v>3579</v>
      </c>
      <c r="F10" s="18">
        <f t="shared" si="2"/>
        <v>709</v>
      </c>
      <c r="G10" s="18">
        <f t="shared" si="3"/>
        <v>2870</v>
      </c>
      <c r="H10" s="18">
        <v>704</v>
      </c>
      <c r="I10" s="18">
        <v>2852</v>
      </c>
      <c r="J10" s="18">
        <v>5</v>
      </c>
      <c r="K10" s="18">
        <v>18</v>
      </c>
      <c r="L10" s="18">
        <v>204</v>
      </c>
      <c r="M10" s="18">
        <v>1515</v>
      </c>
      <c r="N10" s="18">
        <v>25</v>
      </c>
      <c r="O10" s="18">
        <v>78</v>
      </c>
      <c r="P10" s="18">
        <v>106</v>
      </c>
      <c r="Q10" s="18">
        <v>4</v>
      </c>
      <c r="R10" s="18">
        <v>371</v>
      </c>
      <c r="S10" s="18">
        <v>1124</v>
      </c>
      <c r="T10" s="18"/>
      <c r="U10" s="18">
        <v>149</v>
      </c>
      <c r="V10" s="18">
        <v>3</v>
      </c>
      <c r="W10" s="18"/>
    </row>
    <row r="11" spans="2:23" ht="24" customHeight="1">
      <c r="B11" s="38" t="s">
        <v>17</v>
      </c>
      <c r="C11" s="78"/>
      <c r="D11" s="39"/>
      <c r="E11" s="18">
        <f t="shared" si="1"/>
        <v>1730</v>
      </c>
      <c r="F11" s="18">
        <f t="shared" si="2"/>
        <v>882</v>
      </c>
      <c r="G11" s="18">
        <f t="shared" si="3"/>
        <v>848</v>
      </c>
      <c r="H11" s="18">
        <v>831</v>
      </c>
      <c r="I11" s="18">
        <v>836</v>
      </c>
      <c r="J11" s="18">
        <v>51</v>
      </c>
      <c r="K11" s="18">
        <v>12</v>
      </c>
      <c r="L11" s="18">
        <v>267</v>
      </c>
      <c r="M11" s="18">
        <v>441</v>
      </c>
      <c r="N11" s="18">
        <v>123</v>
      </c>
      <c r="O11" s="18">
        <v>89</v>
      </c>
      <c r="P11" s="18">
        <v>134</v>
      </c>
      <c r="Q11" s="18">
        <v>2</v>
      </c>
      <c r="R11" s="18">
        <v>354</v>
      </c>
      <c r="S11" s="18">
        <v>188</v>
      </c>
      <c r="T11" s="18">
        <v>4</v>
      </c>
      <c r="U11" s="18">
        <v>128</v>
      </c>
      <c r="V11" s="18"/>
      <c r="W11" s="18"/>
    </row>
    <row r="12" spans="2:23" ht="24" customHeight="1">
      <c r="B12" s="38" t="s">
        <v>18</v>
      </c>
      <c r="C12" s="78"/>
      <c r="D12" s="39"/>
      <c r="E12" s="18">
        <f t="shared" si="1"/>
        <v>132</v>
      </c>
      <c r="F12" s="18">
        <f t="shared" si="2"/>
        <v>122</v>
      </c>
      <c r="G12" s="18">
        <f t="shared" si="3"/>
        <v>10</v>
      </c>
      <c r="H12" s="18">
        <v>116</v>
      </c>
      <c r="I12" s="18">
        <v>10</v>
      </c>
      <c r="J12" s="18">
        <v>6</v>
      </c>
      <c r="K12" s="18"/>
      <c r="L12" s="18">
        <v>18</v>
      </c>
      <c r="M12" s="18">
        <v>2</v>
      </c>
      <c r="N12" s="18">
        <v>98</v>
      </c>
      <c r="O12" s="18">
        <v>2</v>
      </c>
      <c r="P12" s="18">
        <v>5</v>
      </c>
      <c r="Q12" s="18"/>
      <c r="R12" s="18">
        <v>1</v>
      </c>
      <c r="S12" s="18"/>
      <c r="T12" s="18"/>
      <c r="U12" s="18">
        <v>6</v>
      </c>
      <c r="V12" s="18"/>
      <c r="W12" s="18"/>
    </row>
    <row r="13" spans="2:23" ht="24" customHeight="1">
      <c r="B13" s="38" t="s">
        <v>19</v>
      </c>
      <c r="C13" s="78"/>
      <c r="D13" s="3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ht="24" customHeight="1">
      <c r="B14" s="38" t="s">
        <v>20</v>
      </c>
      <c r="C14" s="78"/>
      <c r="D14" s="3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ht="24" customHeight="1">
      <c r="B15" s="38" t="s">
        <v>21</v>
      </c>
      <c r="C15" s="78"/>
      <c r="D15" s="39"/>
      <c r="E15" s="18">
        <f t="shared" si="1"/>
        <v>323</v>
      </c>
      <c r="F15" s="18">
        <f t="shared" si="2"/>
        <v>305</v>
      </c>
      <c r="G15" s="18">
        <f t="shared" si="3"/>
        <v>18</v>
      </c>
      <c r="H15" s="18">
        <v>291</v>
      </c>
      <c r="I15" s="18">
        <v>17</v>
      </c>
      <c r="J15" s="18">
        <v>14</v>
      </c>
      <c r="K15" s="18">
        <v>1</v>
      </c>
      <c r="L15" s="18">
        <v>123</v>
      </c>
      <c r="M15" s="18">
        <v>10</v>
      </c>
      <c r="N15" s="18">
        <v>12</v>
      </c>
      <c r="O15" s="18">
        <v>2</v>
      </c>
      <c r="P15" s="18">
        <v>119</v>
      </c>
      <c r="Q15" s="18"/>
      <c r="R15" s="18">
        <v>50</v>
      </c>
      <c r="S15" s="18">
        <v>3</v>
      </c>
      <c r="T15" s="18"/>
      <c r="U15" s="18">
        <v>3</v>
      </c>
      <c r="V15" s="18">
        <v>1</v>
      </c>
      <c r="W15" s="18"/>
    </row>
    <row r="16" spans="2:23" ht="24" customHeight="1">
      <c r="B16" s="94" t="s">
        <v>29</v>
      </c>
      <c r="C16" s="38" t="s">
        <v>1</v>
      </c>
      <c r="D16" s="95"/>
      <c r="E16" s="18">
        <f t="shared" si="1"/>
        <v>3656</v>
      </c>
      <c r="F16" s="18">
        <f t="shared" si="2"/>
        <v>2520</v>
      </c>
      <c r="G16" s="18">
        <f t="shared" si="3"/>
        <v>1136</v>
      </c>
      <c r="H16" s="18">
        <f>SUM(H17:H26)</f>
        <v>2305</v>
      </c>
      <c r="I16" s="18">
        <f aca="true" t="shared" si="4" ref="I16:W16">SUM(I17:I26)</f>
        <v>1038</v>
      </c>
      <c r="J16" s="18">
        <f t="shared" si="4"/>
        <v>215</v>
      </c>
      <c r="K16" s="18">
        <f t="shared" si="4"/>
        <v>98</v>
      </c>
      <c r="L16" s="18">
        <f t="shared" si="4"/>
        <v>683</v>
      </c>
      <c r="M16" s="18">
        <v>680</v>
      </c>
      <c r="N16" s="18">
        <f t="shared" si="4"/>
        <v>306</v>
      </c>
      <c r="O16" s="18">
        <f t="shared" si="4"/>
        <v>103</v>
      </c>
      <c r="P16" s="18">
        <f t="shared" si="4"/>
        <v>1279</v>
      </c>
      <c r="Q16" s="18">
        <f t="shared" si="4"/>
        <v>3</v>
      </c>
      <c r="R16" s="18">
        <f t="shared" si="4"/>
        <v>251</v>
      </c>
      <c r="S16" s="18">
        <f t="shared" si="4"/>
        <v>129</v>
      </c>
      <c r="T16" s="18">
        <f t="shared" si="4"/>
        <v>1</v>
      </c>
      <c r="U16" s="18">
        <f t="shared" si="4"/>
        <v>221</v>
      </c>
      <c r="V16" s="18">
        <f t="shared" si="4"/>
        <v>0</v>
      </c>
      <c r="W16" s="18">
        <f t="shared" si="4"/>
        <v>0</v>
      </c>
    </row>
    <row r="17" spans="2:23" ht="24" customHeight="1">
      <c r="B17" s="96"/>
      <c r="C17" s="44" t="s">
        <v>147</v>
      </c>
      <c r="D17" s="95"/>
      <c r="E17" s="18">
        <f t="shared" si="1"/>
        <v>611</v>
      </c>
      <c r="F17" s="18">
        <f t="shared" si="2"/>
        <v>545</v>
      </c>
      <c r="G17" s="18">
        <f t="shared" si="3"/>
        <v>66</v>
      </c>
      <c r="H17" s="18">
        <v>490</v>
      </c>
      <c r="I17" s="18">
        <v>62</v>
      </c>
      <c r="J17" s="18">
        <v>55</v>
      </c>
      <c r="K17" s="18">
        <v>4</v>
      </c>
      <c r="L17" s="18">
        <v>190</v>
      </c>
      <c r="M17" s="18">
        <v>48</v>
      </c>
      <c r="N17" s="18">
        <v>60</v>
      </c>
      <c r="O17" s="18">
        <v>2</v>
      </c>
      <c r="P17" s="18">
        <v>243</v>
      </c>
      <c r="Q17" s="18"/>
      <c r="R17" s="18">
        <v>51</v>
      </c>
      <c r="S17" s="18">
        <v>11</v>
      </c>
      <c r="T17" s="18">
        <v>1</v>
      </c>
      <c r="U17" s="18">
        <v>5</v>
      </c>
      <c r="V17" s="18"/>
      <c r="W17" s="18"/>
    </row>
    <row r="18" spans="2:23" ht="24" customHeight="1">
      <c r="B18" s="96"/>
      <c r="C18" s="44" t="s">
        <v>148</v>
      </c>
      <c r="D18" s="95"/>
      <c r="E18" s="18">
        <f t="shared" si="1"/>
        <v>1066</v>
      </c>
      <c r="F18" s="18">
        <f t="shared" si="2"/>
        <v>499</v>
      </c>
      <c r="G18" s="18">
        <f t="shared" si="3"/>
        <v>567</v>
      </c>
      <c r="H18" s="18">
        <v>453</v>
      </c>
      <c r="I18" s="18">
        <v>549</v>
      </c>
      <c r="J18" s="18">
        <v>46</v>
      </c>
      <c r="K18" s="18">
        <v>18</v>
      </c>
      <c r="L18" s="18">
        <v>134</v>
      </c>
      <c r="M18" s="18">
        <v>335</v>
      </c>
      <c r="N18" s="18">
        <v>56</v>
      </c>
      <c r="O18" s="18">
        <v>40</v>
      </c>
      <c r="P18" s="18">
        <v>241</v>
      </c>
      <c r="Q18" s="18">
        <v>1</v>
      </c>
      <c r="R18" s="18">
        <v>68</v>
      </c>
      <c r="S18" s="18">
        <v>76</v>
      </c>
      <c r="T18" s="18"/>
      <c r="U18" s="18">
        <v>115</v>
      </c>
      <c r="V18" s="18"/>
      <c r="W18" s="18"/>
    </row>
    <row r="19" spans="2:23" ht="24" customHeight="1">
      <c r="B19" s="96"/>
      <c r="C19" s="44" t="s">
        <v>22</v>
      </c>
      <c r="D19" s="95"/>
      <c r="E19" s="18">
        <f t="shared" si="1"/>
        <v>500</v>
      </c>
      <c r="F19" s="18">
        <f t="shared" si="2"/>
        <v>466</v>
      </c>
      <c r="G19" s="18">
        <f t="shared" si="3"/>
        <v>34</v>
      </c>
      <c r="H19" s="18">
        <v>438</v>
      </c>
      <c r="I19" s="18">
        <v>33</v>
      </c>
      <c r="J19" s="18">
        <v>28</v>
      </c>
      <c r="K19" s="18">
        <v>1</v>
      </c>
      <c r="L19" s="18">
        <v>132</v>
      </c>
      <c r="M19" s="18">
        <v>22</v>
      </c>
      <c r="N19" s="18">
        <v>45</v>
      </c>
      <c r="O19" s="18">
        <v>3</v>
      </c>
      <c r="P19" s="18">
        <v>250</v>
      </c>
      <c r="Q19" s="18"/>
      <c r="R19" s="18">
        <v>39</v>
      </c>
      <c r="S19" s="18">
        <v>6</v>
      </c>
      <c r="T19" s="18"/>
      <c r="U19" s="18">
        <v>3</v>
      </c>
      <c r="V19" s="18"/>
      <c r="W19" s="18"/>
    </row>
    <row r="20" spans="2:23" ht="24" customHeight="1">
      <c r="B20" s="96"/>
      <c r="C20" s="44" t="s">
        <v>23</v>
      </c>
      <c r="D20" s="95"/>
      <c r="E20" s="18">
        <f t="shared" si="1"/>
        <v>141</v>
      </c>
      <c r="F20" s="18">
        <f t="shared" si="2"/>
        <v>82</v>
      </c>
      <c r="G20" s="18">
        <f t="shared" si="3"/>
        <v>59</v>
      </c>
      <c r="H20" s="18">
        <v>76</v>
      </c>
      <c r="I20" s="18">
        <v>59</v>
      </c>
      <c r="J20" s="18">
        <v>6</v>
      </c>
      <c r="K20" s="18"/>
      <c r="L20" s="18">
        <v>16</v>
      </c>
      <c r="M20" s="18">
        <v>42</v>
      </c>
      <c r="N20" s="18">
        <v>6</v>
      </c>
      <c r="O20" s="18">
        <v>3</v>
      </c>
      <c r="P20" s="18">
        <v>45</v>
      </c>
      <c r="Q20" s="18"/>
      <c r="R20" s="18">
        <v>15</v>
      </c>
      <c r="S20" s="18">
        <v>11</v>
      </c>
      <c r="T20" s="18"/>
      <c r="U20" s="18">
        <v>3</v>
      </c>
      <c r="V20" s="18"/>
      <c r="W20" s="18"/>
    </row>
    <row r="21" spans="2:23" ht="24" customHeight="1">
      <c r="B21" s="96"/>
      <c r="C21" s="44" t="s">
        <v>24</v>
      </c>
      <c r="D21" s="95"/>
      <c r="E21" s="18">
        <f t="shared" si="1"/>
        <v>267</v>
      </c>
      <c r="F21" s="18">
        <f t="shared" si="2"/>
        <v>42</v>
      </c>
      <c r="G21" s="18">
        <f t="shared" si="3"/>
        <v>225</v>
      </c>
      <c r="H21" s="18">
        <v>36</v>
      </c>
      <c r="I21" s="18">
        <v>164</v>
      </c>
      <c r="J21" s="18">
        <v>6</v>
      </c>
      <c r="K21" s="18">
        <v>61</v>
      </c>
      <c r="L21" s="18">
        <v>10</v>
      </c>
      <c r="M21" s="18">
        <v>111</v>
      </c>
      <c r="N21" s="18">
        <v>3</v>
      </c>
      <c r="O21" s="18">
        <v>25</v>
      </c>
      <c r="P21" s="18">
        <v>25</v>
      </c>
      <c r="Q21" s="18"/>
      <c r="R21" s="18">
        <v>4</v>
      </c>
      <c r="S21" s="18">
        <v>15</v>
      </c>
      <c r="T21" s="18"/>
      <c r="U21" s="18">
        <v>74</v>
      </c>
      <c r="V21" s="18"/>
      <c r="W21" s="18"/>
    </row>
    <row r="22" spans="2:23" ht="24" customHeight="1">
      <c r="B22" s="97"/>
      <c r="C22" s="38" t="s">
        <v>25</v>
      </c>
      <c r="D22" s="95"/>
      <c r="E22" s="18">
        <f t="shared" si="1"/>
        <v>204</v>
      </c>
      <c r="F22" s="18">
        <f t="shared" si="2"/>
        <v>149</v>
      </c>
      <c r="G22" s="18">
        <f t="shared" si="3"/>
        <v>55</v>
      </c>
      <c r="H22" s="18">
        <v>145</v>
      </c>
      <c r="I22" s="18">
        <v>45</v>
      </c>
      <c r="J22" s="18">
        <v>4</v>
      </c>
      <c r="K22" s="18">
        <v>10</v>
      </c>
      <c r="L22" s="18">
        <v>52</v>
      </c>
      <c r="M22" s="18">
        <v>27</v>
      </c>
      <c r="N22" s="18">
        <v>42</v>
      </c>
      <c r="O22" s="18">
        <v>12</v>
      </c>
      <c r="P22" s="18">
        <v>35</v>
      </c>
      <c r="Q22" s="18"/>
      <c r="R22" s="18">
        <v>20</v>
      </c>
      <c r="S22" s="18">
        <v>7</v>
      </c>
      <c r="T22" s="18"/>
      <c r="U22" s="18">
        <v>9</v>
      </c>
      <c r="V22" s="18"/>
      <c r="W22" s="18"/>
    </row>
    <row r="23" spans="2:23" ht="24" customHeight="1">
      <c r="B23" s="97"/>
      <c r="C23" s="45" t="s">
        <v>26</v>
      </c>
      <c r="D23" s="98"/>
      <c r="E23" s="18">
        <f t="shared" si="1"/>
        <v>210</v>
      </c>
      <c r="F23" s="18">
        <f t="shared" si="2"/>
        <v>144</v>
      </c>
      <c r="G23" s="18">
        <f t="shared" si="3"/>
        <v>66</v>
      </c>
      <c r="H23" s="18">
        <v>143</v>
      </c>
      <c r="I23" s="18">
        <v>65</v>
      </c>
      <c r="J23" s="18">
        <v>1</v>
      </c>
      <c r="K23" s="18">
        <v>1</v>
      </c>
      <c r="L23" s="18">
        <v>31</v>
      </c>
      <c r="M23" s="18">
        <v>50</v>
      </c>
      <c r="N23" s="18">
        <v>19</v>
      </c>
      <c r="O23" s="18">
        <v>8</v>
      </c>
      <c r="P23" s="18">
        <v>74</v>
      </c>
      <c r="Q23" s="18"/>
      <c r="R23" s="18">
        <v>20</v>
      </c>
      <c r="S23" s="18">
        <v>2</v>
      </c>
      <c r="T23" s="18"/>
      <c r="U23" s="18">
        <v>6</v>
      </c>
      <c r="V23" s="18"/>
      <c r="W23" s="18"/>
    </row>
    <row r="24" spans="2:23" ht="24" customHeight="1">
      <c r="B24" s="97"/>
      <c r="C24" s="46" t="s">
        <v>27</v>
      </c>
      <c r="D24" s="98"/>
      <c r="E24" s="18">
        <f t="shared" si="1"/>
        <v>32</v>
      </c>
      <c r="F24" s="18">
        <f t="shared" si="2"/>
        <v>32</v>
      </c>
      <c r="G24" s="18"/>
      <c r="H24" s="18">
        <v>15</v>
      </c>
      <c r="I24" s="18"/>
      <c r="J24" s="18">
        <v>17</v>
      </c>
      <c r="K24" s="18"/>
      <c r="L24" s="18">
        <v>13</v>
      </c>
      <c r="M24" s="18"/>
      <c r="N24" s="18">
        <v>2</v>
      </c>
      <c r="O24" s="18"/>
      <c r="P24" s="18">
        <v>16</v>
      </c>
      <c r="Q24" s="18"/>
      <c r="R24" s="18">
        <v>1</v>
      </c>
      <c r="S24" s="18"/>
      <c r="T24" s="18"/>
      <c r="U24" s="18"/>
      <c r="V24" s="18"/>
      <c r="W24" s="18"/>
    </row>
    <row r="25" spans="2:23" ht="24" customHeight="1">
      <c r="B25" s="97"/>
      <c r="C25" s="45" t="s">
        <v>28</v>
      </c>
      <c r="D25" s="98"/>
      <c r="E25" s="18">
        <f t="shared" si="1"/>
        <v>94</v>
      </c>
      <c r="F25" s="18">
        <f t="shared" si="2"/>
        <v>91</v>
      </c>
      <c r="G25" s="18">
        <f t="shared" si="3"/>
        <v>3</v>
      </c>
      <c r="H25" s="18">
        <v>86</v>
      </c>
      <c r="I25" s="18"/>
      <c r="J25" s="18">
        <v>5</v>
      </c>
      <c r="K25" s="18">
        <v>3</v>
      </c>
      <c r="L25" s="18">
        <v>10</v>
      </c>
      <c r="M25" s="18">
        <v>3</v>
      </c>
      <c r="N25" s="18">
        <v>8</v>
      </c>
      <c r="O25" s="18"/>
      <c r="P25" s="18">
        <v>65</v>
      </c>
      <c r="Q25" s="18"/>
      <c r="R25" s="18">
        <v>8</v>
      </c>
      <c r="S25" s="18"/>
      <c r="T25" s="18"/>
      <c r="U25" s="18"/>
      <c r="V25" s="18"/>
      <c r="W25" s="18"/>
    </row>
    <row r="26" spans="2:23" ht="24" customHeight="1">
      <c r="B26" s="99"/>
      <c r="C26" s="45" t="s">
        <v>13</v>
      </c>
      <c r="D26" s="98"/>
      <c r="E26" s="18">
        <f t="shared" si="1"/>
        <v>531</v>
      </c>
      <c r="F26" s="18">
        <f t="shared" si="2"/>
        <v>470</v>
      </c>
      <c r="G26" s="18">
        <f t="shared" si="3"/>
        <v>61</v>
      </c>
      <c r="H26" s="18">
        <v>423</v>
      </c>
      <c r="I26" s="18">
        <v>61</v>
      </c>
      <c r="J26" s="18">
        <v>47</v>
      </c>
      <c r="K26" s="18"/>
      <c r="L26" s="18">
        <v>95</v>
      </c>
      <c r="M26" s="18">
        <v>42</v>
      </c>
      <c r="N26" s="18">
        <v>65</v>
      </c>
      <c r="O26" s="18">
        <v>10</v>
      </c>
      <c r="P26" s="18">
        <v>285</v>
      </c>
      <c r="Q26" s="18">
        <v>2</v>
      </c>
      <c r="R26" s="18">
        <v>25</v>
      </c>
      <c r="S26" s="18">
        <v>1</v>
      </c>
      <c r="T26" s="18"/>
      <c r="U26" s="18">
        <v>6</v>
      </c>
      <c r="V26" s="18"/>
      <c r="W26" s="18"/>
    </row>
    <row r="27" spans="2:23" ht="24" customHeight="1">
      <c r="B27" s="44" t="s">
        <v>30</v>
      </c>
      <c r="C27" s="78"/>
      <c r="D27" s="39"/>
      <c r="E27" s="18">
        <f t="shared" si="1"/>
        <v>350</v>
      </c>
      <c r="F27" s="18">
        <f t="shared" si="2"/>
        <v>338</v>
      </c>
      <c r="G27" s="18">
        <f t="shared" si="3"/>
        <v>12</v>
      </c>
      <c r="H27" s="18">
        <v>330</v>
      </c>
      <c r="I27" s="18">
        <v>12</v>
      </c>
      <c r="J27" s="18">
        <v>8</v>
      </c>
      <c r="K27" s="18"/>
      <c r="L27" s="18">
        <v>157</v>
      </c>
      <c r="M27" s="18">
        <v>7</v>
      </c>
      <c r="N27" s="18">
        <v>46</v>
      </c>
      <c r="O27" s="18">
        <v>2</v>
      </c>
      <c r="P27" s="18">
        <v>74</v>
      </c>
      <c r="Q27" s="18"/>
      <c r="R27" s="18">
        <v>59</v>
      </c>
      <c r="S27" s="18">
        <v>3</v>
      </c>
      <c r="T27" s="18">
        <v>1</v>
      </c>
      <c r="U27" s="18"/>
      <c r="V27" s="18">
        <v>1</v>
      </c>
      <c r="W27" s="18"/>
    </row>
    <row r="28" spans="2:23" ht="24" customHeight="1">
      <c r="B28" s="38" t="s">
        <v>31</v>
      </c>
      <c r="C28" s="78"/>
      <c r="D28" s="39"/>
      <c r="E28" s="18">
        <f t="shared" si="1"/>
        <v>1063</v>
      </c>
      <c r="F28" s="18">
        <f t="shared" si="2"/>
        <v>299</v>
      </c>
      <c r="G28" s="18">
        <f t="shared" si="3"/>
        <v>764</v>
      </c>
      <c r="H28" s="18">
        <v>280</v>
      </c>
      <c r="I28" s="18">
        <v>730</v>
      </c>
      <c r="J28" s="18">
        <v>19</v>
      </c>
      <c r="K28" s="18">
        <v>34</v>
      </c>
      <c r="L28" s="18">
        <v>101</v>
      </c>
      <c r="M28" s="18">
        <v>458</v>
      </c>
      <c r="N28" s="18">
        <v>40</v>
      </c>
      <c r="O28" s="18">
        <v>83</v>
      </c>
      <c r="P28" s="18">
        <v>64</v>
      </c>
      <c r="Q28" s="18">
        <v>1</v>
      </c>
      <c r="R28" s="18">
        <v>60</v>
      </c>
      <c r="S28" s="18">
        <v>120</v>
      </c>
      <c r="T28" s="18">
        <v>34</v>
      </c>
      <c r="U28" s="18">
        <v>102</v>
      </c>
      <c r="V28" s="18"/>
      <c r="W28" s="18"/>
    </row>
    <row r="29" spans="2:23" ht="24" customHeight="1">
      <c r="B29" s="38" t="s">
        <v>32</v>
      </c>
      <c r="C29" s="78"/>
      <c r="D29" s="39"/>
      <c r="E29" s="18">
        <f t="shared" si="1"/>
        <v>2</v>
      </c>
      <c r="F29" s="18">
        <f t="shared" si="2"/>
        <v>2</v>
      </c>
      <c r="G29" s="18"/>
      <c r="H29" s="18">
        <v>2</v>
      </c>
      <c r="I29" s="18"/>
      <c r="J29" s="18"/>
      <c r="K29" s="18"/>
      <c r="L29" s="18">
        <v>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2:23" ht="24" customHeight="1">
      <c r="B30" s="100" t="s">
        <v>35</v>
      </c>
      <c r="C30" s="46" t="s">
        <v>33</v>
      </c>
      <c r="D30" s="98"/>
      <c r="E30" s="18">
        <f t="shared" si="1"/>
        <v>9356</v>
      </c>
      <c r="F30" s="18">
        <f t="shared" si="2"/>
        <v>4384</v>
      </c>
      <c r="G30" s="18">
        <f t="shared" si="3"/>
        <v>4972</v>
      </c>
      <c r="H30" s="18">
        <v>4288</v>
      </c>
      <c r="I30" s="18">
        <v>4896</v>
      </c>
      <c r="J30" s="18">
        <v>96</v>
      </c>
      <c r="K30" s="18">
        <v>76</v>
      </c>
      <c r="L30" s="18">
        <v>1145</v>
      </c>
      <c r="M30" s="18">
        <v>2623</v>
      </c>
      <c r="N30" s="18">
        <v>600</v>
      </c>
      <c r="O30" s="18">
        <v>320</v>
      </c>
      <c r="P30" s="18">
        <v>1585</v>
      </c>
      <c r="Q30" s="18">
        <v>6</v>
      </c>
      <c r="R30" s="18">
        <v>1016</v>
      </c>
      <c r="S30" s="18">
        <v>1475</v>
      </c>
      <c r="T30" s="18">
        <v>38</v>
      </c>
      <c r="U30" s="18">
        <v>548</v>
      </c>
      <c r="V30" s="18"/>
      <c r="W30" s="18"/>
    </row>
    <row r="31" spans="2:23" ht="24" customHeight="1">
      <c r="B31" s="101"/>
      <c r="C31" s="46" t="s">
        <v>34</v>
      </c>
      <c r="D31" s="98"/>
      <c r="E31" s="18">
        <f t="shared" si="1"/>
        <v>412</v>
      </c>
      <c r="F31" s="18">
        <f t="shared" si="2"/>
        <v>335</v>
      </c>
      <c r="G31" s="18">
        <f t="shared" si="3"/>
        <v>77</v>
      </c>
      <c r="H31" s="18">
        <v>297</v>
      </c>
      <c r="I31" s="18">
        <v>71</v>
      </c>
      <c r="J31" s="18">
        <v>38</v>
      </c>
      <c r="K31" s="18">
        <v>6</v>
      </c>
      <c r="L31" s="18">
        <v>88</v>
      </c>
      <c r="M31" s="18">
        <v>39</v>
      </c>
      <c r="N31" s="18">
        <v>77</v>
      </c>
      <c r="O31" s="18">
        <v>1</v>
      </c>
      <c r="P31" s="18">
        <v>96</v>
      </c>
      <c r="Q31" s="18"/>
      <c r="R31" s="18">
        <v>72</v>
      </c>
      <c r="S31" s="18">
        <v>20</v>
      </c>
      <c r="T31" s="18">
        <v>2</v>
      </c>
      <c r="U31" s="18">
        <v>17</v>
      </c>
      <c r="V31" s="18"/>
      <c r="W31" s="18"/>
    </row>
    <row r="32" spans="2:2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3.5">
      <c r="B33" s="6" t="s">
        <v>36</v>
      </c>
    </row>
  </sheetData>
  <mergeCells count="38">
    <mergeCell ref="C30:D30"/>
    <mergeCell ref="B29:D29"/>
    <mergeCell ref="V6:W6"/>
    <mergeCell ref="B10:D10"/>
    <mergeCell ref="B11:D11"/>
    <mergeCell ref="P6:Q6"/>
    <mergeCell ref="R6:S6"/>
    <mergeCell ref="T6:U6"/>
    <mergeCell ref="B12:D12"/>
    <mergeCell ref="L6:M6"/>
    <mergeCell ref="N6:O6"/>
    <mergeCell ref="B5:D7"/>
    <mergeCell ref="L5:W5"/>
    <mergeCell ref="B8:D8"/>
    <mergeCell ref="E5:G6"/>
    <mergeCell ref="H6:I6"/>
    <mergeCell ref="B13:D13"/>
    <mergeCell ref="H5:K5"/>
    <mergeCell ref="J6:K6"/>
    <mergeCell ref="C16:D16"/>
    <mergeCell ref="C17:D17"/>
    <mergeCell ref="B9:D9"/>
    <mergeCell ref="B14:D14"/>
    <mergeCell ref="B15:D15"/>
    <mergeCell ref="B16:B26"/>
    <mergeCell ref="C18:D18"/>
    <mergeCell ref="C19:D19"/>
    <mergeCell ref="C20:D20"/>
    <mergeCell ref="C31:D31"/>
    <mergeCell ref="B30:B31"/>
    <mergeCell ref="C21:D21"/>
    <mergeCell ref="C22:D22"/>
    <mergeCell ref="B27:D27"/>
    <mergeCell ref="B28:D28"/>
    <mergeCell ref="C23:D23"/>
    <mergeCell ref="C24:D24"/>
    <mergeCell ref="C25:D25"/>
    <mergeCell ref="C26:D2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8.625" style="1" customWidth="1"/>
    <col min="5" max="5" width="6.125" style="1" customWidth="1"/>
    <col min="6" max="6" width="7.125" style="1" customWidth="1"/>
    <col min="7" max="17" width="5.625" style="1" customWidth="1"/>
    <col min="18" max="18" width="7.25390625" style="1" customWidth="1"/>
    <col min="19" max="53" width="5.625" style="1" customWidth="1"/>
    <col min="54" max="16384" width="9.00390625" style="1" customWidth="1"/>
  </cols>
  <sheetData>
    <row r="1" spans="1:53" ht="13.5">
      <c r="A1" s="2"/>
      <c r="B1" s="2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4.25" customHeight="1">
      <c r="A3" s="2"/>
      <c r="B3" s="11" t="s">
        <v>37</v>
      </c>
      <c r="C3" s="2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</row>
    <row r="4" spans="1:53" ht="12" customHeight="1">
      <c r="A4" s="2"/>
      <c r="B4" s="2"/>
      <c r="C4" s="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</row>
    <row r="5" spans="1:53" ht="12" customHeight="1">
      <c r="A5" s="2"/>
      <c r="B5" s="33" t="s">
        <v>0</v>
      </c>
      <c r="C5" s="67"/>
      <c r="D5" s="40" t="s">
        <v>38</v>
      </c>
      <c r="E5" s="61" t="s">
        <v>108</v>
      </c>
      <c r="F5" s="62"/>
      <c r="G5" s="33" t="s">
        <v>109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7"/>
    </row>
    <row r="6" spans="1:53" ht="12" customHeight="1">
      <c r="A6" s="2"/>
      <c r="B6" s="34"/>
      <c r="C6" s="68"/>
      <c r="D6" s="69"/>
      <c r="E6" s="63"/>
      <c r="F6" s="64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60"/>
    </row>
    <row r="7" spans="1:53" ht="12" customHeight="1">
      <c r="A7" s="2"/>
      <c r="B7" s="34"/>
      <c r="C7" s="68"/>
      <c r="D7" s="69"/>
      <c r="E7" s="56" t="s">
        <v>39</v>
      </c>
      <c r="F7" s="56" t="s">
        <v>40</v>
      </c>
      <c r="G7" s="53" t="s">
        <v>41</v>
      </c>
      <c r="H7" s="53" t="s">
        <v>42</v>
      </c>
      <c r="I7" s="53" t="s">
        <v>43</v>
      </c>
      <c r="J7" s="53" t="s">
        <v>44</v>
      </c>
      <c r="K7" s="53" t="s">
        <v>45</v>
      </c>
      <c r="L7" s="53" t="s">
        <v>46</v>
      </c>
      <c r="M7" s="53" t="s">
        <v>149</v>
      </c>
      <c r="N7" s="53" t="s">
        <v>47</v>
      </c>
      <c r="O7" s="53" t="s">
        <v>51</v>
      </c>
      <c r="P7" s="53" t="s">
        <v>48</v>
      </c>
      <c r="Q7" s="53" t="s">
        <v>49</v>
      </c>
      <c r="R7" s="53" t="s">
        <v>50</v>
      </c>
      <c r="S7" s="53" t="s">
        <v>52</v>
      </c>
      <c r="T7" s="53" t="s">
        <v>54</v>
      </c>
      <c r="U7" s="53" t="s">
        <v>53</v>
      </c>
      <c r="V7" s="53" t="s">
        <v>55</v>
      </c>
      <c r="W7" s="53" t="s">
        <v>56</v>
      </c>
      <c r="X7" s="53" t="s">
        <v>57</v>
      </c>
      <c r="Y7" s="53" t="s">
        <v>58</v>
      </c>
      <c r="Z7" s="53" t="s">
        <v>59</v>
      </c>
      <c r="AA7" s="53" t="s">
        <v>60</v>
      </c>
      <c r="AB7" s="53" t="s">
        <v>61</v>
      </c>
      <c r="AC7" s="53" t="s">
        <v>62</v>
      </c>
      <c r="AD7" s="53" t="s">
        <v>63</v>
      </c>
      <c r="AE7" s="53" t="s">
        <v>64</v>
      </c>
      <c r="AF7" s="53" t="s">
        <v>65</v>
      </c>
      <c r="AG7" s="53" t="s">
        <v>66</v>
      </c>
      <c r="AH7" s="53" t="s">
        <v>67</v>
      </c>
      <c r="AI7" s="53" t="s">
        <v>68</v>
      </c>
      <c r="AJ7" s="53" t="s">
        <v>69</v>
      </c>
      <c r="AK7" s="53" t="s">
        <v>70</v>
      </c>
      <c r="AL7" s="53" t="s">
        <v>71</v>
      </c>
      <c r="AM7" s="53" t="s">
        <v>72</v>
      </c>
      <c r="AN7" s="53" t="s">
        <v>73</v>
      </c>
      <c r="AO7" s="53" t="s">
        <v>74</v>
      </c>
      <c r="AP7" s="53" t="s">
        <v>75</v>
      </c>
      <c r="AQ7" s="53" t="s">
        <v>76</v>
      </c>
      <c r="AR7" s="53" t="s">
        <v>77</v>
      </c>
      <c r="AS7" s="53" t="s">
        <v>78</v>
      </c>
      <c r="AT7" s="53" t="s">
        <v>79</v>
      </c>
      <c r="AU7" s="53" t="s">
        <v>150</v>
      </c>
      <c r="AV7" s="53" t="s">
        <v>80</v>
      </c>
      <c r="AW7" s="53" t="s">
        <v>81</v>
      </c>
      <c r="AX7" s="53" t="s">
        <v>82</v>
      </c>
      <c r="AY7" s="53" t="s">
        <v>83</v>
      </c>
      <c r="AZ7" s="53" t="s">
        <v>84</v>
      </c>
      <c r="BA7" s="53" t="s">
        <v>13</v>
      </c>
    </row>
    <row r="8" spans="1:53" ht="12" customHeight="1">
      <c r="A8" s="2"/>
      <c r="B8" s="34"/>
      <c r="C8" s="68"/>
      <c r="D8" s="69"/>
      <c r="E8" s="70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54"/>
      <c r="AV8" s="71"/>
      <c r="AW8" s="71"/>
      <c r="AX8" s="71"/>
      <c r="AY8" s="71"/>
      <c r="AZ8" s="71"/>
      <c r="BA8" s="71"/>
    </row>
    <row r="9" spans="1:53" ht="12" customHeight="1">
      <c r="A9" s="2"/>
      <c r="B9" s="34"/>
      <c r="C9" s="68"/>
      <c r="D9" s="69"/>
      <c r="E9" s="70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54"/>
      <c r="AV9" s="71"/>
      <c r="AW9" s="71"/>
      <c r="AX9" s="71"/>
      <c r="AY9" s="71"/>
      <c r="AZ9" s="71"/>
      <c r="BA9" s="71"/>
    </row>
    <row r="10" spans="1:53" ht="12" customHeight="1">
      <c r="A10" s="2"/>
      <c r="B10" s="72"/>
      <c r="C10" s="68"/>
      <c r="D10" s="73"/>
      <c r="E10" s="7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55"/>
      <c r="AV10" s="75"/>
      <c r="AW10" s="75"/>
      <c r="AX10" s="75"/>
      <c r="AY10" s="75"/>
      <c r="AZ10" s="75"/>
      <c r="BA10" s="75"/>
    </row>
    <row r="11" spans="1:54" ht="12" customHeight="1">
      <c r="A11" s="2"/>
      <c r="B11" s="38" t="s">
        <v>3</v>
      </c>
      <c r="C11" s="39"/>
      <c r="D11" s="12">
        <v>10716</v>
      </c>
      <c r="E11" s="19">
        <v>21</v>
      </c>
      <c r="F11" s="12">
        <f>SUM(G11:BA11)</f>
        <v>2252</v>
      </c>
      <c r="G11" s="12">
        <v>5</v>
      </c>
      <c r="H11" s="12"/>
      <c r="I11" s="12">
        <v>2</v>
      </c>
      <c r="J11" s="12"/>
      <c r="K11" s="12"/>
      <c r="L11" s="12"/>
      <c r="M11" s="12"/>
      <c r="N11" s="12">
        <v>22</v>
      </c>
      <c r="O11" s="12">
        <v>152</v>
      </c>
      <c r="P11" s="12">
        <v>520</v>
      </c>
      <c r="Q11" s="12">
        <v>42</v>
      </c>
      <c r="R11" s="12">
        <v>1291</v>
      </c>
      <c r="S11" s="12">
        <v>132</v>
      </c>
      <c r="T11" s="12">
        <v>29</v>
      </c>
      <c r="U11" s="12"/>
      <c r="V11" s="12"/>
      <c r="W11" s="12"/>
      <c r="X11" s="12">
        <v>2</v>
      </c>
      <c r="Y11" s="12">
        <v>7</v>
      </c>
      <c r="Z11" s="12">
        <v>1</v>
      </c>
      <c r="AA11" s="12">
        <v>9</v>
      </c>
      <c r="AB11" s="12">
        <v>20</v>
      </c>
      <c r="AC11" s="12"/>
      <c r="AD11" s="12"/>
      <c r="AE11" s="12">
        <v>4</v>
      </c>
      <c r="AF11" s="12">
        <v>8</v>
      </c>
      <c r="AG11" s="12">
        <v>1</v>
      </c>
      <c r="AH11" s="12"/>
      <c r="AI11" s="12"/>
      <c r="AJ11" s="12"/>
      <c r="AK11" s="12"/>
      <c r="AL11" s="12">
        <v>1</v>
      </c>
      <c r="AM11" s="12"/>
      <c r="AN11" s="12"/>
      <c r="AO11" s="12"/>
      <c r="AP11" s="12"/>
      <c r="AQ11" s="12"/>
      <c r="AR11" s="12"/>
      <c r="AS11" s="12">
        <v>2</v>
      </c>
      <c r="AT11" s="12"/>
      <c r="AU11" s="12">
        <v>1</v>
      </c>
      <c r="AV11" s="12"/>
      <c r="AW11" s="12"/>
      <c r="AX11" s="12"/>
      <c r="AY11" s="12"/>
      <c r="AZ11" s="12"/>
      <c r="BA11" s="12">
        <v>1</v>
      </c>
      <c r="BB11" s="8"/>
    </row>
    <row r="12" spans="1:53" s="9" customFormat="1" ht="12" customHeight="1">
      <c r="A12" s="65"/>
      <c r="B12" s="41" t="s">
        <v>139</v>
      </c>
      <c r="C12" s="43"/>
      <c r="D12" s="13">
        <v>11000</v>
      </c>
      <c r="E12" s="20">
        <v>18.3</v>
      </c>
      <c r="F12" s="13">
        <f aca="true" t="shared" si="0" ref="F12:F37">SUM(G12:BA12)</f>
        <v>2014</v>
      </c>
      <c r="G12" s="13">
        <v>2</v>
      </c>
      <c r="H12" s="13"/>
      <c r="I12" s="13">
        <v>1</v>
      </c>
      <c r="J12" s="13"/>
      <c r="K12" s="13"/>
      <c r="L12" s="13"/>
      <c r="M12" s="13">
        <v>1</v>
      </c>
      <c r="N12" s="13">
        <v>25</v>
      </c>
      <c r="O12" s="13">
        <v>138</v>
      </c>
      <c r="P12" s="13">
        <v>426</v>
      </c>
      <c r="Q12" s="13">
        <v>19</v>
      </c>
      <c r="R12" s="13">
        <v>1196</v>
      </c>
      <c r="S12" s="13">
        <v>123</v>
      </c>
      <c r="T12" s="13">
        <v>23</v>
      </c>
      <c r="U12" s="13"/>
      <c r="V12" s="13">
        <v>1</v>
      </c>
      <c r="W12" s="13"/>
      <c r="X12" s="13">
        <v>2</v>
      </c>
      <c r="Y12" s="13">
        <v>17</v>
      </c>
      <c r="Z12" s="13"/>
      <c r="AA12" s="13">
        <v>4</v>
      </c>
      <c r="AB12" s="13">
        <v>11</v>
      </c>
      <c r="AC12" s="13"/>
      <c r="AD12" s="13"/>
      <c r="AE12" s="13">
        <v>13</v>
      </c>
      <c r="AF12" s="13">
        <v>5</v>
      </c>
      <c r="AG12" s="13"/>
      <c r="AH12" s="13">
        <v>1</v>
      </c>
      <c r="AI12" s="13"/>
      <c r="AJ12" s="13"/>
      <c r="AK12" s="13"/>
      <c r="AL12" s="13">
        <v>3</v>
      </c>
      <c r="AM12" s="13"/>
      <c r="AN12" s="13">
        <v>1</v>
      </c>
      <c r="AO12" s="13"/>
      <c r="AP12" s="13"/>
      <c r="AQ12" s="13"/>
      <c r="AR12" s="13"/>
      <c r="AS12" s="13">
        <v>1</v>
      </c>
      <c r="AT12" s="13"/>
      <c r="AU12" s="13"/>
      <c r="AV12" s="13"/>
      <c r="AW12" s="13"/>
      <c r="AX12" s="13"/>
      <c r="AY12" s="13"/>
      <c r="AZ12" s="13"/>
      <c r="BA12" s="13">
        <v>1</v>
      </c>
    </row>
    <row r="13" spans="1:53" s="9" customFormat="1" ht="12" customHeight="1">
      <c r="A13" s="65"/>
      <c r="B13" s="41" t="s">
        <v>85</v>
      </c>
      <c r="C13" s="43"/>
      <c r="D13" s="13">
        <f>SUM(D14:D24)</f>
        <v>8241</v>
      </c>
      <c r="E13" s="20">
        <v>15.7</v>
      </c>
      <c r="F13" s="13">
        <f t="shared" si="0"/>
        <v>1290</v>
      </c>
      <c r="G13" s="13">
        <f>SUM(G14:G24)</f>
        <v>1</v>
      </c>
      <c r="H13" s="13"/>
      <c r="I13" s="13">
        <f>SUM(I14:I24)</f>
        <v>1</v>
      </c>
      <c r="J13" s="13"/>
      <c r="K13" s="13"/>
      <c r="L13" s="13"/>
      <c r="M13" s="13">
        <f aca="true" t="shared" si="1" ref="M13:T13">SUM(M14:M24)</f>
        <v>1</v>
      </c>
      <c r="N13" s="13">
        <f t="shared" si="1"/>
        <v>18</v>
      </c>
      <c r="O13" s="13">
        <f t="shared" si="1"/>
        <v>87</v>
      </c>
      <c r="P13" s="13">
        <f t="shared" si="1"/>
        <v>297</v>
      </c>
      <c r="Q13" s="13">
        <f t="shared" si="1"/>
        <v>10</v>
      </c>
      <c r="R13" s="13">
        <f t="shared" si="1"/>
        <v>732</v>
      </c>
      <c r="S13" s="13">
        <f t="shared" si="1"/>
        <v>86</v>
      </c>
      <c r="T13" s="13">
        <f t="shared" si="1"/>
        <v>14</v>
      </c>
      <c r="U13" s="13"/>
      <c r="V13" s="13">
        <f>SUM(V14:V24)</f>
        <v>1</v>
      </c>
      <c r="W13" s="13"/>
      <c r="X13" s="13"/>
      <c r="Y13" s="13">
        <f>SUM(Y14:Y24)</f>
        <v>10</v>
      </c>
      <c r="Z13" s="13"/>
      <c r="AA13" s="13">
        <f>SUM(AA14:AA24)</f>
        <v>2</v>
      </c>
      <c r="AB13" s="13">
        <f>SUM(AB14:AB24)</f>
        <v>9</v>
      </c>
      <c r="AC13" s="13"/>
      <c r="AD13" s="13"/>
      <c r="AE13" s="13">
        <f>SUM(AE14:AE24)</f>
        <v>12</v>
      </c>
      <c r="AF13" s="13">
        <f>SUM(AF14:AF24)</f>
        <v>5</v>
      </c>
      <c r="AG13" s="13"/>
      <c r="AH13" s="13">
        <f>SUM(AH14:AH24)</f>
        <v>1</v>
      </c>
      <c r="AI13" s="13"/>
      <c r="AJ13" s="13"/>
      <c r="AK13" s="13"/>
      <c r="AL13" s="13">
        <f>SUM(AL14:AL24)</f>
        <v>2</v>
      </c>
      <c r="AM13" s="13"/>
      <c r="AN13" s="13">
        <f>SUM(AN14:AN24)</f>
        <v>1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>
        <f>SUM(BA14:BA24)</f>
        <v>0</v>
      </c>
    </row>
    <row r="14" spans="1:53" ht="12" customHeight="1">
      <c r="A14" s="2"/>
      <c r="B14" s="16"/>
      <c r="C14" s="17" t="s">
        <v>86</v>
      </c>
      <c r="D14" s="14">
        <v>1699</v>
      </c>
      <c r="E14" s="21">
        <v>10.9</v>
      </c>
      <c r="F14" s="12">
        <f t="shared" si="0"/>
        <v>186</v>
      </c>
      <c r="G14" s="14"/>
      <c r="H14" s="14"/>
      <c r="I14" s="14"/>
      <c r="J14" s="14"/>
      <c r="K14" s="14"/>
      <c r="L14" s="14"/>
      <c r="M14" s="14"/>
      <c r="N14" s="14">
        <v>1</v>
      </c>
      <c r="O14" s="14">
        <v>4</v>
      </c>
      <c r="P14" s="14">
        <v>12</v>
      </c>
      <c r="Q14" s="14">
        <v>2</v>
      </c>
      <c r="R14" s="14">
        <v>125</v>
      </c>
      <c r="S14" s="14">
        <v>27</v>
      </c>
      <c r="T14" s="14">
        <v>4</v>
      </c>
      <c r="U14" s="14"/>
      <c r="V14" s="14">
        <v>1</v>
      </c>
      <c r="W14" s="14"/>
      <c r="X14" s="14"/>
      <c r="Y14" s="14">
        <v>1</v>
      </c>
      <c r="Z14" s="14"/>
      <c r="AA14" s="14">
        <v>2</v>
      </c>
      <c r="AB14" s="14">
        <v>2</v>
      </c>
      <c r="AC14" s="14"/>
      <c r="AD14" s="14"/>
      <c r="AE14" s="14">
        <v>1</v>
      </c>
      <c r="AF14" s="14">
        <v>2</v>
      </c>
      <c r="AG14" s="14"/>
      <c r="AH14" s="14"/>
      <c r="AI14" s="14"/>
      <c r="AJ14" s="14"/>
      <c r="AK14" s="14"/>
      <c r="AL14" s="14">
        <v>1</v>
      </c>
      <c r="AM14" s="14"/>
      <c r="AN14" s="14">
        <v>1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12" customHeight="1">
      <c r="A15" s="2"/>
      <c r="B15" s="16"/>
      <c r="C15" s="17" t="s">
        <v>87</v>
      </c>
      <c r="D15" s="14">
        <v>1417</v>
      </c>
      <c r="E15" s="21">
        <v>14.3</v>
      </c>
      <c r="F15" s="12">
        <f t="shared" si="0"/>
        <v>202</v>
      </c>
      <c r="G15" s="14"/>
      <c r="H15" s="14"/>
      <c r="I15" s="14"/>
      <c r="J15" s="14"/>
      <c r="K15" s="14"/>
      <c r="L15" s="14"/>
      <c r="M15" s="14">
        <v>1</v>
      </c>
      <c r="N15" s="14">
        <v>2</v>
      </c>
      <c r="O15" s="14">
        <v>2</v>
      </c>
      <c r="P15" s="14">
        <v>47</v>
      </c>
      <c r="Q15" s="14">
        <v>1</v>
      </c>
      <c r="R15" s="14">
        <v>127</v>
      </c>
      <c r="S15" s="14">
        <v>15</v>
      </c>
      <c r="T15" s="14">
        <v>1</v>
      </c>
      <c r="U15" s="14"/>
      <c r="V15" s="14"/>
      <c r="W15" s="14"/>
      <c r="X15" s="14"/>
      <c r="Y15" s="14">
        <v>3</v>
      </c>
      <c r="Z15" s="14"/>
      <c r="AA15" s="14"/>
      <c r="AB15" s="14">
        <v>2</v>
      </c>
      <c r="AC15" s="14"/>
      <c r="AD15" s="14"/>
      <c r="AE15" s="14"/>
      <c r="AF15" s="14">
        <v>1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2" customHeight="1">
      <c r="A16" s="2"/>
      <c r="B16" s="16"/>
      <c r="C16" s="17" t="s">
        <v>88</v>
      </c>
      <c r="D16" s="14">
        <v>1354</v>
      </c>
      <c r="E16" s="21">
        <v>14.3</v>
      </c>
      <c r="F16" s="12">
        <f t="shared" si="0"/>
        <v>194</v>
      </c>
      <c r="G16" s="14">
        <v>1</v>
      </c>
      <c r="H16" s="14"/>
      <c r="I16" s="14">
        <v>1</v>
      </c>
      <c r="J16" s="14"/>
      <c r="K16" s="14"/>
      <c r="L16" s="14"/>
      <c r="M16" s="14"/>
      <c r="N16" s="14">
        <v>5</v>
      </c>
      <c r="O16" s="14">
        <v>24</v>
      </c>
      <c r="P16" s="14">
        <v>25</v>
      </c>
      <c r="Q16" s="14"/>
      <c r="R16" s="14">
        <v>119</v>
      </c>
      <c r="S16" s="14">
        <v>8</v>
      </c>
      <c r="T16" s="14">
        <v>5</v>
      </c>
      <c r="U16" s="14"/>
      <c r="V16" s="14"/>
      <c r="W16" s="14"/>
      <c r="X16" s="14"/>
      <c r="Y16" s="14">
        <v>2</v>
      </c>
      <c r="Z16" s="14"/>
      <c r="AA16" s="14"/>
      <c r="AB16" s="14">
        <v>1</v>
      </c>
      <c r="AC16" s="14"/>
      <c r="AD16" s="14"/>
      <c r="AE16" s="14">
        <v>2</v>
      </c>
      <c r="AF16" s="14"/>
      <c r="AG16" s="14"/>
      <c r="AH16" s="14">
        <v>1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12" customHeight="1">
      <c r="A17" s="2"/>
      <c r="B17" s="16"/>
      <c r="C17" s="17" t="s">
        <v>89</v>
      </c>
      <c r="D17" s="14">
        <v>768</v>
      </c>
      <c r="E17" s="21">
        <v>12.9</v>
      </c>
      <c r="F17" s="12">
        <f t="shared" si="0"/>
        <v>99</v>
      </c>
      <c r="G17" s="14"/>
      <c r="H17" s="14"/>
      <c r="I17" s="14"/>
      <c r="J17" s="14"/>
      <c r="K17" s="14"/>
      <c r="L17" s="14"/>
      <c r="M17" s="14"/>
      <c r="N17" s="14">
        <v>2</v>
      </c>
      <c r="O17" s="14">
        <v>7</v>
      </c>
      <c r="P17" s="14">
        <v>27</v>
      </c>
      <c r="Q17" s="14">
        <v>1</v>
      </c>
      <c r="R17" s="14">
        <v>53</v>
      </c>
      <c r="S17" s="14">
        <v>1</v>
      </c>
      <c r="T17" s="14"/>
      <c r="U17" s="14"/>
      <c r="V17" s="14"/>
      <c r="W17" s="14"/>
      <c r="X17" s="14"/>
      <c r="Y17" s="14"/>
      <c r="Z17" s="14"/>
      <c r="AA17" s="14"/>
      <c r="AB17" s="14">
        <v>1</v>
      </c>
      <c r="AC17" s="14"/>
      <c r="AD17" s="14"/>
      <c r="AE17" s="14">
        <v>6</v>
      </c>
      <c r="AF17" s="14">
        <v>1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12" customHeight="1">
      <c r="A18" s="2"/>
      <c r="B18" s="16"/>
      <c r="C18" s="17" t="s">
        <v>90</v>
      </c>
      <c r="D18" s="14">
        <v>637</v>
      </c>
      <c r="E18" s="21">
        <v>14.6</v>
      </c>
      <c r="F18" s="12">
        <f t="shared" si="0"/>
        <v>93</v>
      </c>
      <c r="G18" s="14"/>
      <c r="H18" s="14"/>
      <c r="I18" s="14"/>
      <c r="J18" s="14"/>
      <c r="K18" s="14"/>
      <c r="L18" s="14"/>
      <c r="M18" s="14"/>
      <c r="N18" s="14">
        <v>1</v>
      </c>
      <c r="O18" s="14">
        <v>30</v>
      </c>
      <c r="P18" s="14">
        <v>26</v>
      </c>
      <c r="Q18" s="14">
        <v>1</v>
      </c>
      <c r="R18" s="14">
        <v>33</v>
      </c>
      <c r="S18" s="14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>
        <v>1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12" customHeight="1">
      <c r="A19" s="2"/>
      <c r="B19" s="16"/>
      <c r="C19" s="17" t="s">
        <v>91</v>
      </c>
      <c r="D19" s="14">
        <v>403</v>
      </c>
      <c r="E19" s="21">
        <v>27.8</v>
      </c>
      <c r="F19" s="12">
        <f t="shared" si="0"/>
        <v>112</v>
      </c>
      <c r="G19" s="14"/>
      <c r="H19" s="14"/>
      <c r="I19" s="14"/>
      <c r="J19" s="14"/>
      <c r="K19" s="14"/>
      <c r="L19" s="14"/>
      <c r="M19" s="14"/>
      <c r="N19" s="14">
        <v>1</v>
      </c>
      <c r="O19" s="14">
        <v>1</v>
      </c>
      <c r="P19" s="14">
        <v>15</v>
      </c>
      <c r="Q19" s="14">
        <v>1</v>
      </c>
      <c r="R19" s="14">
        <v>86</v>
      </c>
      <c r="S19" s="14">
        <v>6</v>
      </c>
      <c r="T19" s="14">
        <v>2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12" customHeight="1">
      <c r="A20" s="2"/>
      <c r="B20" s="16"/>
      <c r="C20" s="17" t="s">
        <v>92</v>
      </c>
      <c r="D20" s="14">
        <v>428</v>
      </c>
      <c r="E20" s="21">
        <v>36.7</v>
      </c>
      <c r="F20" s="12">
        <f t="shared" si="0"/>
        <v>157</v>
      </c>
      <c r="G20" s="14"/>
      <c r="H20" s="14"/>
      <c r="I20" s="14"/>
      <c r="J20" s="14"/>
      <c r="K20" s="14"/>
      <c r="L20" s="14"/>
      <c r="M20" s="14"/>
      <c r="N20" s="14">
        <v>6</v>
      </c>
      <c r="O20" s="14">
        <v>16</v>
      </c>
      <c r="P20" s="14">
        <v>78</v>
      </c>
      <c r="Q20" s="14">
        <v>3</v>
      </c>
      <c r="R20" s="14">
        <v>49</v>
      </c>
      <c r="S20" s="14">
        <v>3</v>
      </c>
      <c r="T20" s="14"/>
      <c r="U20" s="14"/>
      <c r="V20" s="14"/>
      <c r="W20" s="14"/>
      <c r="X20" s="14"/>
      <c r="Y20" s="14"/>
      <c r="Z20" s="14"/>
      <c r="AA20" s="14"/>
      <c r="AB20" s="14">
        <v>1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>
        <v>1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12" customHeight="1">
      <c r="A21" s="2"/>
      <c r="B21" s="16"/>
      <c r="C21" s="17" t="s">
        <v>93</v>
      </c>
      <c r="D21" s="14">
        <v>404</v>
      </c>
      <c r="E21" s="21">
        <v>14.6</v>
      </c>
      <c r="F21" s="12">
        <f t="shared" si="0"/>
        <v>59</v>
      </c>
      <c r="G21" s="14"/>
      <c r="H21" s="14"/>
      <c r="I21" s="14"/>
      <c r="J21" s="14"/>
      <c r="K21" s="14"/>
      <c r="L21" s="14"/>
      <c r="M21" s="14"/>
      <c r="N21" s="14"/>
      <c r="O21" s="14"/>
      <c r="P21" s="14">
        <v>11</v>
      </c>
      <c r="Q21" s="14">
        <v>1</v>
      </c>
      <c r="R21" s="14">
        <v>36</v>
      </c>
      <c r="S21" s="14">
        <v>7</v>
      </c>
      <c r="T21" s="14">
        <v>1</v>
      </c>
      <c r="U21" s="14"/>
      <c r="V21" s="14"/>
      <c r="W21" s="14"/>
      <c r="X21" s="14"/>
      <c r="Y21" s="14">
        <v>1</v>
      </c>
      <c r="Z21" s="14"/>
      <c r="AA21" s="14"/>
      <c r="AB21" s="14">
        <v>1</v>
      </c>
      <c r="AC21" s="14"/>
      <c r="AD21" s="14"/>
      <c r="AE21" s="14">
        <v>1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12" customHeight="1">
      <c r="A22" s="2"/>
      <c r="B22" s="16"/>
      <c r="C22" s="17" t="s">
        <v>94</v>
      </c>
      <c r="D22" s="14">
        <v>520</v>
      </c>
      <c r="E22" s="21">
        <v>15</v>
      </c>
      <c r="F22" s="12">
        <f t="shared" si="0"/>
        <v>78</v>
      </c>
      <c r="G22" s="14"/>
      <c r="H22" s="14"/>
      <c r="I22" s="14"/>
      <c r="J22" s="14"/>
      <c r="K22" s="14"/>
      <c r="L22" s="14"/>
      <c r="M22" s="14"/>
      <c r="N22" s="14"/>
      <c r="O22" s="14"/>
      <c r="P22" s="14">
        <v>42</v>
      </c>
      <c r="Q22" s="14"/>
      <c r="R22" s="14">
        <v>31</v>
      </c>
      <c r="S22" s="14">
        <v>4</v>
      </c>
      <c r="T22" s="14"/>
      <c r="U22" s="14"/>
      <c r="V22" s="14"/>
      <c r="W22" s="14"/>
      <c r="X22" s="14"/>
      <c r="Y22" s="14">
        <v>1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12" customHeight="1">
      <c r="A23" s="2"/>
      <c r="B23" s="16"/>
      <c r="C23" s="17" t="s">
        <v>95</v>
      </c>
      <c r="D23" s="14">
        <v>325</v>
      </c>
      <c r="E23" s="21">
        <v>17.2</v>
      </c>
      <c r="F23" s="12">
        <f t="shared" si="0"/>
        <v>56</v>
      </c>
      <c r="G23" s="14"/>
      <c r="H23" s="14"/>
      <c r="I23" s="14"/>
      <c r="J23" s="14"/>
      <c r="K23" s="14"/>
      <c r="L23" s="14"/>
      <c r="M23" s="14"/>
      <c r="N23" s="14"/>
      <c r="O23" s="14"/>
      <c r="P23" s="14">
        <v>8</v>
      </c>
      <c r="Q23" s="14"/>
      <c r="R23" s="14">
        <v>42</v>
      </c>
      <c r="S23" s="14">
        <v>4</v>
      </c>
      <c r="T23" s="14">
        <v>1</v>
      </c>
      <c r="U23" s="14"/>
      <c r="V23" s="14"/>
      <c r="W23" s="14"/>
      <c r="X23" s="14"/>
      <c r="Y23" s="14">
        <v>1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12" customHeight="1">
      <c r="A24" s="2"/>
      <c r="B24" s="16"/>
      <c r="C24" s="17" t="s">
        <v>96</v>
      </c>
      <c r="D24" s="14">
        <v>286</v>
      </c>
      <c r="E24" s="21">
        <v>18.9</v>
      </c>
      <c r="F24" s="12">
        <f t="shared" si="0"/>
        <v>54</v>
      </c>
      <c r="G24" s="14"/>
      <c r="H24" s="14"/>
      <c r="I24" s="14"/>
      <c r="J24" s="14"/>
      <c r="K24" s="14"/>
      <c r="L24" s="14"/>
      <c r="M24" s="14"/>
      <c r="N24" s="14"/>
      <c r="O24" s="14">
        <v>3</v>
      </c>
      <c r="P24" s="14">
        <v>6</v>
      </c>
      <c r="Q24" s="14"/>
      <c r="R24" s="14">
        <v>31</v>
      </c>
      <c r="S24" s="14">
        <v>10</v>
      </c>
      <c r="T24" s="14"/>
      <c r="U24" s="14"/>
      <c r="V24" s="14"/>
      <c r="W24" s="14"/>
      <c r="X24" s="14"/>
      <c r="Y24" s="14">
        <v>1</v>
      </c>
      <c r="Z24" s="14"/>
      <c r="AA24" s="14"/>
      <c r="AB24" s="14">
        <v>1</v>
      </c>
      <c r="AC24" s="14"/>
      <c r="AD24" s="14"/>
      <c r="AE24" s="14">
        <v>1</v>
      </c>
      <c r="AF24" s="14">
        <v>1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9" customFormat="1" ht="12" customHeight="1">
      <c r="A25" s="65"/>
      <c r="B25" s="41" t="s">
        <v>140</v>
      </c>
      <c r="C25" s="42"/>
      <c r="D25" s="15">
        <f>SUM(D26:D37)</f>
        <v>2759</v>
      </c>
      <c r="E25" s="22">
        <v>26.2</v>
      </c>
      <c r="F25" s="13">
        <f t="shared" si="0"/>
        <v>724</v>
      </c>
      <c r="G25" s="15">
        <f>SUM(G26:G37)</f>
        <v>1</v>
      </c>
      <c r="H25" s="15"/>
      <c r="I25" s="15"/>
      <c r="J25" s="15"/>
      <c r="K25" s="15"/>
      <c r="L25" s="15"/>
      <c r="M25" s="15"/>
      <c r="N25" s="15">
        <f aca="true" t="shared" si="2" ref="N25:T25">SUM(N26:N37)</f>
        <v>7</v>
      </c>
      <c r="O25" s="15">
        <f t="shared" si="2"/>
        <v>51</v>
      </c>
      <c r="P25" s="15">
        <f t="shared" si="2"/>
        <v>129</v>
      </c>
      <c r="Q25" s="15">
        <f t="shared" si="2"/>
        <v>9</v>
      </c>
      <c r="R25" s="15">
        <f t="shared" si="2"/>
        <v>464</v>
      </c>
      <c r="S25" s="15">
        <f t="shared" si="2"/>
        <v>37</v>
      </c>
      <c r="T25" s="15">
        <f t="shared" si="2"/>
        <v>9</v>
      </c>
      <c r="U25" s="15"/>
      <c r="V25" s="15"/>
      <c r="W25" s="15"/>
      <c r="X25" s="15">
        <f>SUM(X26:X37)</f>
        <v>2</v>
      </c>
      <c r="Y25" s="15">
        <f>SUM(Y26:Y37)</f>
        <v>7</v>
      </c>
      <c r="Z25" s="15"/>
      <c r="AA25" s="15">
        <f>SUM(AA26:AA37)</f>
        <v>2</v>
      </c>
      <c r="AB25" s="15">
        <f>SUM(AB26:AB37)</f>
        <v>2</v>
      </c>
      <c r="AC25" s="15"/>
      <c r="AD25" s="15"/>
      <c r="AE25" s="15">
        <f>SUM(AE26:AE37)</f>
        <v>1</v>
      </c>
      <c r="AF25" s="15"/>
      <c r="AG25" s="15"/>
      <c r="AH25" s="15"/>
      <c r="AI25" s="15"/>
      <c r="AJ25" s="15"/>
      <c r="AK25" s="15"/>
      <c r="AL25" s="15">
        <f>SUM(AL26:AL37)</f>
        <v>1</v>
      </c>
      <c r="AM25" s="15"/>
      <c r="AN25" s="15"/>
      <c r="AO25" s="15"/>
      <c r="AP25" s="15"/>
      <c r="AQ25" s="15"/>
      <c r="AR25" s="15"/>
      <c r="AS25" s="15">
        <f>SUM(AS26:AS37)</f>
        <v>1</v>
      </c>
      <c r="AT25" s="15"/>
      <c r="AU25" s="15"/>
      <c r="AV25" s="15"/>
      <c r="AW25" s="15"/>
      <c r="AX25" s="15"/>
      <c r="AY25" s="15"/>
      <c r="AZ25" s="15"/>
      <c r="BA25" s="15">
        <f>SUM(BA26:BA37)</f>
        <v>1</v>
      </c>
    </row>
    <row r="26" spans="1:53" ht="12" customHeight="1">
      <c r="A26" s="2"/>
      <c r="B26" s="16"/>
      <c r="C26" s="17" t="s">
        <v>97</v>
      </c>
      <c r="D26" s="14">
        <v>150</v>
      </c>
      <c r="E26" s="21">
        <v>4</v>
      </c>
      <c r="F26" s="12">
        <f t="shared" si="0"/>
        <v>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>
        <v>5</v>
      </c>
      <c r="S26" s="14"/>
      <c r="T26" s="14"/>
      <c r="U26" s="14"/>
      <c r="V26" s="14"/>
      <c r="W26" s="14"/>
      <c r="X26" s="14">
        <v>1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12" customHeight="1">
      <c r="A27" s="2"/>
      <c r="B27" s="16"/>
      <c r="C27" s="17" t="s">
        <v>98</v>
      </c>
      <c r="D27" s="14">
        <v>171</v>
      </c>
      <c r="E27" s="21">
        <v>6.4</v>
      </c>
      <c r="F27" s="12">
        <f t="shared" si="0"/>
        <v>11</v>
      </c>
      <c r="G27" s="14"/>
      <c r="H27" s="14"/>
      <c r="I27" s="14"/>
      <c r="J27" s="14"/>
      <c r="K27" s="14"/>
      <c r="L27" s="14"/>
      <c r="M27" s="14"/>
      <c r="N27" s="14"/>
      <c r="O27" s="14"/>
      <c r="P27" s="14">
        <v>2</v>
      </c>
      <c r="Q27" s="14"/>
      <c r="R27" s="14">
        <v>8</v>
      </c>
      <c r="S27" s="14">
        <v>1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12" customHeight="1">
      <c r="A28" s="2"/>
      <c r="B28" s="16"/>
      <c r="C28" s="17" t="s">
        <v>99</v>
      </c>
      <c r="D28" s="14">
        <v>0</v>
      </c>
      <c r="E28" s="21">
        <v>0</v>
      </c>
      <c r="F28" s="12">
        <f t="shared" si="0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12" customHeight="1">
      <c r="A29" s="2"/>
      <c r="B29" s="16"/>
      <c r="C29" s="17" t="s">
        <v>100</v>
      </c>
      <c r="D29" s="14">
        <v>278</v>
      </c>
      <c r="E29" s="21">
        <v>25.9</v>
      </c>
      <c r="F29" s="12">
        <f t="shared" si="0"/>
        <v>72</v>
      </c>
      <c r="G29" s="14"/>
      <c r="H29" s="14"/>
      <c r="I29" s="14"/>
      <c r="J29" s="14"/>
      <c r="K29" s="14"/>
      <c r="L29" s="14"/>
      <c r="M29" s="14"/>
      <c r="N29" s="14"/>
      <c r="O29" s="14">
        <v>1</v>
      </c>
      <c r="P29" s="14">
        <v>17</v>
      </c>
      <c r="Q29" s="14">
        <v>1</v>
      </c>
      <c r="R29" s="14">
        <v>45</v>
      </c>
      <c r="S29" s="14">
        <v>6</v>
      </c>
      <c r="T29" s="14"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2" customHeight="1">
      <c r="A30" s="2"/>
      <c r="B30" s="16"/>
      <c r="C30" s="17" t="s">
        <v>110</v>
      </c>
      <c r="D30" s="14">
        <v>198</v>
      </c>
      <c r="E30" s="21">
        <v>44.9</v>
      </c>
      <c r="F30" s="12">
        <f t="shared" si="0"/>
        <v>89</v>
      </c>
      <c r="G30" s="14"/>
      <c r="H30" s="14"/>
      <c r="I30" s="14"/>
      <c r="J30" s="14"/>
      <c r="K30" s="14"/>
      <c r="L30" s="14"/>
      <c r="M30" s="14"/>
      <c r="N30" s="14"/>
      <c r="O30" s="14"/>
      <c r="P30" s="14">
        <v>6</v>
      </c>
      <c r="Q30" s="14"/>
      <c r="R30" s="14">
        <v>70</v>
      </c>
      <c r="S30" s="14">
        <v>8</v>
      </c>
      <c r="T30" s="14">
        <v>2</v>
      </c>
      <c r="U30" s="14"/>
      <c r="V30" s="14"/>
      <c r="W30" s="14"/>
      <c r="X30" s="14"/>
      <c r="Y30" s="14">
        <v>3</v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12" customHeight="1">
      <c r="A31" s="2"/>
      <c r="B31" s="16"/>
      <c r="C31" s="17" t="s">
        <v>101</v>
      </c>
      <c r="D31" s="14">
        <v>133</v>
      </c>
      <c r="E31" s="21">
        <v>21.1</v>
      </c>
      <c r="F31" s="12">
        <f t="shared" si="0"/>
        <v>28</v>
      </c>
      <c r="G31" s="14"/>
      <c r="H31" s="14"/>
      <c r="I31" s="14"/>
      <c r="J31" s="14"/>
      <c r="K31" s="14"/>
      <c r="L31" s="14"/>
      <c r="M31" s="14"/>
      <c r="N31" s="14"/>
      <c r="O31" s="14">
        <v>4</v>
      </c>
      <c r="P31" s="14">
        <v>6</v>
      </c>
      <c r="Q31" s="14"/>
      <c r="R31" s="14">
        <v>17</v>
      </c>
      <c r="S31" s="14">
        <v>1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" customHeight="1">
      <c r="A32" s="2"/>
      <c r="B32" s="16"/>
      <c r="C32" s="17" t="s">
        <v>102</v>
      </c>
      <c r="D32" s="14">
        <v>533</v>
      </c>
      <c r="E32" s="21">
        <v>31.7</v>
      </c>
      <c r="F32" s="12">
        <f t="shared" si="0"/>
        <v>169</v>
      </c>
      <c r="G32" s="14"/>
      <c r="H32" s="14"/>
      <c r="I32" s="14"/>
      <c r="J32" s="14"/>
      <c r="K32" s="14"/>
      <c r="L32" s="14"/>
      <c r="M32" s="14"/>
      <c r="N32" s="14">
        <v>2</v>
      </c>
      <c r="O32" s="14">
        <v>4</v>
      </c>
      <c r="P32" s="14">
        <v>29</v>
      </c>
      <c r="Q32" s="14">
        <v>2</v>
      </c>
      <c r="R32" s="14">
        <v>111</v>
      </c>
      <c r="S32" s="14">
        <v>12</v>
      </c>
      <c r="T32" s="14"/>
      <c r="U32" s="14"/>
      <c r="V32" s="14"/>
      <c r="W32" s="14"/>
      <c r="X32" s="14">
        <v>1</v>
      </c>
      <c r="Y32" s="14">
        <v>3</v>
      </c>
      <c r="Z32" s="14"/>
      <c r="AA32" s="14">
        <v>1</v>
      </c>
      <c r="AB32" s="14">
        <v>2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>
        <v>1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>
        <v>1</v>
      </c>
    </row>
    <row r="33" spans="1:53" ht="12" customHeight="1">
      <c r="A33" s="2"/>
      <c r="B33" s="16"/>
      <c r="C33" s="17" t="s">
        <v>103</v>
      </c>
      <c r="D33" s="14">
        <v>438</v>
      </c>
      <c r="E33" s="21">
        <v>45.9</v>
      </c>
      <c r="F33" s="12">
        <f t="shared" si="0"/>
        <v>201</v>
      </c>
      <c r="G33" s="14">
        <v>1</v>
      </c>
      <c r="H33" s="14"/>
      <c r="I33" s="14"/>
      <c r="J33" s="14"/>
      <c r="K33" s="14"/>
      <c r="L33" s="14"/>
      <c r="M33" s="14"/>
      <c r="N33" s="14"/>
      <c r="O33" s="14">
        <v>3</v>
      </c>
      <c r="P33" s="14">
        <v>19</v>
      </c>
      <c r="Q33" s="14">
        <v>6</v>
      </c>
      <c r="R33" s="14">
        <v>160</v>
      </c>
      <c r="S33" s="14">
        <v>6</v>
      </c>
      <c r="T33" s="14">
        <v>6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12" customHeight="1">
      <c r="A34" s="2"/>
      <c r="B34" s="16"/>
      <c r="C34" s="17" t="s">
        <v>104</v>
      </c>
      <c r="D34" s="14">
        <v>239</v>
      </c>
      <c r="E34" s="21">
        <v>11.7</v>
      </c>
      <c r="F34" s="12">
        <f t="shared" si="0"/>
        <v>28</v>
      </c>
      <c r="G34" s="14"/>
      <c r="H34" s="14"/>
      <c r="I34" s="14"/>
      <c r="J34" s="14"/>
      <c r="K34" s="14"/>
      <c r="L34" s="14"/>
      <c r="M34" s="14"/>
      <c r="N34" s="14"/>
      <c r="O34" s="14">
        <v>2</v>
      </c>
      <c r="P34" s="14">
        <v>18</v>
      </c>
      <c r="Q34" s="14"/>
      <c r="R34" s="14">
        <v>7</v>
      </c>
      <c r="S34" s="14"/>
      <c r="T34" s="14"/>
      <c r="U34" s="14"/>
      <c r="V34" s="14"/>
      <c r="W34" s="14"/>
      <c r="X34" s="14"/>
      <c r="Y34" s="14">
        <v>1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12" customHeight="1">
      <c r="A35" s="2"/>
      <c r="B35" s="16"/>
      <c r="C35" s="17" t="s">
        <v>105</v>
      </c>
      <c r="D35" s="14">
        <v>72</v>
      </c>
      <c r="E35" s="21">
        <v>15.3</v>
      </c>
      <c r="F35" s="12">
        <f t="shared" si="0"/>
        <v>11</v>
      </c>
      <c r="G35" s="14"/>
      <c r="H35" s="14"/>
      <c r="I35" s="14"/>
      <c r="J35" s="14"/>
      <c r="K35" s="14"/>
      <c r="L35" s="14"/>
      <c r="M35" s="14"/>
      <c r="N35" s="14">
        <v>2</v>
      </c>
      <c r="O35" s="14"/>
      <c r="P35" s="14">
        <v>2</v>
      </c>
      <c r="Q35" s="14"/>
      <c r="R35" s="14">
        <v>5</v>
      </c>
      <c r="S35" s="14">
        <v>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>
        <v>1</v>
      </c>
      <c r="AT35" s="14"/>
      <c r="AU35" s="14"/>
      <c r="AV35" s="14"/>
      <c r="AW35" s="14"/>
      <c r="AX35" s="14"/>
      <c r="AY35" s="14"/>
      <c r="AZ35" s="14"/>
      <c r="BA35" s="14"/>
    </row>
    <row r="36" spans="1:53" ht="12" customHeight="1">
      <c r="A36" s="2"/>
      <c r="B36" s="16"/>
      <c r="C36" s="17" t="s">
        <v>106</v>
      </c>
      <c r="D36" s="14">
        <v>151</v>
      </c>
      <c r="E36" s="21">
        <v>10.6</v>
      </c>
      <c r="F36" s="12">
        <f t="shared" si="0"/>
        <v>16</v>
      </c>
      <c r="G36" s="14"/>
      <c r="H36" s="14"/>
      <c r="I36" s="14"/>
      <c r="J36" s="14"/>
      <c r="K36" s="14"/>
      <c r="L36" s="14"/>
      <c r="M36" s="14"/>
      <c r="N36" s="14"/>
      <c r="O36" s="14">
        <v>4</v>
      </c>
      <c r="P36" s="14">
        <v>4</v>
      </c>
      <c r="Q36" s="14"/>
      <c r="R36" s="14">
        <v>6</v>
      </c>
      <c r="S36" s="14">
        <v>2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12" customHeight="1">
      <c r="A37" s="2"/>
      <c r="B37" s="16"/>
      <c r="C37" s="17" t="s">
        <v>107</v>
      </c>
      <c r="D37" s="14">
        <v>396</v>
      </c>
      <c r="E37" s="21">
        <v>23.5</v>
      </c>
      <c r="F37" s="12">
        <f t="shared" si="0"/>
        <v>93</v>
      </c>
      <c r="G37" s="14"/>
      <c r="H37" s="14"/>
      <c r="I37" s="14"/>
      <c r="J37" s="14"/>
      <c r="K37" s="14"/>
      <c r="L37" s="14"/>
      <c r="M37" s="14"/>
      <c r="N37" s="14">
        <v>3</v>
      </c>
      <c r="O37" s="14">
        <v>33</v>
      </c>
      <c r="P37" s="14">
        <v>26</v>
      </c>
      <c r="Q37" s="14"/>
      <c r="R37" s="14">
        <v>30</v>
      </c>
      <c r="S37" s="14"/>
      <c r="T37" s="14"/>
      <c r="U37" s="14"/>
      <c r="V37" s="14"/>
      <c r="W37" s="14"/>
      <c r="X37" s="14"/>
      <c r="Y37" s="14"/>
      <c r="Z37" s="14"/>
      <c r="AA37" s="14">
        <v>1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13.5">
      <c r="A38" s="2"/>
      <c r="B38" s="2"/>
      <c r="C38" s="2"/>
      <c r="D38" s="76"/>
      <c r="E38" s="2"/>
      <c r="F38" s="2"/>
      <c r="G38" s="7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ht="13.5">
      <c r="B39" s="6" t="s">
        <v>36</v>
      </c>
    </row>
  </sheetData>
  <mergeCells count="57">
    <mergeCell ref="B25:C25"/>
    <mergeCell ref="E5:F6"/>
    <mergeCell ref="B13:C13"/>
    <mergeCell ref="B12:C12"/>
    <mergeCell ref="B11:C11"/>
    <mergeCell ref="B5:C10"/>
    <mergeCell ref="J7:J10"/>
    <mergeCell ref="N7:N10"/>
    <mergeCell ref="M7:M10"/>
    <mergeCell ref="L7:L10"/>
    <mergeCell ref="Q7:Q10"/>
    <mergeCell ref="O7:O10"/>
    <mergeCell ref="P7:P10"/>
    <mergeCell ref="K7:K10"/>
    <mergeCell ref="I7:I10"/>
    <mergeCell ref="D5:D10"/>
    <mergeCell ref="E7:E10"/>
    <mergeCell ref="F7:F10"/>
    <mergeCell ref="G7:G10"/>
    <mergeCell ref="H7:H10"/>
    <mergeCell ref="G5:BA6"/>
    <mergeCell ref="AY7:AY10"/>
    <mergeCell ref="AZ7:AZ10"/>
    <mergeCell ref="BA7:BA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Q7:AQ10"/>
    <mergeCell ref="AR7:AR10"/>
    <mergeCell ref="AS7:AS10"/>
    <mergeCell ref="AL7:AL10"/>
    <mergeCell ref="AM7:AM10"/>
    <mergeCell ref="AN7:AN10"/>
    <mergeCell ref="AO7:AO10"/>
    <mergeCell ref="AP7:AP10"/>
    <mergeCell ref="AT7:AT10"/>
    <mergeCell ref="AV7:AV10"/>
    <mergeCell ref="AW7:AW10"/>
    <mergeCell ref="AX7:AX10"/>
    <mergeCell ref="AU7:AU10"/>
  </mergeCells>
  <printOptions/>
  <pageMargins left="0" right="0" top="0.5905511811023623" bottom="0.3937007874015748" header="0.3937007874015748" footer="0.3937007874015748"/>
  <pageSetup firstPageNumber="26" useFirstPageNumber="1" horizontalDpi="300" verticalDpi="300" orientation="landscape" pageOrder="overThenDown" paperSize="9" r:id="rId1"/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2004-02-10T02:51:07Z</cp:lastPrinted>
  <dcterms:created xsi:type="dcterms:W3CDTF">2001-08-22T05:24:47Z</dcterms:created>
  <dcterms:modified xsi:type="dcterms:W3CDTF">2004-02-10T02:51:10Z</dcterms:modified>
  <cp:category/>
  <cp:version/>
  <cp:contentType/>
  <cp:contentStatus/>
</cp:coreProperties>
</file>