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2120" windowHeight="4380" activeTab="0"/>
  </bookViews>
  <sheets>
    <sheet name="第16表教員数・職員数" sheetId="1" r:id="rId1"/>
  </sheets>
  <definedNames>
    <definedName name="_xlnm.Print_Titles" localSheetId="0">'第16表教員数・職員数'!$4:$6</definedName>
  </definedNames>
  <calcPr fullCalcOnLoad="1"/>
</workbook>
</file>

<file path=xl/sharedStrings.xml><?xml version="1.0" encoding="utf-8"?>
<sst xmlns="http://schemas.openxmlformats.org/spreadsheetml/2006/main" count="357" uniqueCount="70">
  <si>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</si>
  <si>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</si>
  <si>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</si>
  <si>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</si>
  <si>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</si>
  <si>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</si>
  <si>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</si>
  <si>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</si>
  <si>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</si>
  <si>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</si>
  <si>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</si>
  <si>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…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</si>
  <si>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</si>
  <si>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</si>
  <si>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</si>
  <si>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</si>
  <si>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</si>
  <si>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</si>
  <si>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</si>
  <si>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</si>
  <si>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</si>
  <si>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</si>
  <si>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</si>
  <si>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</si>
  <si>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</si>
  <si>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</si>
  <si>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公立      全日制</t>
  </si>
  <si>
    <t>第16表 　教　員　数 ・ 職　員　数</t>
  </si>
  <si>
    <t>高等学校</t>
  </si>
  <si>
    <t>区分</t>
  </si>
  <si>
    <t>教員数　　　（本務者）</t>
  </si>
  <si>
    <t>兼務教員</t>
  </si>
  <si>
    <t>職員数</t>
  </si>
  <si>
    <t>総数</t>
  </si>
  <si>
    <t>校長</t>
  </si>
  <si>
    <t>教頭</t>
  </si>
  <si>
    <t>教諭</t>
  </si>
  <si>
    <t>助教諭</t>
  </si>
  <si>
    <t>養護　　　教諭</t>
  </si>
  <si>
    <t>養護　　　　助教諭</t>
  </si>
  <si>
    <t>講師</t>
  </si>
  <si>
    <t>事務職員</t>
  </si>
  <si>
    <t>学校図書館事務員</t>
  </si>
  <si>
    <t>技術職員</t>
  </si>
  <si>
    <t>実習助手</t>
  </si>
  <si>
    <t>その他</t>
  </si>
  <si>
    <t>計</t>
  </si>
  <si>
    <t>男</t>
  </si>
  <si>
    <t>女</t>
  </si>
  <si>
    <t>昭和47年度</t>
  </si>
  <si>
    <t>昭和48年度</t>
  </si>
  <si>
    <t>昭和49年度</t>
  </si>
  <si>
    <t>昭和50年度</t>
  </si>
  <si>
    <t>昭和51年度</t>
  </si>
  <si>
    <t>昭和52年度</t>
  </si>
  <si>
    <t>－</t>
  </si>
  <si>
    <t>　  　　定時制</t>
  </si>
  <si>
    <t>私立      全日制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</si>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</sst>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\(#,##0\)"/>
    <numFmt numFmtId="185" formatCode="\(#,##0\)\ 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b/>
      <sz val="11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Font="1">
      <alignment/>
      <protection/>
    </xf>
    <xf numFmtId="0" fontId="3" fillId="0" borderId="0" xfId="21" applyFont="1">
      <alignment/>
      <protection/>
    </xf>
    <xf numFmtId="0" fontId="3" fillId="2" borderId="1" xfId="21" applyFont="1" applyFill="1" applyBorder="1" applyAlignment="1">
      <alignment horizontal="distributed" vertical="center"/>
      <protection/>
    </xf>
    <xf numFmtId="0" fontId="6" fillId="0" borderId="0" xfId="21" applyFont="1">
      <alignment/>
      <protection/>
    </xf>
    <xf numFmtId="38" fontId="4" fillId="0" borderId="0" xfId="17" applyFont="1" applyBorder="1" applyAlignment="1">
      <alignment horizontal="right" vertical="center"/>
    </xf>
    <xf numFmtId="38" fontId="3" fillId="0" borderId="1" xfId="17" applyFont="1" applyBorder="1" applyAlignment="1">
      <alignment horizontal="right" vertical="center"/>
    </xf>
    <xf numFmtId="38" fontId="5" fillId="0" borderId="1" xfId="17" applyFont="1" applyBorder="1" applyAlignment="1">
      <alignment horizontal="right" vertical="center"/>
    </xf>
    <xf numFmtId="38" fontId="5" fillId="0" borderId="1" xfId="17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/>
    </xf>
    <xf numFmtId="0" fontId="3" fillId="3" borderId="2" xfId="21" applyFont="1" applyFill="1" applyBorder="1" applyAlignment="1">
      <alignment horizontal="distributed" vertical="center" shrinkToFit="1"/>
      <protection/>
    </xf>
    <xf numFmtId="0" fontId="5" fillId="3" borderId="3" xfId="21" applyFont="1" applyFill="1" applyBorder="1" applyAlignment="1">
      <alignment horizontal="distributed" vertical="center" shrinkToFit="1"/>
      <protection/>
    </xf>
    <xf numFmtId="0" fontId="3" fillId="3" borderId="3" xfId="21" applyFont="1" applyFill="1" applyBorder="1">
      <alignment/>
      <protection/>
    </xf>
    <xf numFmtId="0" fontId="3" fillId="3" borderId="1" xfId="21" applyFont="1" applyFill="1" applyBorder="1" applyAlignment="1">
      <alignment horizontal="distributed" vertical="center" shrinkToFit="1"/>
      <protection/>
    </xf>
    <xf numFmtId="0" fontId="5" fillId="3" borderId="1" xfId="21" applyFont="1" applyFill="1" applyBorder="1" applyAlignment="1">
      <alignment horizontal="distributed"/>
      <protection/>
    </xf>
    <xf numFmtId="0" fontId="5" fillId="3" borderId="1" xfId="21" applyFont="1" applyFill="1" applyBorder="1" applyAlignment="1">
      <alignment horizontal="distributed" vertical="center" shrinkToFit="1"/>
      <protection/>
    </xf>
    <xf numFmtId="0" fontId="5" fillId="3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distributed" vertical="center"/>
    </xf>
    <xf numFmtId="0" fontId="3" fillId="2" borderId="1" xfId="21" applyFont="1" applyFill="1" applyBorder="1" applyAlignment="1">
      <alignment horizontal="distributed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>
      <alignment horizontal="distributed"/>
      <protection/>
    </xf>
    <xf numFmtId="0" fontId="3" fillId="0" borderId="0" xfId="21" applyFont="1" applyBorder="1">
      <alignment/>
      <protection/>
    </xf>
    <xf numFmtId="0" fontId="3" fillId="0" borderId="1" xfId="0" applyFont="1" applyBorder="1" applyAlignment="1">
      <alignment horizontal="distributed"/>
    </xf>
    <xf numFmtId="0" fontId="3" fillId="0" borderId="1" xfId="0" applyFont="1" applyBorder="1" applyAlignment="1">
      <alignment horizontal="distributed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distributed"/>
    </xf>
    <xf numFmtId="0" fontId="5" fillId="0" borderId="0" xfId="21" applyFont="1" applyBorder="1">
      <alignment/>
      <protection/>
    </xf>
    <xf numFmtId="0" fontId="5" fillId="0" borderId="1" xfId="0" applyFont="1" applyBorder="1" applyAlignment="1">
      <alignment horizontal="distributed"/>
    </xf>
    <xf numFmtId="0" fontId="5" fillId="3" borderId="2" xfId="0" applyFont="1" applyFill="1" applyBorder="1" applyAlignment="1">
      <alignment horizontal="right"/>
    </xf>
    <xf numFmtId="0" fontId="7" fillId="0" borderId="0" xfId="21" applyFont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表～１４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8" width="8.625" style="1" customWidth="1"/>
    <col min="19" max="33" width="7.125" style="1" customWidth="1"/>
    <col min="34" max="16384" width="9.00390625" style="1" customWidth="1"/>
  </cols>
  <sheetData>
    <row r="1" spans="1:33" ht="12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14.25" customHeight="1">
      <c r="A2" s="3"/>
      <c r="B2" s="3"/>
      <c r="C2" s="3"/>
      <c r="D2" s="22"/>
      <c r="E2" s="22"/>
      <c r="F2" s="22"/>
      <c r="G2" s="22"/>
      <c r="H2" s="22"/>
      <c r="I2" s="22"/>
      <c r="J2" s="22"/>
      <c r="K2" s="33" t="s">
        <v>27</v>
      </c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</row>
    <row r="3" spans="1:33" ht="12" customHeight="1">
      <c r="A3" s="3"/>
      <c r="B3" s="3"/>
      <c r="C3" s="23" t="s">
        <v>28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</row>
    <row r="4" spans="1:33" ht="12" customHeight="1">
      <c r="A4" s="24"/>
      <c r="B4" s="21" t="s">
        <v>29</v>
      </c>
      <c r="C4" s="25"/>
      <c r="D4" s="21" t="s">
        <v>30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0" t="s">
        <v>31</v>
      </c>
      <c r="T4" s="20"/>
      <c r="U4" s="20" t="s">
        <v>32</v>
      </c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</row>
    <row r="5" spans="1:33" ht="12" customHeight="1">
      <c r="A5" s="24"/>
      <c r="B5" s="25"/>
      <c r="C5" s="25"/>
      <c r="D5" s="21" t="s">
        <v>33</v>
      </c>
      <c r="E5" s="26"/>
      <c r="F5" s="26"/>
      <c r="G5" s="21" t="s">
        <v>34</v>
      </c>
      <c r="H5" s="26"/>
      <c r="I5" s="21" t="s">
        <v>35</v>
      </c>
      <c r="J5" s="26"/>
      <c r="K5" s="21" t="s">
        <v>36</v>
      </c>
      <c r="L5" s="26"/>
      <c r="M5" s="21" t="s">
        <v>37</v>
      </c>
      <c r="N5" s="26"/>
      <c r="O5" s="27" t="s">
        <v>38</v>
      </c>
      <c r="P5" s="27" t="s">
        <v>39</v>
      </c>
      <c r="Q5" s="21" t="s">
        <v>40</v>
      </c>
      <c r="R5" s="26"/>
      <c r="S5" s="20"/>
      <c r="T5" s="20"/>
      <c r="U5" s="21" t="s">
        <v>33</v>
      </c>
      <c r="V5" s="20"/>
      <c r="W5" s="20"/>
      <c r="X5" s="20" t="s">
        <v>41</v>
      </c>
      <c r="Y5" s="26"/>
      <c r="Z5" s="20" t="s">
        <v>42</v>
      </c>
      <c r="AA5" s="26"/>
      <c r="AB5" s="20" t="s">
        <v>43</v>
      </c>
      <c r="AC5" s="26"/>
      <c r="AD5" s="20" t="s">
        <v>44</v>
      </c>
      <c r="AE5" s="26"/>
      <c r="AF5" s="20" t="s">
        <v>45</v>
      </c>
      <c r="AG5" s="26"/>
    </row>
    <row r="6" spans="1:33" ht="12" customHeight="1">
      <c r="A6" s="24"/>
      <c r="B6" s="25"/>
      <c r="C6" s="25"/>
      <c r="D6" s="4" t="s">
        <v>46</v>
      </c>
      <c r="E6" s="4" t="s">
        <v>47</v>
      </c>
      <c r="F6" s="4" t="s">
        <v>48</v>
      </c>
      <c r="G6" s="4" t="s">
        <v>47</v>
      </c>
      <c r="H6" s="4" t="s">
        <v>48</v>
      </c>
      <c r="I6" s="4" t="s">
        <v>47</v>
      </c>
      <c r="J6" s="4" t="s">
        <v>48</v>
      </c>
      <c r="K6" s="4" t="s">
        <v>47</v>
      </c>
      <c r="L6" s="4" t="s">
        <v>48</v>
      </c>
      <c r="M6" s="4" t="s">
        <v>47</v>
      </c>
      <c r="N6" s="4" t="s">
        <v>48</v>
      </c>
      <c r="O6" s="28"/>
      <c r="P6" s="28"/>
      <c r="Q6" s="4" t="s">
        <v>47</v>
      </c>
      <c r="R6" s="4" t="s">
        <v>48</v>
      </c>
      <c r="S6" s="4" t="s">
        <v>47</v>
      </c>
      <c r="T6" s="4" t="s">
        <v>48</v>
      </c>
      <c r="U6" s="4" t="s">
        <v>46</v>
      </c>
      <c r="V6" s="4" t="s">
        <v>47</v>
      </c>
      <c r="W6" s="4" t="s">
        <v>48</v>
      </c>
      <c r="X6" s="4" t="s">
        <v>47</v>
      </c>
      <c r="Y6" s="4" t="s">
        <v>48</v>
      </c>
      <c r="Z6" s="4" t="s">
        <v>47</v>
      </c>
      <c r="AA6" s="4" t="s">
        <v>48</v>
      </c>
      <c r="AB6" s="4" t="s">
        <v>47</v>
      </c>
      <c r="AC6" s="4" t="s">
        <v>48</v>
      </c>
      <c r="AD6" s="4" t="s">
        <v>47</v>
      </c>
      <c r="AE6" s="4" t="s">
        <v>48</v>
      </c>
      <c r="AF6" s="4" t="s">
        <v>47</v>
      </c>
      <c r="AG6" s="4" t="s">
        <v>48</v>
      </c>
    </row>
    <row r="7" spans="1:33" ht="12" customHeight="1">
      <c r="A7" s="24"/>
      <c r="B7" s="15" t="s">
        <v>49</v>
      </c>
      <c r="C7" s="29"/>
      <c r="D7" s="7">
        <f>IF(SUM(E7:F7)&gt;0,SUM(E7:F7),"－")</f>
        <v>3738</v>
      </c>
      <c r="E7" s="7">
        <f>IF(SUM(G7,I7,K7,M7,Q7)&gt;0,SUM(G7,I7,K7,M7,Q7),"－")</f>
        <v>3107</v>
      </c>
      <c r="F7" s="7">
        <f>IF(SUM(H7,J7,L7,N7,O7,P7,R7)&gt;0,SUM(H7,J7,L7,N7,O7,P7,R7),"－")</f>
        <v>631</v>
      </c>
      <c r="G7" s="7">
        <v>72</v>
      </c>
      <c r="H7" s="7">
        <v>1</v>
      </c>
      <c r="I7" s="7" t="s">
        <v>11</v>
      </c>
      <c r="J7" s="7" t="s">
        <v>11</v>
      </c>
      <c r="K7" s="7">
        <v>2956</v>
      </c>
      <c r="L7" s="7">
        <v>504</v>
      </c>
      <c r="M7" s="7">
        <v>22</v>
      </c>
      <c r="N7" s="7">
        <v>28</v>
      </c>
      <c r="O7" s="7">
        <v>67</v>
      </c>
      <c r="P7" s="7">
        <v>4</v>
      </c>
      <c r="Q7" s="7">
        <v>57</v>
      </c>
      <c r="R7" s="7">
        <v>27</v>
      </c>
      <c r="S7" s="7">
        <v>394</v>
      </c>
      <c r="T7" s="7">
        <v>169</v>
      </c>
      <c r="U7" s="7">
        <f>IF(SUM(V7:W7)&gt;0,SUM(V7:W7),"－")</f>
        <v>934</v>
      </c>
      <c r="V7" s="7">
        <f>IF(SUM(X7,Z7,AB7,AD7,AH7)&gt;0,SUM(X7,Z7,AB7,AD7,AH7),"－")</f>
        <v>427</v>
      </c>
      <c r="W7" s="7">
        <f>IF(SUM(Y7,AA7,AC7,AE7,AF7,AG7,AI7)&gt;0,SUM(Y7,AA7,AC7,AE7,AF7,AG7,AI7),"－")</f>
        <v>507</v>
      </c>
      <c r="X7" s="7">
        <v>231</v>
      </c>
      <c r="Y7" s="7">
        <v>131</v>
      </c>
      <c r="Z7" s="7">
        <v>6</v>
      </c>
      <c r="AA7" s="7">
        <v>56</v>
      </c>
      <c r="AB7" s="7">
        <v>14</v>
      </c>
      <c r="AC7" s="7">
        <v>8</v>
      </c>
      <c r="AD7" s="7">
        <v>176</v>
      </c>
      <c r="AE7" s="7">
        <v>43</v>
      </c>
      <c r="AF7" s="7">
        <v>224</v>
      </c>
      <c r="AG7" s="7">
        <v>45</v>
      </c>
    </row>
    <row r="8" spans="1:33" s="2" customFormat="1" ht="12" customHeight="1">
      <c r="A8" s="24"/>
      <c r="B8" s="15" t="s">
        <v>50</v>
      </c>
      <c r="C8" s="29"/>
      <c r="D8" s="7">
        <f>IF(SUM(E8:F8)&gt;0,SUM(E8:F8),"－")</f>
        <v>3744</v>
      </c>
      <c r="E8" s="7">
        <f>IF(SUM(G8,I8,K8,M8,Q8)&gt;0,SUM(G8,I8,K8,M8,Q8),"－")</f>
        <v>3109</v>
      </c>
      <c r="F8" s="7">
        <f>IF(SUM(H8,J8,L8,N8,O8,P8,R8)&gt;0,SUM(H8,J8,L8,N8,O8,P8,R8),"－")</f>
        <v>635</v>
      </c>
      <c r="G8" s="7">
        <v>72</v>
      </c>
      <c r="H8" s="7">
        <v>1</v>
      </c>
      <c r="I8" s="7" t="s">
        <v>11</v>
      </c>
      <c r="J8" s="7" t="s">
        <v>11</v>
      </c>
      <c r="K8" s="7">
        <v>2960</v>
      </c>
      <c r="L8" s="7">
        <v>517</v>
      </c>
      <c r="M8" s="7">
        <v>24</v>
      </c>
      <c r="N8" s="7">
        <v>20</v>
      </c>
      <c r="O8" s="7">
        <v>65</v>
      </c>
      <c r="P8" s="7">
        <v>5</v>
      </c>
      <c r="Q8" s="7">
        <v>53</v>
      </c>
      <c r="R8" s="7">
        <v>27</v>
      </c>
      <c r="S8" s="7">
        <v>346</v>
      </c>
      <c r="T8" s="7">
        <v>114</v>
      </c>
      <c r="U8" s="7">
        <f>IF(SUM(V8:W8)&gt;0,SUM(V8:W8),"－")</f>
        <v>969</v>
      </c>
      <c r="V8" s="7">
        <f>IF(SUM(X8,Z8,AB8,AD8,AH8)&gt;0,SUM(X8,Z8,AB8,AD8,AH8),"－")</f>
        <v>424</v>
      </c>
      <c r="W8" s="7">
        <f>IF(SUM(Y8,AA8,AC8,AE8,AF8,AG8,AI8)&gt;0,SUM(Y8,AA8,AC8,AE8,AF8,AG8,AI8),"－")</f>
        <v>545</v>
      </c>
      <c r="X8" s="7">
        <v>228</v>
      </c>
      <c r="Y8" s="7">
        <v>147</v>
      </c>
      <c r="Z8" s="7">
        <v>6</v>
      </c>
      <c r="AA8" s="7">
        <v>56</v>
      </c>
      <c r="AB8" s="7">
        <v>14</v>
      </c>
      <c r="AC8" s="7">
        <v>8</v>
      </c>
      <c r="AD8" s="7">
        <v>176</v>
      </c>
      <c r="AE8" s="7">
        <v>74</v>
      </c>
      <c r="AF8" s="7">
        <v>223</v>
      </c>
      <c r="AG8" s="7">
        <v>37</v>
      </c>
    </row>
    <row r="9" spans="1:33" s="2" customFormat="1" ht="12" customHeight="1">
      <c r="A9" s="24"/>
      <c r="B9" s="15" t="s">
        <v>51</v>
      </c>
      <c r="C9" s="29"/>
      <c r="D9" s="7">
        <f>IF(SUM(E9:F9)&gt;0,SUM(E9:F9),"－")</f>
        <v>3737</v>
      </c>
      <c r="E9" s="7">
        <f>IF(SUM(G9,I9,K9,M9,Q9)&gt;0,SUM(G9,I9,K9,M9,Q9),"－")</f>
        <v>3115</v>
      </c>
      <c r="F9" s="7">
        <f>IF(SUM(H9,J9,L9,N9,O9,P9,R9)&gt;0,SUM(H9,J9,L9,N9,O9,P9,R9),"－")</f>
        <v>622</v>
      </c>
      <c r="G9" s="7">
        <v>72</v>
      </c>
      <c r="H9" s="7">
        <v>1</v>
      </c>
      <c r="I9" s="7" t="s">
        <v>11</v>
      </c>
      <c r="J9" s="7" t="s">
        <v>11</v>
      </c>
      <c r="K9" s="7">
        <v>2991</v>
      </c>
      <c r="L9" s="7">
        <v>528</v>
      </c>
      <c r="M9" s="7">
        <v>20</v>
      </c>
      <c r="N9" s="7">
        <v>16</v>
      </c>
      <c r="O9" s="7">
        <v>65</v>
      </c>
      <c r="P9" s="7">
        <v>4</v>
      </c>
      <c r="Q9" s="7">
        <v>32</v>
      </c>
      <c r="R9" s="7">
        <v>8</v>
      </c>
      <c r="S9" s="7">
        <v>436</v>
      </c>
      <c r="T9" s="7">
        <v>137</v>
      </c>
      <c r="U9" s="7">
        <f>IF(SUM(V9:W9)&gt;0,SUM(V9:W9),"－")</f>
        <v>1010</v>
      </c>
      <c r="V9" s="7">
        <f>IF(SUM(X9,Z9,AB9,AD9,AH9)&gt;0,SUM(X9,Z9,AB9,AD9,AH9),"－")</f>
        <v>432</v>
      </c>
      <c r="W9" s="7">
        <f>IF(SUM(Y9,AA9,AC9,AE9,AF9,AG9,AI9)&gt;0,SUM(Y9,AA9,AC9,AE9,AF9,AG9,AI9),"－")</f>
        <v>578</v>
      </c>
      <c r="X9" s="7">
        <v>240</v>
      </c>
      <c r="Y9" s="7">
        <v>217</v>
      </c>
      <c r="Z9" s="7">
        <v>2</v>
      </c>
      <c r="AA9" s="7">
        <v>2</v>
      </c>
      <c r="AB9" s="7">
        <v>12</v>
      </c>
      <c r="AC9" s="7">
        <v>10</v>
      </c>
      <c r="AD9" s="7">
        <v>178</v>
      </c>
      <c r="AE9" s="7">
        <v>76</v>
      </c>
      <c r="AF9" s="7">
        <v>218</v>
      </c>
      <c r="AG9" s="7">
        <v>55</v>
      </c>
    </row>
    <row r="10" spans="1:33" s="2" customFormat="1" ht="12" customHeight="1">
      <c r="A10" s="24"/>
      <c r="B10" s="15" t="s">
        <v>52</v>
      </c>
      <c r="C10" s="29"/>
      <c r="D10" s="7">
        <f>IF(SUM(E10:F10)&gt;0,SUM(E10:F10),"－")</f>
        <v>3764</v>
      </c>
      <c r="E10" s="7">
        <f>IF(SUM(G10,I10,K10,M10,Q10)&gt;0,SUM(G10,I10,K10,M10,Q10),"－")</f>
        <v>3142</v>
      </c>
      <c r="F10" s="7">
        <f>IF(SUM(H10,J10,L10,N10,O10,P10,R10)&gt;0,SUM(H10,J10,L10,N10,O10,P10,R10),"－")</f>
        <v>622</v>
      </c>
      <c r="G10" s="7">
        <v>74</v>
      </c>
      <c r="H10" s="7">
        <v>1</v>
      </c>
      <c r="I10" s="7">
        <v>114</v>
      </c>
      <c r="J10" s="7">
        <v>1</v>
      </c>
      <c r="K10" s="7">
        <v>2907</v>
      </c>
      <c r="L10" s="7">
        <v>522</v>
      </c>
      <c r="M10" s="7">
        <v>14</v>
      </c>
      <c r="N10" s="7">
        <v>16</v>
      </c>
      <c r="O10" s="7">
        <v>70</v>
      </c>
      <c r="P10" s="7">
        <v>4</v>
      </c>
      <c r="Q10" s="7">
        <v>33</v>
      </c>
      <c r="R10" s="7">
        <v>8</v>
      </c>
      <c r="S10" s="7">
        <v>369</v>
      </c>
      <c r="T10" s="7">
        <v>122</v>
      </c>
      <c r="U10" s="7">
        <f>IF(SUM(V10:W10)&gt;0,SUM(V10:W10),"－")</f>
        <v>1015</v>
      </c>
      <c r="V10" s="7">
        <f>IF(SUM(X10,Z10,AB10,AD10,AH10)&gt;0,SUM(X10,Z10,AB10,AD10,AH10),"－")</f>
        <v>436</v>
      </c>
      <c r="W10" s="7">
        <f>IF(SUM(Y10,AA10,AC10,AE10,AF10,AG10,AI10)&gt;0,SUM(Y10,AA10,AC10,AE10,AF10,AG10,AI10),"－")</f>
        <v>579</v>
      </c>
      <c r="X10" s="7">
        <v>246</v>
      </c>
      <c r="Y10" s="7">
        <v>228</v>
      </c>
      <c r="Z10" s="7">
        <v>1</v>
      </c>
      <c r="AA10" s="7">
        <v>3</v>
      </c>
      <c r="AB10" s="7">
        <v>11</v>
      </c>
      <c r="AC10" s="7">
        <v>9</v>
      </c>
      <c r="AD10" s="7">
        <v>178</v>
      </c>
      <c r="AE10" s="7">
        <v>82</v>
      </c>
      <c r="AF10" s="7">
        <v>214</v>
      </c>
      <c r="AG10" s="7">
        <v>43</v>
      </c>
    </row>
    <row r="11" spans="1:33" s="2" customFormat="1" ht="12" customHeight="1">
      <c r="A11" s="24"/>
      <c r="B11" s="15" t="s">
        <v>53</v>
      </c>
      <c r="C11" s="29"/>
      <c r="D11" s="7">
        <f>IF(SUM(E11:F11)&gt;0,SUM(E11:F11),"－")</f>
        <v>3788</v>
      </c>
      <c r="E11" s="7">
        <f>IF(SUM(G11,I11,K11,M11,Q11)&gt;0,SUM(G11,I11,K11,M11,Q11),"－")</f>
        <v>3165</v>
      </c>
      <c r="F11" s="7">
        <f>IF(SUM(H11,J11,L11,N11,O11,P11,R11)&gt;0,SUM(H11,J11,L11,N11,O11,P11,R11),"－")</f>
        <v>623</v>
      </c>
      <c r="G11" s="7">
        <v>75</v>
      </c>
      <c r="H11" s="7">
        <v>1</v>
      </c>
      <c r="I11" s="7">
        <v>111</v>
      </c>
      <c r="J11" s="7">
        <v>2</v>
      </c>
      <c r="K11" s="7">
        <v>2941</v>
      </c>
      <c r="L11" s="7">
        <v>520</v>
      </c>
      <c r="M11" s="7">
        <v>7</v>
      </c>
      <c r="N11" s="7">
        <v>14</v>
      </c>
      <c r="O11" s="7">
        <v>67</v>
      </c>
      <c r="P11" s="7">
        <v>8</v>
      </c>
      <c r="Q11" s="7">
        <v>31</v>
      </c>
      <c r="R11" s="7">
        <v>11</v>
      </c>
      <c r="S11" s="7">
        <v>387</v>
      </c>
      <c r="T11" s="7">
        <v>142</v>
      </c>
      <c r="U11" s="7">
        <f>IF(SUM(V11:W11)&gt;0,SUM(V11:W11),"－")</f>
        <v>994</v>
      </c>
      <c r="V11" s="7">
        <f>IF(SUM(X11,Z11,AB11,AD11,AH11)&gt;0,SUM(X11,Z11,AB11,AD11,AH11),"－")</f>
        <v>431</v>
      </c>
      <c r="W11" s="7">
        <f>IF(SUM(Y11,AA11,AC11,AE11,AF11,AG11,AI11)&gt;0,SUM(Y11,AA11,AC11,AE11,AF11,AG11,AI11),"－")</f>
        <v>563</v>
      </c>
      <c r="X11" s="7">
        <v>241</v>
      </c>
      <c r="Y11" s="7">
        <v>228</v>
      </c>
      <c r="Z11" s="7">
        <v>1</v>
      </c>
      <c r="AA11" s="7">
        <v>3</v>
      </c>
      <c r="AB11" s="7">
        <v>10</v>
      </c>
      <c r="AC11" s="7">
        <v>9</v>
      </c>
      <c r="AD11" s="7">
        <v>179</v>
      </c>
      <c r="AE11" s="7">
        <v>69</v>
      </c>
      <c r="AF11" s="7">
        <v>213</v>
      </c>
      <c r="AG11" s="7">
        <v>41</v>
      </c>
    </row>
    <row r="12" spans="1:33" s="5" customFormat="1" ht="12" customHeight="1">
      <c r="A12" s="30"/>
      <c r="B12" s="17" t="s">
        <v>54</v>
      </c>
      <c r="C12" s="31"/>
      <c r="D12" s="8">
        <f>IF(SUM(E12:F12)=SUM(D13:D15),IF(SUM(E12:F12)&gt;0,SUM(E12:F12),"－"),"ｴﾗｰ")</f>
        <v>3812</v>
      </c>
      <c r="E12" s="8">
        <f>SUM(G12,I12,K12,M12,Q12)</f>
        <v>3179</v>
      </c>
      <c r="F12" s="8">
        <f>SUM(H12,J12,L12,N12,O12,P12,R12)</f>
        <v>633</v>
      </c>
      <c r="G12" s="8">
        <v>74</v>
      </c>
      <c r="H12" s="8">
        <v>1</v>
      </c>
      <c r="I12" s="8">
        <v>111</v>
      </c>
      <c r="J12" s="8">
        <v>1</v>
      </c>
      <c r="K12" s="8">
        <v>2965</v>
      </c>
      <c r="L12" s="8">
        <v>533</v>
      </c>
      <c r="M12" s="8">
        <v>4</v>
      </c>
      <c r="N12" s="8">
        <v>8</v>
      </c>
      <c r="O12" s="8">
        <v>66</v>
      </c>
      <c r="P12" s="8">
        <v>8</v>
      </c>
      <c r="Q12" s="8">
        <v>25</v>
      </c>
      <c r="R12" s="8">
        <v>16</v>
      </c>
      <c r="S12" s="8">
        <v>403</v>
      </c>
      <c r="T12" s="8">
        <v>163</v>
      </c>
      <c r="U12" s="8">
        <f>IF(SUM(V12:W12)=SUM(U13:U15),IF(SUM(V12:W12)&gt;0,SUM(V12:W12),"－"),"ｴﾗｰ")</f>
        <v>1011</v>
      </c>
      <c r="V12" s="8">
        <f>SUM(X12,Z12,AB12,AD12,AF12)</f>
        <v>645</v>
      </c>
      <c r="W12" s="8">
        <f>SUM(Y12,AA12,AC12,AE12,AG12)</f>
        <v>366</v>
      </c>
      <c r="X12" s="8">
        <v>245</v>
      </c>
      <c r="Y12" s="9">
        <v>237</v>
      </c>
      <c r="Z12" s="8" t="s">
        <v>12</v>
      </c>
      <c r="AA12" s="8">
        <v>3</v>
      </c>
      <c r="AB12" s="8">
        <v>10</v>
      </c>
      <c r="AC12" s="8">
        <v>13</v>
      </c>
      <c r="AD12" s="8">
        <v>178</v>
      </c>
      <c r="AE12" s="8">
        <v>75</v>
      </c>
      <c r="AF12" s="8">
        <v>212</v>
      </c>
      <c r="AG12" s="8">
        <v>38</v>
      </c>
    </row>
    <row r="13" spans="1:33" s="5" customFormat="1" ht="12" customHeight="1">
      <c r="A13" s="30"/>
      <c r="B13" s="18" t="s">
        <v>26</v>
      </c>
      <c r="C13" s="19"/>
      <c r="D13" s="8">
        <f>IF(SUM(E13:F13)&gt;0,SUM(E13:F13),"－")</f>
        <v>2972</v>
      </c>
      <c r="E13" s="8">
        <f>IF(SUM(G13,I13,K13,M13,Q13)&gt;0,SUM(G13,I13,K13,M13,Q13),"－")</f>
        <v>2531</v>
      </c>
      <c r="F13" s="8">
        <f>IF(SUM(H13,J13,L13,N13,O13,P13,R13)&gt;0,SUM(H13,J13,L13,N13,O13,P13,R13),"－")</f>
        <v>441</v>
      </c>
      <c r="G13" s="8">
        <v>65</v>
      </c>
      <c r="H13" s="8" t="s">
        <v>55</v>
      </c>
      <c r="I13" s="8">
        <v>65</v>
      </c>
      <c r="J13" s="8">
        <v>1</v>
      </c>
      <c r="K13" s="8">
        <v>2397</v>
      </c>
      <c r="L13" s="8">
        <v>374</v>
      </c>
      <c r="M13" s="8" t="s">
        <v>55</v>
      </c>
      <c r="N13" s="8">
        <v>1</v>
      </c>
      <c r="O13" s="8">
        <v>58</v>
      </c>
      <c r="P13" s="8">
        <v>7</v>
      </c>
      <c r="Q13" s="8">
        <v>4</v>
      </c>
      <c r="R13" s="8" t="s">
        <v>55</v>
      </c>
      <c r="S13" s="8">
        <v>182</v>
      </c>
      <c r="T13" s="8">
        <v>71</v>
      </c>
      <c r="U13" s="8">
        <f>IF(SUM(V13:W13)&gt;0,SUM(V13:W13),"－")</f>
        <v>798</v>
      </c>
      <c r="V13" s="8">
        <f>IF(SUM(X13,Z13,AB13,AD13,AH13)&gt;0,SUM(X13,Z13,AB13,AD13,AH13),"－")</f>
        <v>371</v>
      </c>
      <c r="W13" s="8">
        <f>IF(SUM(Y13,AA13,AC13,AE13,AF13,AG13,AI13)&gt;0,SUM(Y13,AA13,AC13,AE13,AF13,AG13,AI13),"－")</f>
        <v>427</v>
      </c>
      <c r="X13" s="8">
        <v>202</v>
      </c>
      <c r="Y13" s="9">
        <v>179</v>
      </c>
      <c r="Z13" s="8" t="s">
        <v>55</v>
      </c>
      <c r="AA13" s="8" t="s">
        <v>55</v>
      </c>
      <c r="AB13" s="8">
        <v>9</v>
      </c>
      <c r="AC13" s="8">
        <v>2</v>
      </c>
      <c r="AD13" s="8">
        <v>160</v>
      </c>
      <c r="AE13" s="8">
        <v>43</v>
      </c>
      <c r="AF13" s="8">
        <v>184</v>
      </c>
      <c r="AG13" s="8">
        <v>19</v>
      </c>
    </row>
    <row r="14" spans="1:33" s="5" customFormat="1" ht="12" customHeight="1">
      <c r="A14" s="30"/>
      <c r="B14" s="11"/>
      <c r="C14" s="10" t="s">
        <v>56</v>
      </c>
      <c r="D14" s="8">
        <f>IF(SUM(E14:F14)&gt;0,SUM(E14:F14),"－")</f>
        <v>352</v>
      </c>
      <c r="E14" s="8">
        <f>IF(SUM(G14,I14,K14,M14,Q14)&gt;0,SUM(G14,I14,K14,M14,Q14),"－")</f>
        <v>320</v>
      </c>
      <c r="F14" s="8">
        <f>IF(SUM(H14,J14,L14,N14,O14,P14,R14)&gt;0,SUM(H14,J14,L14,N14,O14,P14,R14),"－")</f>
        <v>32</v>
      </c>
      <c r="G14" s="8">
        <v>1</v>
      </c>
      <c r="H14" s="7" t="s">
        <v>13</v>
      </c>
      <c r="I14" s="8">
        <v>35</v>
      </c>
      <c r="J14" s="7" t="s">
        <v>13</v>
      </c>
      <c r="K14" s="8">
        <v>284</v>
      </c>
      <c r="L14" s="8">
        <v>30</v>
      </c>
      <c r="M14" s="7" t="s">
        <v>13</v>
      </c>
      <c r="N14" s="7" t="s">
        <v>13</v>
      </c>
      <c r="O14" s="8">
        <v>2</v>
      </c>
      <c r="P14" s="7" t="s">
        <v>13</v>
      </c>
      <c r="Q14" s="7" t="s">
        <v>13</v>
      </c>
      <c r="R14" s="7" t="s">
        <v>13</v>
      </c>
      <c r="S14" s="8">
        <v>97</v>
      </c>
      <c r="T14" s="8">
        <v>23</v>
      </c>
      <c r="U14" s="8">
        <f>IF(SUM(V14:W14)&gt;0,SUM(V14:W14),"－")</f>
        <v>59</v>
      </c>
      <c r="V14" s="8">
        <f>IF(SUM(X14,Z14,AB14,AD14,AH14)&gt;0,SUM(X14,Z14,AB14,AD14,AH14),"－")</f>
        <v>29</v>
      </c>
      <c r="W14" s="8">
        <f>IF(SUM(Y14,AA14,AC14,AE14,AF14,AG14,AI14)&gt;0,SUM(Y14,AA14,AC14,AE14,AF14,AG14,AI14),"－")</f>
        <v>30</v>
      </c>
      <c r="X14" s="8">
        <v>18</v>
      </c>
      <c r="Y14" s="9">
        <v>5</v>
      </c>
      <c r="Z14" s="7" t="s">
        <v>13</v>
      </c>
      <c r="AA14" s="7" t="s">
        <v>13</v>
      </c>
      <c r="AB14" s="7" t="s">
        <v>13</v>
      </c>
      <c r="AC14" s="8">
        <v>6</v>
      </c>
      <c r="AD14" s="8">
        <v>11</v>
      </c>
      <c r="AE14" s="7" t="s">
        <v>13</v>
      </c>
      <c r="AF14" s="8">
        <v>8</v>
      </c>
      <c r="AG14" s="8">
        <v>11</v>
      </c>
    </row>
    <row r="15" spans="1:33" s="5" customFormat="1" ht="12" customHeight="1">
      <c r="A15" s="30"/>
      <c r="B15" s="18" t="s">
        <v>57</v>
      </c>
      <c r="C15" s="19"/>
      <c r="D15" s="8">
        <f>IF(SUM(E15:F15)&gt;0,SUM(E15:F15),"－")</f>
        <v>488</v>
      </c>
      <c r="E15" s="8">
        <f>IF(SUM(G15,I15,K15,M15,Q15)&gt;0,SUM(G15,I15,K15,M15,Q15),"－")</f>
        <v>328</v>
      </c>
      <c r="F15" s="8">
        <f>IF(SUM(H15,J15,L15,N15,O15,P15,R15)&gt;0,SUM(H15,J15,L15,N15,O15,P15,R15),"－")</f>
        <v>160</v>
      </c>
      <c r="G15" s="8">
        <v>8</v>
      </c>
      <c r="H15" s="8">
        <v>1</v>
      </c>
      <c r="I15" s="8">
        <v>11</v>
      </c>
      <c r="J15" s="7" t="s">
        <v>12</v>
      </c>
      <c r="K15" s="8">
        <v>284</v>
      </c>
      <c r="L15" s="8">
        <v>129</v>
      </c>
      <c r="M15" s="8">
        <v>4</v>
      </c>
      <c r="N15" s="8">
        <v>7</v>
      </c>
      <c r="O15" s="8">
        <v>6</v>
      </c>
      <c r="P15" s="8">
        <v>1</v>
      </c>
      <c r="Q15" s="8">
        <v>21</v>
      </c>
      <c r="R15" s="8">
        <v>16</v>
      </c>
      <c r="S15" s="8">
        <v>124</v>
      </c>
      <c r="T15" s="8">
        <v>69</v>
      </c>
      <c r="U15" s="8">
        <f>IF(SUM(V15:W15)&gt;0,SUM(V15:W15),"－")</f>
        <v>154</v>
      </c>
      <c r="V15" s="8">
        <f>IF(SUM(X15,Z15,AB15,AD15,AH15)&gt;0,SUM(X15,Z15,AB15,AD15,AH15),"－")</f>
        <v>33</v>
      </c>
      <c r="W15" s="8">
        <f>IF(SUM(Y15,AA15,AC15,AE15,AF15,AG15,AI15)&gt;0,SUM(Y15,AA15,AC15,AE15,AF15,AG15,AI15),"－")</f>
        <v>121</v>
      </c>
      <c r="X15" s="8">
        <v>25</v>
      </c>
      <c r="Y15" s="9">
        <v>53</v>
      </c>
      <c r="Z15" s="7" t="s">
        <v>12</v>
      </c>
      <c r="AA15" s="8">
        <v>3</v>
      </c>
      <c r="AB15" s="8">
        <v>1</v>
      </c>
      <c r="AC15" s="8">
        <v>5</v>
      </c>
      <c r="AD15" s="8">
        <v>7</v>
      </c>
      <c r="AE15" s="8">
        <v>32</v>
      </c>
      <c r="AF15" s="8">
        <v>20</v>
      </c>
      <c r="AG15" s="8">
        <v>8</v>
      </c>
    </row>
    <row r="16" spans="1:33" s="5" customFormat="1" ht="12" customHeight="1">
      <c r="A16" s="30"/>
      <c r="B16" s="13"/>
      <c r="C16" s="32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"/>
      <c r="V16" s="7"/>
      <c r="W16" s="7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12" customHeight="1">
      <c r="A17" s="24"/>
      <c r="B17" s="14"/>
      <c r="C17" s="12" t="s">
        <v>0</v>
      </c>
      <c r="D17" s="7">
        <f aca="true" t="shared" si="0" ref="D17:D27">IF(SUM(E17:F17)&gt;0,SUM(E17:F17),"－")</f>
        <v>633</v>
      </c>
      <c r="E17" s="7">
        <f aca="true" t="shared" si="1" ref="E17:E27">IF(SUM(G17,I17,K17,M17,Q17)&gt;0,SUM(G17,I17,K17,M17,Q17),"－")</f>
        <v>512</v>
      </c>
      <c r="F17" s="7">
        <f aca="true" t="shared" si="2" ref="F17:F27">IF(SUM(H17,J17,L17,N17,O17,P17,R17)&gt;0,SUM(H17,J17,L17,N17,O17,P17,R17),"－")</f>
        <v>121</v>
      </c>
      <c r="G17" s="7">
        <v>11</v>
      </c>
      <c r="H17" s="7" t="s">
        <v>12</v>
      </c>
      <c r="I17" s="7">
        <v>12</v>
      </c>
      <c r="J17" s="7" t="s">
        <v>12</v>
      </c>
      <c r="K17" s="7">
        <v>482</v>
      </c>
      <c r="L17" s="7">
        <v>109</v>
      </c>
      <c r="M17" s="7">
        <v>1</v>
      </c>
      <c r="N17" s="7">
        <v>1</v>
      </c>
      <c r="O17" s="7">
        <v>10</v>
      </c>
      <c r="P17" s="7">
        <v>1</v>
      </c>
      <c r="Q17" s="7">
        <v>6</v>
      </c>
      <c r="R17" s="7" t="s">
        <v>12</v>
      </c>
      <c r="S17" s="7">
        <v>80</v>
      </c>
      <c r="T17" s="7">
        <v>38</v>
      </c>
      <c r="U17" s="7">
        <f aca="true" t="shared" si="3" ref="U17:U27">IF(SUM(V17:W17)&gt;0,SUM(V17:W17),"－")</f>
        <v>190</v>
      </c>
      <c r="V17" s="7">
        <f aca="true" t="shared" si="4" ref="V17:V27">IF(SUM(X17,Z17,AB17,AD17,AH17)&gt;0,SUM(X17,Z17,AB17,AD17,AH17),"－")</f>
        <v>72</v>
      </c>
      <c r="W17" s="7">
        <f aca="true" t="shared" si="5" ref="W17:W27">IF(SUM(Y17,AA17,AC17,AE17,AF17,AG17,AI17)&gt;0,SUM(Y17,AA17,AC17,AE17,AF17,AG17,AI17),"－")</f>
        <v>118</v>
      </c>
      <c r="X17" s="7">
        <v>39</v>
      </c>
      <c r="Y17" s="7">
        <v>44</v>
      </c>
      <c r="Z17" s="7" t="s">
        <v>12</v>
      </c>
      <c r="AA17" s="7">
        <v>1</v>
      </c>
      <c r="AB17" s="7">
        <v>1</v>
      </c>
      <c r="AC17" s="7">
        <v>2</v>
      </c>
      <c r="AD17" s="7">
        <v>32</v>
      </c>
      <c r="AE17" s="7">
        <v>31</v>
      </c>
      <c r="AF17" s="7">
        <v>30</v>
      </c>
      <c r="AG17" s="7">
        <v>10</v>
      </c>
    </row>
    <row r="18" spans="1:33" ht="12" customHeight="1">
      <c r="A18" s="24"/>
      <c r="B18" s="14"/>
      <c r="C18" s="12" t="s">
        <v>1</v>
      </c>
      <c r="D18" s="7">
        <f t="shared" si="0"/>
        <v>571</v>
      </c>
      <c r="E18" s="7">
        <f t="shared" si="1"/>
        <v>473</v>
      </c>
      <c r="F18" s="7">
        <f t="shared" si="2"/>
        <v>98</v>
      </c>
      <c r="G18" s="7">
        <v>8</v>
      </c>
      <c r="H18" s="7" t="s">
        <v>12</v>
      </c>
      <c r="I18" s="7">
        <v>12</v>
      </c>
      <c r="J18" s="7" t="s">
        <v>12</v>
      </c>
      <c r="K18" s="7">
        <v>438</v>
      </c>
      <c r="L18" s="7">
        <v>79</v>
      </c>
      <c r="M18" s="7" t="s">
        <v>12</v>
      </c>
      <c r="N18" s="7">
        <v>1</v>
      </c>
      <c r="O18" s="7">
        <v>10</v>
      </c>
      <c r="P18" s="7" t="s">
        <v>12</v>
      </c>
      <c r="Q18" s="7">
        <v>15</v>
      </c>
      <c r="R18" s="7">
        <v>8</v>
      </c>
      <c r="S18" s="7">
        <v>81</v>
      </c>
      <c r="T18" s="7">
        <v>39</v>
      </c>
      <c r="U18" s="7">
        <f t="shared" si="3"/>
        <v>143</v>
      </c>
      <c r="V18" s="7">
        <f t="shared" si="4"/>
        <v>54</v>
      </c>
      <c r="W18" s="7">
        <f t="shared" si="5"/>
        <v>89</v>
      </c>
      <c r="X18" s="7">
        <v>33</v>
      </c>
      <c r="Y18" s="7">
        <v>35</v>
      </c>
      <c r="Z18" s="7" t="s">
        <v>12</v>
      </c>
      <c r="AA18" s="7">
        <v>2</v>
      </c>
      <c r="AB18" s="7">
        <v>1</v>
      </c>
      <c r="AC18" s="7">
        <v>6</v>
      </c>
      <c r="AD18" s="7">
        <v>20</v>
      </c>
      <c r="AE18" s="7">
        <v>9</v>
      </c>
      <c r="AF18" s="7">
        <v>26</v>
      </c>
      <c r="AG18" s="7">
        <v>11</v>
      </c>
    </row>
    <row r="19" spans="1:33" ht="12" customHeight="1">
      <c r="A19" s="24"/>
      <c r="B19" s="14"/>
      <c r="C19" s="12" t="s">
        <v>2</v>
      </c>
      <c r="D19" s="7">
        <f t="shared" si="0"/>
        <v>423</v>
      </c>
      <c r="E19" s="7">
        <f t="shared" si="1"/>
        <v>362</v>
      </c>
      <c r="F19" s="7">
        <f t="shared" si="2"/>
        <v>61</v>
      </c>
      <c r="G19" s="7">
        <v>6</v>
      </c>
      <c r="H19" s="7" t="s">
        <v>12</v>
      </c>
      <c r="I19" s="7">
        <v>11</v>
      </c>
      <c r="J19" s="7" t="s">
        <v>12</v>
      </c>
      <c r="K19" s="7">
        <v>339</v>
      </c>
      <c r="L19" s="7">
        <v>53</v>
      </c>
      <c r="M19" s="7">
        <v>3</v>
      </c>
      <c r="N19" s="7">
        <v>1</v>
      </c>
      <c r="O19" s="7">
        <v>5</v>
      </c>
      <c r="P19" s="7" t="s">
        <v>12</v>
      </c>
      <c r="Q19" s="7">
        <v>3</v>
      </c>
      <c r="R19" s="7">
        <v>2</v>
      </c>
      <c r="S19" s="7">
        <v>29</v>
      </c>
      <c r="T19" s="7">
        <v>12</v>
      </c>
      <c r="U19" s="7">
        <f t="shared" si="3"/>
        <v>109</v>
      </c>
      <c r="V19" s="7">
        <f t="shared" si="4"/>
        <v>40</v>
      </c>
      <c r="W19" s="7">
        <f t="shared" si="5"/>
        <v>69</v>
      </c>
      <c r="X19" s="7">
        <v>21</v>
      </c>
      <c r="Y19" s="7">
        <v>31</v>
      </c>
      <c r="Z19" s="7" t="s">
        <v>12</v>
      </c>
      <c r="AA19" s="7" t="s">
        <v>12</v>
      </c>
      <c r="AB19" s="7" t="s">
        <v>12</v>
      </c>
      <c r="AC19" s="7" t="s">
        <v>12</v>
      </c>
      <c r="AD19" s="7">
        <v>19</v>
      </c>
      <c r="AE19" s="7">
        <v>15</v>
      </c>
      <c r="AF19" s="7">
        <v>22</v>
      </c>
      <c r="AG19" s="7">
        <v>1</v>
      </c>
    </row>
    <row r="20" spans="1:33" ht="12" customHeight="1">
      <c r="A20" s="24"/>
      <c r="B20" s="14"/>
      <c r="C20" s="12" t="s">
        <v>3</v>
      </c>
      <c r="D20" s="7">
        <f t="shared" si="0"/>
        <v>291</v>
      </c>
      <c r="E20" s="7">
        <f t="shared" si="1"/>
        <v>247</v>
      </c>
      <c r="F20" s="7">
        <f t="shared" si="2"/>
        <v>44</v>
      </c>
      <c r="G20" s="7">
        <v>6</v>
      </c>
      <c r="H20" s="7" t="s">
        <v>12</v>
      </c>
      <c r="I20" s="7">
        <v>9</v>
      </c>
      <c r="J20" s="7" t="s">
        <v>12</v>
      </c>
      <c r="K20" s="7">
        <v>232</v>
      </c>
      <c r="L20" s="7">
        <v>38</v>
      </c>
      <c r="M20" s="7" t="s">
        <v>12</v>
      </c>
      <c r="N20" s="7" t="s">
        <v>12</v>
      </c>
      <c r="O20" s="7">
        <v>6</v>
      </c>
      <c r="P20" s="7" t="s">
        <v>12</v>
      </c>
      <c r="Q20" s="7" t="s">
        <v>12</v>
      </c>
      <c r="R20" s="7" t="s">
        <v>12</v>
      </c>
      <c r="S20" s="7">
        <v>21</v>
      </c>
      <c r="T20" s="7">
        <v>6</v>
      </c>
      <c r="U20" s="7">
        <f t="shared" si="3"/>
        <v>84</v>
      </c>
      <c r="V20" s="7">
        <f t="shared" si="4"/>
        <v>42</v>
      </c>
      <c r="W20" s="7">
        <f t="shared" si="5"/>
        <v>42</v>
      </c>
      <c r="X20" s="7">
        <v>19</v>
      </c>
      <c r="Y20" s="7">
        <v>20</v>
      </c>
      <c r="Z20" s="7" t="s">
        <v>12</v>
      </c>
      <c r="AA20" s="7" t="s">
        <v>12</v>
      </c>
      <c r="AB20" s="7">
        <v>1</v>
      </c>
      <c r="AC20" s="7">
        <v>1</v>
      </c>
      <c r="AD20" s="7">
        <v>22</v>
      </c>
      <c r="AE20" s="7">
        <v>3</v>
      </c>
      <c r="AF20" s="7">
        <v>17</v>
      </c>
      <c r="AG20" s="7">
        <v>1</v>
      </c>
    </row>
    <row r="21" spans="1:33" ht="12" customHeight="1">
      <c r="A21" s="24"/>
      <c r="B21" s="14"/>
      <c r="C21" s="12" t="s">
        <v>4</v>
      </c>
      <c r="D21" s="7">
        <f t="shared" si="0"/>
        <v>250</v>
      </c>
      <c r="E21" s="7">
        <f t="shared" si="1"/>
        <v>208</v>
      </c>
      <c r="F21" s="7">
        <f t="shared" si="2"/>
        <v>42</v>
      </c>
      <c r="G21" s="7">
        <v>6</v>
      </c>
      <c r="H21" s="7" t="s">
        <v>12</v>
      </c>
      <c r="I21" s="7">
        <v>8</v>
      </c>
      <c r="J21" s="7" t="s">
        <v>12</v>
      </c>
      <c r="K21" s="7">
        <v>194</v>
      </c>
      <c r="L21" s="7">
        <v>34</v>
      </c>
      <c r="M21" s="7" t="s">
        <v>12</v>
      </c>
      <c r="N21" s="7">
        <v>3</v>
      </c>
      <c r="O21" s="7">
        <v>5</v>
      </c>
      <c r="P21" s="7" t="s">
        <v>12</v>
      </c>
      <c r="Q21" s="7" t="s">
        <v>12</v>
      </c>
      <c r="R21" s="7" t="s">
        <v>12</v>
      </c>
      <c r="S21" s="7">
        <v>33</v>
      </c>
      <c r="T21" s="7">
        <v>8</v>
      </c>
      <c r="U21" s="7">
        <f t="shared" si="3"/>
        <v>63</v>
      </c>
      <c r="V21" s="7">
        <f t="shared" si="4"/>
        <v>29</v>
      </c>
      <c r="W21" s="7">
        <f t="shared" si="5"/>
        <v>34</v>
      </c>
      <c r="X21" s="7">
        <v>19</v>
      </c>
      <c r="Y21" s="7">
        <v>15</v>
      </c>
      <c r="Z21" s="7" t="s">
        <v>12</v>
      </c>
      <c r="AA21" s="7" t="s">
        <v>12</v>
      </c>
      <c r="AB21" s="7" t="s">
        <v>12</v>
      </c>
      <c r="AC21" s="7" t="s">
        <v>12</v>
      </c>
      <c r="AD21" s="7">
        <v>10</v>
      </c>
      <c r="AE21" s="7">
        <v>3</v>
      </c>
      <c r="AF21" s="7">
        <v>14</v>
      </c>
      <c r="AG21" s="7">
        <v>2</v>
      </c>
    </row>
    <row r="22" spans="1:33" ht="12" customHeight="1">
      <c r="A22" s="24"/>
      <c r="B22" s="14"/>
      <c r="C22" s="12" t="s">
        <v>5</v>
      </c>
      <c r="D22" s="7">
        <f t="shared" si="0"/>
        <v>161</v>
      </c>
      <c r="E22" s="7">
        <f t="shared" si="1"/>
        <v>133</v>
      </c>
      <c r="F22" s="7">
        <f t="shared" si="2"/>
        <v>28</v>
      </c>
      <c r="G22" s="7">
        <v>3</v>
      </c>
      <c r="H22" s="7" t="s">
        <v>12</v>
      </c>
      <c r="I22" s="7">
        <v>5</v>
      </c>
      <c r="J22" s="7" t="s">
        <v>12</v>
      </c>
      <c r="K22" s="7">
        <v>125</v>
      </c>
      <c r="L22" s="7">
        <v>25</v>
      </c>
      <c r="M22" s="7" t="s">
        <v>12</v>
      </c>
      <c r="N22" s="7" t="s">
        <v>12</v>
      </c>
      <c r="O22" s="7">
        <v>2</v>
      </c>
      <c r="P22" s="7">
        <v>1</v>
      </c>
      <c r="Q22" s="7" t="s">
        <v>12</v>
      </c>
      <c r="R22" s="7" t="s">
        <v>12</v>
      </c>
      <c r="S22" s="7">
        <v>8</v>
      </c>
      <c r="T22" s="7">
        <v>2</v>
      </c>
      <c r="U22" s="7">
        <f t="shared" si="3"/>
        <v>45</v>
      </c>
      <c r="V22" s="7">
        <f t="shared" si="4"/>
        <v>23</v>
      </c>
      <c r="W22" s="7">
        <f t="shared" si="5"/>
        <v>22</v>
      </c>
      <c r="X22" s="7">
        <v>9</v>
      </c>
      <c r="Y22" s="7">
        <v>11</v>
      </c>
      <c r="Z22" s="7" t="s">
        <v>12</v>
      </c>
      <c r="AA22" s="7" t="s">
        <v>12</v>
      </c>
      <c r="AB22" s="7">
        <v>1</v>
      </c>
      <c r="AC22" s="7">
        <v>1</v>
      </c>
      <c r="AD22" s="7">
        <v>13</v>
      </c>
      <c r="AE22" s="7" t="s">
        <v>12</v>
      </c>
      <c r="AF22" s="7">
        <v>9</v>
      </c>
      <c r="AG22" s="7">
        <v>1</v>
      </c>
    </row>
    <row r="23" spans="1:33" ht="12" customHeight="1">
      <c r="A23" s="24"/>
      <c r="B23" s="14"/>
      <c r="C23" s="12" t="s">
        <v>6</v>
      </c>
      <c r="D23" s="7">
        <f t="shared" si="0"/>
        <v>156</v>
      </c>
      <c r="E23" s="7">
        <f t="shared" si="1"/>
        <v>131</v>
      </c>
      <c r="F23" s="7">
        <f t="shared" si="2"/>
        <v>25</v>
      </c>
      <c r="G23" s="7">
        <v>2</v>
      </c>
      <c r="H23" s="7">
        <v>1</v>
      </c>
      <c r="I23" s="7">
        <v>6</v>
      </c>
      <c r="J23" s="7">
        <v>1</v>
      </c>
      <c r="K23" s="7">
        <v>123</v>
      </c>
      <c r="L23" s="7">
        <v>19</v>
      </c>
      <c r="M23" s="7" t="s">
        <v>12</v>
      </c>
      <c r="N23" s="7">
        <v>1</v>
      </c>
      <c r="O23" s="7">
        <v>1</v>
      </c>
      <c r="P23" s="7">
        <v>2</v>
      </c>
      <c r="Q23" s="7" t="s">
        <v>12</v>
      </c>
      <c r="R23" s="7" t="s">
        <v>12</v>
      </c>
      <c r="S23" s="7">
        <v>25</v>
      </c>
      <c r="T23" s="7">
        <v>7</v>
      </c>
      <c r="U23" s="7">
        <f t="shared" si="3"/>
        <v>28</v>
      </c>
      <c r="V23" s="7">
        <f t="shared" si="4"/>
        <v>10</v>
      </c>
      <c r="W23" s="7">
        <f t="shared" si="5"/>
        <v>18</v>
      </c>
      <c r="X23" s="7">
        <v>7</v>
      </c>
      <c r="Y23" s="7">
        <v>9</v>
      </c>
      <c r="Z23" s="7" t="s">
        <v>12</v>
      </c>
      <c r="AA23" s="7" t="s">
        <v>12</v>
      </c>
      <c r="AB23" s="7" t="s">
        <v>12</v>
      </c>
      <c r="AC23" s="7" t="s">
        <v>12</v>
      </c>
      <c r="AD23" s="7">
        <v>3</v>
      </c>
      <c r="AE23" s="7">
        <v>2</v>
      </c>
      <c r="AF23" s="7">
        <v>7</v>
      </c>
      <c r="AG23" s="7" t="s">
        <v>12</v>
      </c>
    </row>
    <row r="24" spans="1:33" ht="12" customHeight="1">
      <c r="A24" s="24"/>
      <c r="B24" s="14"/>
      <c r="C24" s="12" t="s">
        <v>7</v>
      </c>
      <c r="D24" s="7">
        <f t="shared" si="0"/>
        <v>189</v>
      </c>
      <c r="E24" s="7">
        <f t="shared" si="1"/>
        <v>175</v>
      </c>
      <c r="F24" s="7">
        <f t="shared" si="2"/>
        <v>14</v>
      </c>
      <c r="G24" s="7">
        <v>4</v>
      </c>
      <c r="H24" s="7" t="s">
        <v>12</v>
      </c>
      <c r="I24" s="7">
        <v>7</v>
      </c>
      <c r="J24" s="7" t="s">
        <v>12</v>
      </c>
      <c r="K24" s="7">
        <v>164</v>
      </c>
      <c r="L24" s="7">
        <v>10</v>
      </c>
      <c r="M24" s="7" t="s">
        <v>12</v>
      </c>
      <c r="N24" s="7" t="s">
        <v>12</v>
      </c>
      <c r="O24" s="7">
        <v>4</v>
      </c>
      <c r="P24" s="7" t="s">
        <v>12</v>
      </c>
      <c r="Q24" s="7" t="s">
        <v>12</v>
      </c>
      <c r="R24" s="7" t="s">
        <v>12</v>
      </c>
      <c r="S24" s="7">
        <v>24</v>
      </c>
      <c r="T24" s="7">
        <v>6</v>
      </c>
      <c r="U24" s="7">
        <f t="shared" si="3"/>
        <v>46</v>
      </c>
      <c r="V24" s="7">
        <f t="shared" si="4"/>
        <v>21</v>
      </c>
      <c r="W24" s="7">
        <f t="shared" si="5"/>
        <v>25</v>
      </c>
      <c r="X24" s="7">
        <v>9</v>
      </c>
      <c r="Y24" s="7">
        <v>11</v>
      </c>
      <c r="Z24" s="7" t="s">
        <v>12</v>
      </c>
      <c r="AA24" s="7" t="s">
        <v>12</v>
      </c>
      <c r="AB24" s="7" t="s">
        <v>12</v>
      </c>
      <c r="AC24" s="7" t="s">
        <v>12</v>
      </c>
      <c r="AD24" s="7">
        <v>12</v>
      </c>
      <c r="AE24" s="7">
        <v>2</v>
      </c>
      <c r="AF24" s="7">
        <v>12</v>
      </c>
      <c r="AG24" s="7" t="s">
        <v>12</v>
      </c>
    </row>
    <row r="25" spans="1:33" ht="12" customHeight="1">
      <c r="A25" s="24"/>
      <c r="B25" s="14"/>
      <c r="C25" s="12" t="s">
        <v>8</v>
      </c>
      <c r="D25" s="7">
        <f t="shared" si="0"/>
        <v>163</v>
      </c>
      <c r="E25" s="7">
        <f t="shared" si="1"/>
        <v>137</v>
      </c>
      <c r="F25" s="7">
        <f t="shared" si="2"/>
        <v>26</v>
      </c>
      <c r="G25" s="7">
        <v>3</v>
      </c>
      <c r="H25" s="7" t="s">
        <v>12</v>
      </c>
      <c r="I25" s="7">
        <v>5</v>
      </c>
      <c r="J25" s="7" t="s">
        <v>12</v>
      </c>
      <c r="K25" s="7">
        <v>129</v>
      </c>
      <c r="L25" s="7">
        <v>23</v>
      </c>
      <c r="M25" s="7" t="s">
        <v>12</v>
      </c>
      <c r="N25" s="7" t="s">
        <v>12</v>
      </c>
      <c r="O25" s="7">
        <v>3</v>
      </c>
      <c r="P25" s="7" t="s">
        <v>12</v>
      </c>
      <c r="Q25" s="7" t="s">
        <v>12</v>
      </c>
      <c r="R25" s="7" t="s">
        <v>12</v>
      </c>
      <c r="S25" s="7">
        <v>11</v>
      </c>
      <c r="T25" s="7">
        <v>5</v>
      </c>
      <c r="U25" s="7">
        <f t="shared" si="3"/>
        <v>49</v>
      </c>
      <c r="V25" s="7">
        <f t="shared" si="4"/>
        <v>26</v>
      </c>
      <c r="W25" s="7">
        <f t="shared" si="5"/>
        <v>23</v>
      </c>
      <c r="X25" s="7">
        <v>14</v>
      </c>
      <c r="Y25" s="7">
        <v>6</v>
      </c>
      <c r="Z25" s="7" t="s">
        <v>12</v>
      </c>
      <c r="AA25" s="7" t="s">
        <v>12</v>
      </c>
      <c r="AB25" s="7">
        <v>2</v>
      </c>
      <c r="AC25" s="7">
        <v>1</v>
      </c>
      <c r="AD25" s="7">
        <v>10</v>
      </c>
      <c r="AE25" s="7">
        <v>2</v>
      </c>
      <c r="AF25" s="7">
        <v>12</v>
      </c>
      <c r="AG25" s="7">
        <v>2</v>
      </c>
    </row>
    <row r="26" spans="1:33" ht="12" customHeight="1">
      <c r="A26" s="24"/>
      <c r="B26" s="14"/>
      <c r="C26" s="12" t="s">
        <v>9</v>
      </c>
      <c r="D26" s="7">
        <f t="shared" si="0"/>
        <v>134</v>
      </c>
      <c r="E26" s="7">
        <f t="shared" si="1"/>
        <v>112</v>
      </c>
      <c r="F26" s="7">
        <f t="shared" si="2"/>
        <v>22</v>
      </c>
      <c r="G26" s="7">
        <v>3</v>
      </c>
      <c r="H26" s="7" t="s">
        <v>12</v>
      </c>
      <c r="I26" s="7">
        <v>5</v>
      </c>
      <c r="J26" s="7" t="s">
        <v>12</v>
      </c>
      <c r="K26" s="7">
        <v>104</v>
      </c>
      <c r="L26" s="7">
        <v>19</v>
      </c>
      <c r="M26" s="7" t="s">
        <v>12</v>
      </c>
      <c r="N26" s="7" t="s">
        <v>12</v>
      </c>
      <c r="O26" s="7">
        <v>2</v>
      </c>
      <c r="P26" s="7">
        <v>1</v>
      </c>
      <c r="Q26" s="7" t="s">
        <v>12</v>
      </c>
      <c r="R26" s="7" t="s">
        <v>12</v>
      </c>
      <c r="S26" s="7">
        <v>6</v>
      </c>
      <c r="T26" s="7">
        <v>2</v>
      </c>
      <c r="U26" s="7">
        <f t="shared" si="3"/>
        <v>34</v>
      </c>
      <c r="V26" s="7">
        <f t="shared" si="4"/>
        <v>17</v>
      </c>
      <c r="W26" s="7">
        <f t="shared" si="5"/>
        <v>17</v>
      </c>
      <c r="X26" s="7">
        <v>10</v>
      </c>
      <c r="Y26" s="7">
        <v>7</v>
      </c>
      <c r="Z26" s="7" t="s">
        <v>12</v>
      </c>
      <c r="AA26" s="7" t="s">
        <v>12</v>
      </c>
      <c r="AB26" s="7">
        <v>1</v>
      </c>
      <c r="AC26" s="7" t="s">
        <v>12</v>
      </c>
      <c r="AD26" s="7">
        <v>6</v>
      </c>
      <c r="AE26" s="7">
        <v>1</v>
      </c>
      <c r="AF26" s="7">
        <v>9</v>
      </c>
      <c r="AG26" s="7" t="s">
        <v>12</v>
      </c>
    </row>
    <row r="27" spans="1:33" ht="12" customHeight="1">
      <c r="A27" s="24"/>
      <c r="B27" s="14"/>
      <c r="C27" s="12" t="s">
        <v>10</v>
      </c>
      <c r="D27" s="7">
        <f t="shared" si="0"/>
        <v>114</v>
      </c>
      <c r="E27" s="7">
        <f t="shared" si="1"/>
        <v>96</v>
      </c>
      <c r="F27" s="7">
        <f t="shared" si="2"/>
        <v>18</v>
      </c>
      <c r="G27" s="7">
        <v>3</v>
      </c>
      <c r="H27" s="7" t="s">
        <v>12</v>
      </c>
      <c r="I27" s="7">
        <v>4</v>
      </c>
      <c r="J27" s="7" t="s">
        <v>12</v>
      </c>
      <c r="K27" s="7">
        <v>88</v>
      </c>
      <c r="L27" s="7">
        <v>10</v>
      </c>
      <c r="M27" s="7" t="s">
        <v>12</v>
      </c>
      <c r="N27" s="7" t="s">
        <v>12</v>
      </c>
      <c r="O27" s="7">
        <v>2</v>
      </c>
      <c r="P27" s="7" t="s">
        <v>12</v>
      </c>
      <c r="Q27" s="7">
        <v>1</v>
      </c>
      <c r="R27" s="7">
        <v>6</v>
      </c>
      <c r="S27" s="7">
        <v>15</v>
      </c>
      <c r="T27" s="7">
        <v>5</v>
      </c>
      <c r="U27" s="7">
        <f t="shared" si="3"/>
        <v>32</v>
      </c>
      <c r="V27" s="7">
        <f t="shared" si="4"/>
        <v>16</v>
      </c>
      <c r="W27" s="7">
        <f t="shared" si="5"/>
        <v>16</v>
      </c>
      <c r="X27" s="7">
        <v>7</v>
      </c>
      <c r="Y27" s="7">
        <v>8</v>
      </c>
      <c r="Z27" s="7" t="s">
        <v>12</v>
      </c>
      <c r="AA27" s="7" t="s">
        <v>12</v>
      </c>
      <c r="AB27" s="7">
        <v>1</v>
      </c>
      <c r="AC27" s="7" t="s">
        <v>12</v>
      </c>
      <c r="AD27" s="7">
        <v>8</v>
      </c>
      <c r="AE27" s="7">
        <v>2</v>
      </c>
      <c r="AF27" s="7">
        <v>6</v>
      </c>
      <c r="AG27" s="7" t="s">
        <v>12</v>
      </c>
    </row>
    <row r="28" spans="1:33" ht="12" customHeight="1">
      <c r="A28" s="24"/>
      <c r="B28" s="16"/>
      <c r="C28" s="29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7"/>
      <c r="V28" s="7"/>
      <c r="W28" s="7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12" customHeight="1">
      <c r="A29" s="24"/>
      <c r="B29" s="14"/>
      <c r="C29" s="12" t="s">
        <v>58</v>
      </c>
      <c r="D29" s="7">
        <f aca="true" t="shared" si="6" ref="D29:D40">IF(SUM(E29:F29)&gt;0,SUM(E29:F29),"－")</f>
        <v>36</v>
      </c>
      <c r="E29" s="7">
        <f aca="true" t="shared" si="7" ref="E29:E40">IF(SUM(G29,I29,K29,M29,Q29)&gt;0,SUM(G29,I29,K29,M29,Q29),"－")</f>
        <v>29</v>
      </c>
      <c r="F29" s="7">
        <f aca="true" t="shared" si="8" ref="F29:F40">IF(SUM(H29,J29,L29,N29,O29,P29,R29)&gt;0,SUM(H29,J29,L29,N29,O29,P29,R29),"－")</f>
        <v>7</v>
      </c>
      <c r="G29" s="7">
        <v>1</v>
      </c>
      <c r="H29" s="7" t="s">
        <v>14</v>
      </c>
      <c r="I29" s="7">
        <v>2</v>
      </c>
      <c r="J29" s="7" t="s">
        <v>14</v>
      </c>
      <c r="K29" s="7">
        <v>26</v>
      </c>
      <c r="L29" s="7">
        <v>6</v>
      </c>
      <c r="M29" s="7" t="s">
        <v>14</v>
      </c>
      <c r="N29" s="7" t="s">
        <v>14</v>
      </c>
      <c r="O29" s="7">
        <v>1</v>
      </c>
      <c r="P29" s="7" t="s">
        <v>14</v>
      </c>
      <c r="Q29" s="7" t="s">
        <v>14</v>
      </c>
      <c r="R29" s="7" t="s">
        <v>14</v>
      </c>
      <c r="S29" s="7">
        <v>2</v>
      </c>
      <c r="T29" s="7">
        <v>2</v>
      </c>
      <c r="U29" s="7">
        <f aca="true" t="shared" si="9" ref="U29:U40">IF(SUM(V29:W29)&gt;0,SUM(V29:W29),"－")</f>
        <v>9</v>
      </c>
      <c r="V29" s="7">
        <f aca="true" t="shared" si="10" ref="V29:V40">IF(SUM(X29,Z29,AB29,AD29,AH29)&gt;0,SUM(X29,Z29,AB29,AD29,AH29),"－")</f>
        <v>2</v>
      </c>
      <c r="W29" s="7">
        <f aca="true" t="shared" si="11" ref="W29:W40">IF(SUM(Y29,AA29,AC29,AE29,AF29,AG29,AI29)&gt;0,SUM(Y29,AA29,AC29,AE29,AF29,AG29,AI29),"－")</f>
        <v>7</v>
      </c>
      <c r="X29" s="7">
        <v>2</v>
      </c>
      <c r="Y29" s="7">
        <v>3</v>
      </c>
      <c r="Z29" s="7" t="s">
        <v>14</v>
      </c>
      <c r="AA29" s="7" t="s">
        <v>14</v>
      </c>
      <c r="AB29" s="7" t="s">
        <v>14</v>
      </c>
      <c r="AC29" s="7" t="s">
        <v>14</v>
      </c>
      <c r="AD29" s="7" t="s">
        <v>14</v>
      </c>
      <c r="AE29" s="7">
        <v>1</v>
      </c>
      <c r="AF29" s="7">
        <v>3</v>
      </c>
      <c r="AG29" s="7" t="s">
        <v>14</v>
      </c>
    </row>
    <row r="30" spans="1:33" ht="12" customHeight="1">
      <c r="A30" s="24"/>
      <c r="B30" s="14"/>
      <c r="C30" s="12" t="s">
        <v>59</v>
      </c>
      <c r="D30" s="7">
        <f t="shared" si="6"/>
        <v>46</v>
      </c>
      <c r="E30" s="7">
        <f t="shared" si="7"/>
        <v>38</v>
      </c>
      <c r="F30" s="7">
        <f t="shared" si="8"/>
        <v>8</v>
      </c>
      <c r="G30" s="7">
        <v>1</v>
      </c>
      <c r="H30" s="7" t="s">
        <v>15</v>
      </c>
      <c r="I30" s="7">
        <v>2</v>
      </c>
      <c r="J30" s="7" t="s">
        <v>15</v>
      </c>
      <c r="K30" s="7">
        <v>35</v>
      </c>
      <c r="L30" s="7">
        <v>7</v>
      </c>
      <c r="M30" s="7" t="s">
        <v>15</v>
      </c>
      <c r="N30" s="7" t="s">
        <v>15</v>
      </c>
      <c r="O30" s="7">
        <v>1</v>
      </c>
      <c r="P30" s="7" t="s">
        <v>15</v>
      </c>
      <c r="Q30" s="7" t="s">
        <v>15</v>
      </c>
      <c r="R30" s="7" t="s">
        <v>15</v>
      </c>
      <c r="S30" s="7">
        <v>5</v>
      </c>
      <c r="T30" s="7">
        <v>2</v>
      </c>
      <c r="U30" s="7">
        <f t="shared" si="9"/>
        <v>10</v>
      </c>
      <c r="V30" s="7">
        <f t="shared" si="10"/>
        <v>3</v>
      </c>
      <c r="W30" s="7">
        <f t="shared" si="11"/>
        <v>7</v>
      </c>
      <c r="X30" s="7">
        <v>3</v>
      </c>
      <c r="Y30" s="7">
        <v>2</v>
      </c>
      <c r="Z30" s="7" t="s">
        <v>15</v>
      </c>
      <c r="AA30" s="7" t="s">
        <v>15</v>
      </c>
      <c r="AB30" s="7" t="s">
        <v>15</v>
      </c>
      <c r="AC30" s="7">
        <v>1</v>
      </c>
      <c r="AD30" s="7" t="s">
        <v>15</v>
      </c>
      <c r="AE30" s="7" t="s">
        <v>15</v>
      </c>
      <c r="AF30" s="7">
        <v>3</v>
      </c>
      <c r="AG30" s="7">
        <v>1</v>
      </c>
    </row>
    <row r="31" spans="1:33" ht="12" customHeight="1">
      <c r="A31" s="24"/>
      <c r="B31" s="14"/>
      <c r="C31" s="12" t="s">
        <v>60</v>
      </c>
      <c r="D31" s="7" t="str">
        <f t="shared" si="6"/>
        <v>－</v>
      </c>
      <c r="E31" s="7" t="str">
        <f t="shared" si="7"/>
        <v>－</v>
      </c>
      <c r="F31" s="7" t="str">
        <f t="shared" si="8"/>
        <v>－</v>
      </c>
      <c r="G31" s="7" t="s">
        <v>16</v>
      </c>
      <c r="H31" s="7" t="s">
        <v>16</v>
      </c>
      <c r="I31" s="7" t="s">
        <v>16</v>
      </c>
      <c r="J31" s="7" t="s">
        <v>16</v>
      </c>
      <c r="K31" s="7" t="s">
        <v>16</v>
      </c>
      <c r="L31" s="7" t="s">
        <v>16</v>
      </c>
      <c r="M31" s="7" t="s">
        <v>16</v>
      </c>
      <c r="N31" s="7" t="s">
        <v>16</v>
      </c>
      <c r="O31" s="7" t="s">
        <v>16</v>
      </c>
      <c r="P31" s="7" t="s">
        <v>16</v>
      </c>
      <c r="Q31" s="7" t="s">
        <v>16</v>
      </c>
      <c r="R31" s="7" t="s">
        <v>16</v>
      </c>
      <c r="S31" s="7" t="s">
        <v>16</v>
      </c>
      <c r="T31" s="7" t="s">
        <v>16</v>
      </c>
      <c r="U31" s="7" t="str">
        <f t="shared" si="9"/>
        <v>－</v>
      </c>
      <c r="V31" s="7" t="str">
        <f t="shared" si="10"/>
        <v>－</v>
      </c>
      <c r="W31" s="7" t="str">
        <f t="shared" si="11"/>
        <v>－</v>
      </c>
      <c r="X31" s="7" t="s">
        <v>16</v>
      </c>
      <c r="Y31" s="7" t="s">
        <v>16</v>
      </c>
      <c r="Z31" s="7" t="s">
        <v>16</v>
      </c>
      <c r="AA31" s="7" t="s">
        <v>16</v>
      </c>
      <c r="AB31" s="7" t="s">
        <v>16</v>
      </c>
      <c r="AC31" s="7" t="s">
        <v>16</v>
      </c>
      <c r="AD31" s="7" t="s">
        <v>16</v>
      </c>
      <c r="AE31" s="7" t="s">
        <v>16</v>
      </c>
      <c r="AF31" s="7" t="s">
        <v>16</v>
      </c>
      <c r="AG31" s="7" t="s">
        <v>16</v>
      </c>
    </row>
    <row r="32" spans="1:33" ht="12" customHeight="1">
      <c r="A32" s="24"/>
      <c r="B32" s="14"/>
      <c r="C32" s="12" t="s">
        <v>61</v>
      </c>
      <c r="D32" s="7">
        <f t="shared" si="6"/>
        <v>76</v>
      </c>
      <c r="E32" s="7">
        <f t="shared" si="7"/>
        <v>63</v>
      </c>
      <c r="F32" s="7">
        <f t="shared" si="8"/>
        <v>13</v>
      </c>
      <c r="G32" s="7">
        <v>2</v>
      </c>
      <c r="H32" s="7" t="s">
        <v>17</v>
      </c>
      <c r="I32" s="7">
        <v>3</v>
      </c>
      <c r="J32" s="7" t="s">
        <v>17</v>
      </c>
      <c r="K32" s="7">
        <v>58</v>
      </c>
      <c r="L32" s="7">
        <v>11</v>
      </c>
      <c r="M32" s="7" t="s">
        <v>17</v>
      </c>
      <c r="N32" s="7" t="s">
        <v>17</v>
      </c>
      <c r="O32" s="7">
        <v>2</v>
      </c>
      <c r="P32" s="7" t="s">
        <v>17</v>
      </c>
      <c r="Q32" s="7" t="s">
        <v>17</v>
      </c>
      <c r="R32" s="7" t="s">
        <v>17</v>
      </c>
      <c r="S32" s="7">
        <v>10</v>
      </c>
      <c r="T32" s="7">
        <v>1</v>
      </c>
      <c r="U32" s="7">
        <f t="shared" si="9"/>
        <v>16</v>
      </c>
      <c r="V32" s="7">
        <f t="shared" si="10"/>
        <v>7</v>
      </c>
      <c r="W32" s="7">
        <f t="shared" si="11"/>
        <v>9</v>
      </c>
      <c r="X32" s="7">
        <v>7</v>
      </c>
      <c r="Y32" s="7">
        <v>2</v>
      </c>
      <c r="Z32" s="7" t="s">
        <v>17</v>
      </c>
      <c r="AA32" s="7" t="s">
        <v>17</v>
      </c>
      <c r="AB32" s="7" t="s">
        <v>17</v>
      </c>
      <c r="AC32" s="7" t="s">
        <v>17</v>
      </c>
      <c r="AD32" s="7" t="s">
        <v>17</v>
      </c>
      <c r="AE32" s="7">
        <v>1</v>
      </c>
      <c r="AF32" s="7">
        <v>5</v>
      </c>
      <c r="AG32" s="7">
        <v>1</v>
      </c>
    </row>
    <row r="33" spans="1:33" ht="12" customHeight="1">
      <c r="A33" s="24"/>
      <c r="B33" s="14"/>
      <c r="C33" s="12" t="s">
        <v>62</v>
      </c>
      <c r="D33" s="7">
        <f t="shared" si="6"/>
        <v>43</v>
      </c>
      <c r="E33" s="7">
        <f t="shared" si="7"/>
        <v>35</v>
      </c>
      <c r="F33" s="7">
        <f t="shared" si="8"/>
        <v>8</v>
      </c>
      <c r="G33" s="7">
        <v>1</v>
      </c>
      <c r="H33" s="7" t="s">
        <v>18</v>
      </c>
      <c r="I33" s="7">
        <v>2</v>
      </c>
      <c r="J33" s="7" t="s">
        <v>18</v>
      </c>
      <c r="K33" s="7">
        <v>32</v>
      </c>
      <c r="L33" s="7">
        <v>7</v>
      </c>
      <c r="M33" s="7" t="s">
        <v>18</v>
      </c>
      <c r="N33" s="7" t="s">
        <v>18</v>
      </c>
      <c r="O33" s="7">
        <v>1</v>
      </c>
      <c r="P33" s="7" t="s">
        <v>18</v>
      </c>
      <c r="Q33" s="7" t="s">
        <v>18</v>
      </c>
      <c r="R33" s="7" t="s">
        <v>18</v>
      </c>
      <c r="S33" s="7">
        <v>4</v>
      </c>
      <c r="T33" s="7">
        <v>4</v>
      </c>
      <c r="U33" s="7">
        <f t="shared" si="9"/>
        <v>8</v>
      </c>
      <c r="V33" s="7">
        <f t="shared" si="10"/>
        <v>2</v>
      </c>
      <c r="W33" s="7">
        <f t="shared" si="11"/>
        <v>6</v>
      </c>
      <c r="X33" s="7">
        <v>2</v>
      </c>
      <c r="Y33" s="7">
        <v>2</v>
      </c>
      <c r="Z33" s="7" t="s">
        <v>18</v>
      </c>
      <c r="AA33" s="7" t="s">
        <v>18</v>
      </c>
      <c r="AB33" s="7" t="s">
        <v>18</v>
      </c>
      <c r="AC33" s="7">
        <v>1</v>
      </c>
      <c r="AD33" s="7" t="s">
        <v>18</v>
      </c>
      <c r="AE33" s="7" t="s">
        <v>18</v>
      </c>
      <c r="AF33" s="7">
        <v>2</v>
      </c>
      <c r="AG33" s="7">
        <v>1</v>
      </c>
    </row>
    <row r="34" spans="1:33" ht="12" customHeight="1">
      <c r="A34" s="24"/>
      <c r="B34" s="14"/>
      <c r="C34" s="12" t="s">
        <v>63</v>
      </c>
      <c r="D34" s="7">
        <f t="shared" si="6"/>
        <v>34</v>
      </c>
      <c r="E34" s="7">
        <f t="shared" si="7"/>
        <v>25</v>
      </c>
      <c r="F34" s="7">
        <f t="shared" si="8"/>
        <v>9</v>
      </c>
      <c r="G34" s="7">
        <v>1</v>
      </c>
      <c r="H34" s="7" t="s">
        <v>19</v>
      </c>
      <c r="I34" s="7">
        <v>1</v>
      </c>
      <c r="J34" s="7" t="s">
        <v>19</v>
      </c>
      <c r="K34" s="7">
        <v>23</v>
      </c>
      <c r="L34" s="7">
        <v>8</v>
      </c>
      <c r="M34" s="7" t="s">
        <v>19</v>
      </c>
      <c r="N34" s="7" t="s">
        <v>19</v>
      </c>
      <c r="O34" s="7">
        <v>1</v>
      </c>
      <c r="P34" s="7" t="s">
        <v>19</v>
      </c>
      <c r="Q34" s="7" t="s">
        <v>19</v>
      </c>
      <c r="R34" s="7" t="s">
        <v>19</v>
      </c>
      <c r="S34" s="7">
        <v>4</v>
      </c>
      <c r="T34" s="7" t="s">
        <v>19</v>
      </c>
      <c r="U34" s="7">
        <f t="shared" si="9"/>
        <v>8</v>
      </c>
      <c r="V34" s="7">
        <f t="shared" si="10"/>
        <v>2</v>
      </c>
      <c r="W34" s="7">
        <f t="shared" si="11"/>
        <v>6</v>
      </c>
      <c r="X34" s="7">
        <v>2</v>
      </c>
      <c r="Y34" s="7">
        <v>3</v>
      </c>
      <c r="Z34" s="7" t="s">
        <v>19</v>
      </c>
      <c r="AA34" s="7" t="s">
        <v>19</v>
      </c>
      <c r="AB34" s="7" t="s">
        <v>19</v>
      </c>
      <c r="AC34" s="7" t="s">
        <v>19</v>
      </c>
      <c r="AD34" s="7" t="s">
        <v>19</v>
      </c>
      <c r="AE34" s="7" t="s">
        <v>19</v>
      </c>
      <c r="AF34" s="7">
        <v>3</v>
      </c>
      <c r="AG34" s="7" t="s">
        <v>19</v>
      </c>
    </row>
    <row r="35" spans="1:33" ht="12" customHeight="1">
      <c r="A35" s="24"/>
      <c r="B35" s="14"/>
      <c r="C35" s="12" t="s">
        <v>64</v>
      </c>
      <c r="D35" s="7">
        <f t="shared" si="6"/>
        <v>157</v>
      </c>
      <c r="E35" s="7">
        <f t="shared" si="7"/>
        <v>132</v>
      </c>
      <c r="F35" s="7">
        <f t="shared" si="8"/>
        <v>25</v>
      </c>
      <c r="G35" s="7">
        <v>4</v>
      </c>
      <c r="H35" s="7" t="s">
        <v>20</v>
      </c>
      <c r="I35" s="7">
        <v>5</v>
      </c>
      <c r="J35" s="7" t="s">
        <v>20</v>
      </c>
      <c r="K35" s="7">
        <v>123</v>
      </c>
      <c r="L35" s="7">
        <v>21</v>
      </c>
      <c r="M35" s="7" t="s">
        <v>20</v>
      </c>
      <c r="N35" s="7" t="s">
        <v>20</v>
      </c>
      <c r="O35" s="7">
        <v>4</v>
      </c>
      <c r="P35" s="7" t="s">
        <v>20</v>
      </c>
      <c r="Q35" s="7" t="s">
        <v>20</v>
      </c>
      <c r="R35" s="7" t="s">
        <v>20</v>
      </c>
      <c r="S35" s="7">
        <v>11</v>
      </c>
      <c r="T35" s="7">
        <v>8</v>
      </c>
      <c r="U35" s="7">
        <f t="shared" si="9"/>
        <v>52</v>
      </c>
      <c r="V35" s="7">
        <f t="shared" si="10"/>
        <v>27</v>
      </c>
      <c r="W35" s="7">
        <f t="shared" si="11"/>
        <v>25</v>
      </c>
      <c r="X35" s="7">
        <v>15</v>
      </c>
      <c r="Y35" s="7">
        <v>10</v>
      </c>
      <c r="Z35" s="7" t="s">
        <v>20</v>
      </c>
      <c r="AA35" s="7" t="s">
        <v>20</v>
      </c>
      <c r="AB35" s="7">
        <v>2</v>
      </c>
      <c r="AC35" s="7" t="s">
        <v>20</v>
      </c>
      <c r="AD35" s="7">
        <v>10</v>
      </c>
      <c r="AE35" s="7">
        <v>1</v>
      </c>
      <c r="AF35" s="7">
        <v>10</v>
      </c>
      <c r="AG35" s="7">
        <v>4</v>
      </c>
    </row>
    <row r="36" spans="1:33" ht="12" customHeight="1">
      <c r="A36" s="24"/>
      <c r="B36" s="14"/>
      <c r="C36" s="12" t="s">
        <v>65</v>
      </c>
      <c r="D36" s="7">
        <f t="shared" si="6"/>
        <v>79</v>
      </c>
      <c r="E36" s="7">
        <f t="shared" si="7"/>
        <v>68</v>
      </c>
      <c r="F36" s="7">
        <f t="shared" si="8"/>
        <v>11</v>
      </c>
      <c r="G36" s="7">
        <v>2</v>
      </c>
      <c r="H36" s="7" t="s">
        <v>21</v>
      </c>
      <c r="I36" s="7">
        <v>2</v>
      </c>
      <c r="J36" s="7" t="s">
        <v>21</v>
      </c>
      <c r="K36" s="7">
        <v>64</v>
      </c>
      <c r="L36" s="7">
        <v>8</v>
      </c>
      <c r="M36" s="7" t="s">
        <v>21</v>
      </c>
      <c r="N36" s="7">
        <v>1</v>
      </c>
      <c r="O36" s="7">
        <v>1</v>
      </c>
      <c r="P36" s="7">
        <v>1</v>
      </c>
      <c r="Q36" s="7" t="s">
        <v>21</v>
      </c>
      <c r="R36" s="7" t="s">
        <v>21</v>
      </c>
      <c r="S36" s="7">
        <v>6</v>
      </c>
      <c r="T36" s="7">
        <v>3</v>
      </c>
      <c r="U36" s="7">
        <f t="shared" si="9"/>
        <v>18</v>
      </c>
      <c r="V36" s="7">
        <f t="shared" si="10"/>
        <v>6</v>
      </c>
      <c r="W36" s="7">
        <f t="shared" si="11"/>
        <v>12</v>
      </c>
      <c r="X36" s="7">
        <v>6</v>
      </c>
      <c r="Y36" s="7">
        <v>4</v>
      </c>
      <c r="Z36" s="7" t="s">
        <v>21</v>
      </c>
      <c r="AA36" s="7" t="s">
        <v>21</v>
      </c>
      <c r="AB36" s="7" t="s">
        <v>21</v>
      </c>
      <c r="AC36" s="7" t="s">
        <v>21</v>
      </c>
      <c r="AD36" s="7" t="s">
        <v>21</v>
      </c>
      <c r="AE36" s="7">
        <v>2</v>
      </c>
      <c r="AF36" s="7">
        <v>4</v>
      </c>
      <c r="AG36" s="7">
        <v>2</v>
      </c>
    </row>
    <row r="37" spans="1:33" ht="12" customHeight="1">
      <c r="A37" s="24"/>
      <c r="B37" s="14"/>
      <c r="C37" s="12" t="s">
        <v>66</v>
      </c>
      <c r="D37" s="7">
        <f t="shared" si="6"/>
        <v>69</v>
      </c>
      <c r="E37" s="7">
        <f t="shared" si="7"/>
        <v>47</v>
      </c>
      <c r="F37" s="7">
        <f t="shared" si="8"/>
        <v>22</v>
      </c>
      <c r="G37" s="7">
        <v>2</v>
      </c>
      <c r="H37" s="7" t="s">
        <v>22</v>
      </c>
      <c r="I37" s="7">
        <v>3</v>
      </c>
      <c r="J37" s="7" t="s">
        <v>22</v>
      </c>
      <c r="K37" s="7">
        <v>42</v>
      </c>
      <c r="L37" s="7">
        <v>20</v>
      </c>
      <c r="M37" s="7" t="s">
        <v>22</v>
      </c>
      <c r="N37" s="7" t="s">
        <v>22</v>
      </c>
      <c r="O37" s="7">
        <v>2</v>
      </c>
      <c r="P37" s="7" t="s">
        <v>22</v>
      </c>
      <c r="Q37" s="7" t="s">
        <v>22</v>
      </c>
      <c r="R37" s="7" t="s">
        <v>22</v>
      </c>
      <c r="S37" s="7">
        <v>5</v>
      </c>
      <c r="T37" s="7">
        <v>4</v>
      </c>
      <c r="U37" s="7">
        <f t="shared" si="9"/>
        <v>15</v>
      </c>
      <c r="V37" s="7">
        <f t="shared" si="10"/>
        <v>6</v>
      </c>
      <c r="W37" s="7">
        <f t="shared" si="11"/>
        <v>9</v>
      </c>
      <c r="X37" s="7">
        <v>6</v>
      </c>
      <c r="Y37" s="7">
        <v>3</v>
      </c>
      <c r="Z37" s="7" t="s">
        <v>22</v>
      </c>
      <c r="AA37" s="7" t="s">
        <v>22</v>
      </c>
      <c r="AB37" s="7" t="s">
        <v>22</v>
      </c>
      <c r="AC37" s="7" t="s">
        <v>22</v>
      </c>
      <c r="AD37" s="7" t="s">
        <v>22</v>
      </c>
      <c r="AE37" s="7" t="s">
        <v>22</v>
      </c>
      <c r="AF37" s="7">
        <v>5</v>
      </c>
      <c r="AG37" s="7">
        <v>1</v>
      </c>
    </row>
    <row r="38" spans="1:33" ht="12" customHeight="1">
      <c r="A38" s="24"/>
      <c r="B38" s="14"/>
      <c r="C38" s="12" t="s">
        <v>67</v>
      </c>
      <c r="D38" s="7">
        <f t="shared" si="6"/>
        <v>23</v>
      </c>
      <c r="E38" s="7">
        <f t="shared" si="7"/>
        <v>18</v>
      </c>
      <c r="F38" s="7">
        <f t="shared" si="8"/>
        <v>5</v>
      </c>
      <c r="G38" s="7">
        <v>1</v>
      </c>
      <c r="H38" s="7" t="s">
        <v>23</v>
      </c>
      <c r="I38" s="7">
        <v>1</v>
      </c>
      <c r="J38" s="7" t="s">
        <v>23</v>
      </c>
      <c r="K38" s="7">
        <v>16</v>
      </c>
      <c r="L38" s="7">
        <v>4</v>
      </c>
      <c r="M38" s="7" t="s">
        <v>23</v>
      </c>
      <c r="N38" s="7" t="s">
        <v>23</v>
      </c>
      <c r="O38" s="7" t="s">
        <v>23</v>
      </c>
      <c r="P38" s="7">
        <v>1</v>
      </c>
      <c r="Q38" s="7" t="s">
        <v>23</v>
      </c>
      <c r="R38" s="7" t="s">
        <v>23</v>
      </c>
      <c r="S38" s="7">
        <v>3</v>
      </c>
      <c r="T38" s="7">
        <v>2</v>
      </c>
      <c r="U38" s="7">
        <f t="shared" si="9"/>
        <v>10</v>
      </c>
      <c r="V38" s="7">
        <f t="shared" si="10"/>
        <v>5</v>
      </c>
      <c r="W38" s="7">
        <f t="shared" si="11"/>
        <v>5</v>
      </c>
      <c r="X38" s="7">
        <v>2</v>
      </c>
      <c r="Y38" s="7">
        <v>2</v>
      </c>
      <c r="Z38" s="7" t="s">
        <v>23</v>
      </c>
      <c r="AA38" s="7" t="s">
        <v>23</v>
      </c>
      <c r="AB38" s="7" t="s">
        <v>23</v>
      </c>
      <c r="AC38" s="7" t="s">
        <v>23</v>
      </c>
      <c r="AD38" s="7">
        <v>3</v>
      </c>
      <c r="AE38" s="7" t="s">
        <v>23</v>
      </c>
      <c r="AF38" s="7">
        <v>3</v>
      </c>
      <c r="AG38" s="7" t="s">
        <v>23</v>
      </c>
    </row>
    <row r="39" spans="1:33" ht="12" customHeight="1">
      <c r="A39" s="24"/>
      <c r="B39" s="14"/>
      <c r="C39" s="12" t="s">
        <v>68</v>
      </c>
      <c r="D39" s="7">
        <f t="shared" si="6"/>
        <v>42</v>
      </c>
      <c r="E39" s="7">
        <f t="shared" si="7"/>
        <v>34</v>
      </c>
      <c r="F39" s="7">
        <f t="shared" si="8"/>
        <v>8</v>
      </c>
      <c r="G39" s="7">
        <v>1</v>
      </c>
      <c r="H39" s="7" t="s">
        <v>24</v>
      </c>
      <c r="I39" s="7">
        <v>2</v>
      </c>
      <c r="J39" s="7" t="s">
        <v>24</v>
      </c>
      <c r="K39" s="7">
        <v>31</v>
      </c>
      <c r="L39" s="7">
        <v>7</v>
      </c>
      <c r="M39" s="7" t="s">
        <v>24</v>
      </c>
      <c r="N39" s="7" t="s">
        <v>24</v>
      </c>
      <c r="O39" s="7">
        <v>1</v>
      </c>
      <c r="P39" s="7" t="s">
        <v>24</v>
      </c>
      <c r="Q39" s="7" t="s">
        <v>24</v>
      </c>
      <c r="R39" s="7" t="s">
        <v>24</v>
      </c>
      <c r="S39" s="7">
        <v>7</v>
      </c>
      <c r="T39" s="7">
        <v>3</v>
      </c>
      <c r="U39" s="7">
        <f t="shared" si="9"/>
        <v>9</v>
      </c>
      <c r="V39" s="7">
        <f t="shared" si="10"/>
        <v>4</v>
      </c>
      <c r="W39" s="7">
        <f t="shared" si="11"/>
        <v>5</v>
      </c>
      <c r="X39" s="7">
        <v>4</v>
      </c>
      <c r="Y39" s="7">
        <v>2</v>
      </c>
      <c r="Z39" s="7" t="s">
        <v>24</v>
      </c>
      <c r="AA39" s="7" t="s">
        <v>24</v>
      </c>
      <c r="AB39" s="7" t="s">
        <v>24</v>
      </c>
      <c r="AC39" s="7" t="s">
        <v>24</v>
      </c>
      <c r="AD39" s="7" t="s">
        <v>24</v>
      </c>
      <c r="AE39" s="7" t="s">
        <v>24</v>
      </c>
      <c r="AF39" s="7">
        <v>3</v>
      </c>
      <c r="AG39" s="7" t="s">
        <v>24</v>
      </c>
    </row>
    <row r="40" spans="1:33" ht="12" customHeight="1">
      <c r="A40" s="24"/>
      <c r="B40" s="14"/>
      <c r="C40" s="12" t="s">
        <v>69</v>
      </c>
      <c r="D40" s="7">
        <f t="shared" si="6"/>
        <v>122</v>
      </c>
      <c r="E40" s="7">
        <f t="shared" si="7"/>
        <v>104</v>
      </c>
      <c r="F40" s="7">
        <f t="shared" si="8"/>
        <v>18</v>
      </c>
      <c r="G40" s="7">
        <v>3</v>
      </c>
      <c r="H40" s="7" t="s">
        <v>25</v>
      </c>
      <c r="I40" s="7">
        <v>4</v>
      </c>
      <c r="J40" s="7" t="s">
        <v>25</v>
      </c>
      <c r="K40" s="7">
        <v>97</v>
      </c>
      <c r="L40" s="7">
        <v>15</v>
      </c>
      <c r="M40" s="7" t="s">
        <v>25</v>
      </c>
      <c r="N40" s="7" t="s">
        <v>25</v>
      </c>
      <c r="O40" s="7">
        <v>2</v>
      </c>
      <c r="P40" s="7">
        <v>1</v>
      </c>
      <c r="Q40" s="7" t="s">
        <v>25</v>
      </c>
      <c r="R40" s="7" t="s">
        <v>25</v>
      </c>
      <c r="S40" s="7">
        <v>13</v>
      </c>
      <c r="T40" s="7">
        <v>4</v>
      </c>
      <c r="U40" s="7">
        <f t="shared" si="9"/>
        <v>33</v>
      </c>
      <c r="V40" s="7">
        <f t="shared" si="10"/>
        <v>19</v>
      </c>
      <c r="W40" s="7">
        <f t="shared" si="11"/>
        <v>14</v>
      </c>
      <c r="X40" s="7">
        <v>9</v>
      </c>
      <c r="Y40" s="7">
        <v>7</v>
      </c>
      <c r="Z40" s="7" t="s">
        <v>25</v>
      </c>
      <c r="AA40" s="7" t="s">
        <v>25</v>
      </c>
      <c r="AB40" s="7" t="s">
        <v>25</v>
      </c>
      <c r="AC40" s="7" t="s">
        <v>25</v>
      </c>
      <c r="AD40" s="7">
        <v>10</v>
      </c>
      <c r="AE40" s="7" t="s">
        <v>25</v>
      </c>
      <c r="AF40" s="7">
        <v>7</v>
      </c>
      <c r="AG40" s="7" t="s">
        <v>25</v>
      </c>
    </row>
    <row r="41" ht="13.5">
      <c r="J41" s="6"/>
    </row>
  </sheetData>
  <mergeCells count="27">
    <mergeCell ref="S4:T5"/>
    <mergeCell ref="I5:J5"/>
    <mergeCell ref="K5:L5"/>
    <mergeCell ref="B7:C7"/>
    <mergeCell ref="P5:P6"/>
    <mergeCell ref="Q5:R5"/>
    <mergeCell ref="D4:R4"/>
    <mergeCell ref="B8:C8"/>
    <mergeCell ref="B4:C6"/>
    <mergeCell ref="M5:N5"/>
    <mergeCell ref="O5:O6"/>
    <mergeCell ref="D5:F5"/>
    <mergeCell ref="G5:H5"/>
    <mergeCell ref="U4:AG4"/>
    <mergeCell ref="U5:W5"/>
    <mergeCell ref="AD5:AE5"/>
    <mergeCell ref="X5:Y5"/>
    <mergeCell ref="Z5:AA5"/>
    <mergeCell ref="AB5:AC5"/>
    <mergeCell ref="AF5:AG5"/>
    <mergeCell ref="B9:C9"/>
    <mergeCell ref="B10:C10"/>
    <mergeCell ref="B11:C11"/>
    <mergeCell ref="B28:C28"/>
    <mergeCell ref="B12:C12"/>
    <mergeCell ref="B15:C15"/>
    <mergeCell ref="B13:C13"/>
  </mergeCells>
  <printOptions horizontalCentered="1"/>
  <pageMargins left="0.2755905511811024" right="0.2755905511811024" top="0.5905511811023623" bottom="0.3937007874015748" header="0.3937007874015748" footer="0.3937007874015748"/>
  <pageSetup firstPageNumber="26" useFirstPageNumber="1" horizontalDpi="300" verticalDpi="300" orientation="landscape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2004-01-26T09:56:10Z</cp:lastPrinted>
  <dcterms:created xsi:type="dcterms:W3CDTF">2001-08-22T05:24:47Z</dcterms:created>
  <dcterms:modified xsi:type="dcterms:W3CDTF">2004-01-26T09:56:12Z</dcterms:modified>
  <cp:category/>
  <cp:version/>
  <cp:contentType/>
  <cp:contentStatus/>
</cp:coreProperties>
</file>