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750" windowWidth="12120" windowHeight="3075" tabRatio="756" activeTab="0"/>
  </bookViews>
  <sheets>
    <sheet name="学校総覧（２）" sheetId="1" r:id="rId1"/>
  </sheets>
  <definedNames>
    <definedName name="_xlnm.Print_Titles" localSheetId="0">'学校総覧（２）'!$2:$5</definedName>
  </definedNames>
  <calcPr fullCalcOnLoad="1"/>
</workbook>
</file>

<file path=xl/sharedStrings.xml><?xml version="1.0" encoding="utf-8"?>
<sst xmlns="http://schemas.openxmlformats.org/spreadsheetml/2006/main" count="444" uniqueCount="41">
  <si>
    <t>総数</t>
  </si>
  <si>
    <t>計</t>
  </si>
  <si>
    <t>町村立</t>
  </si>
  <si>
    <t>公立</t>
  </si>
  <si>
    <t>私立</t>
  </si>
  <si>
    <t>中学校</t>
  </si>
  <si>
    <t>小学校</t>
  </si>
  <si>
    <t>幼稚園</t>
  </si>
  <si>
    <t>第１表　　学　　校　　総　　覧　　（２）</t>
  </si>
  <si>
    <t>２学年</t>
  </si>
  <si>
    <t>３学年</t>
  </si>
  <si>
    <t>４学年</t>
  </si>
  <si>
    <t>５学年</t>
  </si>
  <si>
    <t>６学年</t>
  </si>
  <si>
    <t>－</t>
  </si>
  <si>
    <t>児童数および生徒数</t>
  </si>
  <si>
    <t>区分</t>
  </si>
  <si>
    <t>１学年</t>
  </si>
  <si>
    <t>別科</t>
  </si>
  <si>
    <t>専攻科</t>
  </si>
  <si>
    <t>男</t>
  </si>
  <si>
    <t>女</t>
  </si>
  <si>
    <t>昭和４８年度</t>
  </si>
  <si>
    <t>昭和４９年度</t>
  </si>
  <si>
    <t>市    立</t>
  </si>
  <si>
    <t>高等学校</t>
  </si>
  <si>
    <t>県立</t>
  </si>
  <si>
    <t>全日制</t>
  </si>
  <si>
    <t>定時制</t>
  </si>
  <si>
    <t>市立</t>
  </si>
  <si>
    <t>組合立</t>
  </si>
  <si>
    <t>私立</t>
  </si>
  <si>
    <t>特殊学校</t>
  </si>
  <si>
    <t>盲学校</t>
  </si>
  <si>
    <t>幼稚部</t>
  </si>
  <si>
    <t>小学部</t>
  </si>
  <si>
    <t>中学部</t>
  </si>
  <si>
    <t>高等部</t>
  </si>
  <si>
    <t>ろう学校</t>
  </si>
  <si>
    <t>養護学校</t>
  </si>
  <si>
    <t>各種学校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</si>
</sst>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2" borderId="9" xfId="0" applyFont="1" applyFill="1" applyBorder="1" applyAlignment="1">
      <alignment horizontal="center" vertical="center"/>
    </xf>
    <xf numFmtId="38" fontId="2" fillId="0" borderId="7" xfId="17" applyFont="1" applyBorder="1" applyAlignment="1">
      <alignment horizontal="right" vertical="center"/>
    </xf>
    <xf numFmtId="0" fontId="2" fillId="3" borderId="10" xfId="0" applyFont="1" applyFill="1" applyBorder="1" applyAlignment="1">
      <alignment horizontal="distributed" vertical="distributed" textRotation="255"/>
    </xf>
    <xf numFmtId="0" fontId="2" fillId="3" borderId="11" xfId="0" applyFont="1" applyFill="1" applyBorder="1" applyAlignment="1">
      <alignment horizontal="distributed" vertical="distributed" textRotation="255"/>
    </xf>
    <xf numFmtId="0" fontId="2" fillId="3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11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 shrinkToFit="1"/>
    </xf>
    <xf numFmtId="0" fontId="2" fillId="3" borderId="5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distributed" textRotation="255"/>
    </xf>
    <xf numFmtId="0" fontId="2" fillId="2" borderId="12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2" borderId="15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distributed" shrinkToFit="1"/>
    </xf>
    <xf numFmtId="0" fontId="2" fillId="0" borderId="8" xfId="0" applyFont="1" applyBorder="1" applyAlignment="1">
      <alignment horizontal="distributed" vertical="distributed" shrinkToFit="1"/>
    </xf>
    <xf numFmtId="0" fontId="2" fillId="0" borderId="11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distributed" textRotation="255"/>
    </xf>
    <xf numFmtId="0" fontId="2" fillId="0" borderId="7" xfId="0" applyFont="1" applyBorder="1" applyAlignment="1">
      <alignment horizontal="distributed" vertical="distributed"/>
    </xf>
    <xf numFmtId="0" fontId="2" fillId="0" borderId="7" xfId="0" applyFont="1" applyBorder="1" applyAlignment="1">
      <alignment vertical="distributed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65</xdr:row>
      <xdr:rowOff>38100</xdr:rowOff>
    </xdr:from>
    <xdr:to>
      <xdr:col>4</xdr:col>
      <xdr:colOff>0</xdr:colOff>
      <xdr:row>67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24100" y="99726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66675</xdr:rowOff>
    </xdr:from>
    <xdr:to>
      <xdr:col>4</xdr:col>
      <xdr:colOff>0</xdr:colOff>
      <xdr:row>85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24100" y="10458450"/>
          <a:ext cx="0" cy="2524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24100" y="78009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38100</xdr:rowOff>
    </xdr:from>
    <xdr:to>
      <xdr:col>4</xdr:col>
      <xdr:colOff>0</xdr:colOff>
      <xdr:row>75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324100" y="111918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38100</xdr:rowOff>
    </xdr:from>
    <xdr:to>
      <xdr:col>4</xdr:col>
      <xdr:colOff>0</xdr:colOff>
      <xdr:row>81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324100" y="121062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</xdr:rowOff>
    </xdr:from>
    <xdr:to>
      <xdr:col>4</xdr:col>
      <xdr:colOff>0</xdr:colOff>
      <xdr:row>65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324100" y="96678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4.59765625" style="0" customWidth="1"/>
    <col min="3" max="4" width="8.59765625" style="0" customWidth="1"/>
    <col min="5" max="15" width="7.59765625" style="0" customWidth="1"/>
  </cols>
  <sheetData>
    <row r="1" spans="3:8" ht="14.25">
      <c r="C1" s="10" t="s">
        <v>8</v>
      </c>
      <c r="D1" s="10"/>
      <c r="E1" s="10"/>
      <c r="F1" s="10"/>
      <c r="G1" s="10"/>
      <c r="H1" s="10"/>
    </row>
    <row r="2" spans="2:23" ht="12" customHeight="1">
      <c r="B2" s="42"/>
      <c r="C2" s="42"/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  <c r="V2" s="44"/>
      <c r="W2" s="44"/>
    </row>
    <row r="3" spans="2:23" ht="12" customHeight="1">
      <c r="B3" s="1"/>
      <c r="C3" s="2"/>
      <c r="D3" s="3"/>
      <c r="E3" s="45" t="s">
        <v>15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</row>
    <row r="4" spans="2:23" ht="12" customHeight="1">
      <c r="B4" s="39" t="s">
        <v>16</v>
      </c>
      <c r="C4" s="40"/>
      <c r="D4" s="41"/>
      <c r="E4" s="45" t="s">
        <v>0</v>
      </c>
      <c r="F4" s="48"/>
      <c r="G4" s="49"/>
      <c r="H4" s="45" t="s">
        <v>17</v>
      </c>
      <c r="I4" s="50"/>
      <c r="J4" s="45" t="s">
        <v>9</v>
      </c>
      <c r="K4" s="50"/>
      <c r="L4" s="45" t="s">
        <v>10</v>
      </c>
      <c r="M4" s="50"/>
      <c r="N4" s="45" t="s">
        <v>11</v>
      </c>
      <c r="O4" s="50"/>
      <c r="P4" s="45" t="s">
        <v>12</v>
      </c>
      <c r="Q4" s="50"/>
      <c r="R4" s="45" t="s">
        <v>13</v>
      </c>
      <c r="S4" s="50"/>
      <c r="T4" s="45" t="s">
        <v>18</v>
      </c>
      <c r="U4" s="50"/>
      <c r="V4" s="45" t="s">
        <v>19</v>
      </c>
      <c r="W4" s="50"/>
    </row>
    <row r="5" spans="2:23" ht="12" customHeight="1">
      <c r="B5" s="4"/>
      <c r="C5" s="5"/>
      <c r="D5" s="6"/>
      <c r="E5" s="11" t="s">
        <v>1</v>
      </c>
      <c r="F5" s="9" t="s">
        <v>20</v>
      </c>
      <c r="G5" s="9" t="s">
        <v>21</v>
      </c>
      <c r="H5" s="7" t="s">
        <v>20</v>
      </c>
      <c r="I5" s="7" t="s">
        <v>21</v>
      </c>
      <c r="J5" s="7" t="s">
        <v>20</v>
      </c>
      <c r="K5" s="7" t="s">
        <v>21</v>
      </c>
      <c r="L5" s="7" t="s">
        <v>20</v>
      </c>
      <c r="M5" s="7" t="s">
        <v>21</v>
      </c>
      <c r="N5" s="7" t="s">
        <v>20</v>
      </c>
      <c r="O5" s="7" t="s">
        <v>21</v>
      </c>
      <c r="P5" s="7" t="s">
        <v>20</v>
      </c>
      <c r="Q5" s="7" t="s">
        <v>21</v>
      </c>
      <c r="R5" s="7" t="s">
        <v>20</v>
      </c>
      <c r="S5" s="7" t="s">
        <v>21</v>
      </c>
      <c r="T5" s="7" t="s">
        <v>20</v>
      </c>
      <c r="U5" s="7" t="s">
        <v>21</v>
      </c>
      <c r="V5" s="7" t="s">
        <v>20</v>
      </c>
      <c r="W5" s="7" t="s">
        <v>21</v>
      </c>
    </row>
    <row r="6" spans="2:23" ht="12" customHeight="1">
      <c r="B6" s="16" t="s">
        <v>22</v>
      </c>
      <c r="C6" s="26"/>
      <c r="D6" s="17"/>
      <c r="E6" s="12">
        <f>IF(SUM(F6:G7)&gt;0,SUM(F6:G7),"－")</f>
        <v>355730</v>
      </c>
      <c r="F6" s="12">
        <v>175087</v>
      </c>
      <c r="G6" s="12">
        <v>180643</v>
      </c>
      <c r="H6" s="12">
        <v>38440</v>
      </c>
      <c r="I6" s="12">
        <v>36950</v>
      </c>
      <c r="J6" s="12">
        <v>43971</v>
      </c>
      <c r="K6" s="12">
        <v>42898</v>
      </c>
      <c r="L6" s="12">
        <v>47919</v>
      </c>
      <c r="M6" s="12">
        <v>46637</v>
      </c>
      <c r="N6" s="12">
        <v>13950</v>
      </c>
      <c r="O6" s="12">
        <v>13097</v>
      </c>
      <c r="P6" s="12">
        <v>12717</v>
      </c>
      <c r="Q6" s="12">
        <v>12230</v>
      </c>
      <c r="R6" s="12">
        <v>12740</v>
      </c>
      <c r="S6" s="12">
        <v>12084</v>
      </c>
      <c r="T6" s="12">
        <v>14</v>
      </c>
      <c r="U6" s="12">
        <v>12</v>
      </c>
      <c r="V6" s="12">
        <v>11</v>
      </c>
      <c r="W6" s="12">
        <v>86</v>
      </c>
    </row>
    <row r="7" spans="2:23" ht="12" customHeight="1">
      <c r="B7" s="18"/>
      <c r="C7" s="35"/>
      <c r="D7" s="1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2:23" ht="12" customHeight="1">
      <c r="B8" s="27" t="s">
        <v>23</v>
      </c>
      <c r="C8" s="28"/>
      <c r="D8" s="29"/>
      <c r="E8" s="12">
        <f>IF(SUM(F8:G9)=SUM(E28,E18,E10,E52,E62,E86),IF(SUM(F8:G9)&gt;0,SUM(F8:G9),"－"),"ｴﾗｰ")</f>
        <v>360403</v>
      </c>
      <c r="F8" s="12">
        <f aca="true" t="shared" si="0" ref="F8:W8">IF(SUM(F18,F28,F10,F52,F62,F86)&gt;0,SUM(F18,F28,F10,F52,F62,F86),"－")</f>
        <v>178196</v>
      </c>
      <c r="G8" s="12">
        <f t="shared" si="0"/>
        <v>182207</v>
      </c>
      <c r="H8" s="12">
        <f t="shared" si="0"/>
        <v>47249</v>
      </c>
      <c r="I8" s="12">
        <f t="shared" si="0"/>
        <v>52080</v>
      </c>
      <c r="J8" s="12">
        <f t="shared" si="0"/>
        <v>43174</v>
      </c>
      <c r="K8" s="12">
        <f t="shared" si="0"/>
        <v>44448</v>
      </c>
      <c r="L8" s="12">
        <f t="shared" si="0"/>
        <v>47231</v>
      </c>
      <c r="M8" s="12">
        <f t="shared" si="0"/>
        <v>47166</v>
      </c>
      <c r="N8" s="12">
        <f t="shared" si="0"/>
        <v>14667</v>
      </c>
      <c r="O8" s="12">
        <f t="shared" si="0"/>
        <v>13584</v>
      </c>
      <c r="P8" s="12">
        <f t="shared" si="0"/>
        <v>13079</v>
      </c>
      <c r="Q8" s="12">
        <f t="shared" si="0"/>
        <v>12549</v>
      </c>
      <c r="R8" s="12">
        <f t="shared" si="0"/>
        <v>12774</v>
      </c>
      <c r="S8" s="12">
        <f t="shared" si="0"/>
        <v>12294</v>
      </c>
      <c r="T8" s="12">
        <f t="shared" si="0"/>
        <v>22</v>
      </c>
      <c r="U8" s="12">
        <f t="shared" si="0"/>
        <v>18</v>
      </c>
      <c r="V8" s="12" t="str">
        <f t="shared" si="0"/>
        <v>－</v>
      </c>
      <c r="W8" s="12">
        <f t="shared" si="0"/>
        <v>68</v>
      </c>
    </row>
    <row r="9" spans="2:23" ht="12" customHeight="1">
      <c r="B9" s="18"/>
      <c r="C9" s="35"/>
      <c r="D9" s="1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2" customHeight="1">
      <c r="B10" s="30" t="s">
        <v>6</v>
      </c>
      <c r="C10" s="16" t="s">
        <v>0</v>
      </c>
      <c r="D10" s="17"/>
      <c r="E10" s="12">
        <f>IF(SUM(F10:G11)=SUM(E12),IF(SUM(F10:G11)&gt;0,SUM(F10:G11),"－"),"ｴﾗｰ")</f>
        <v>155870</v>
      </c>
      <c r="F10" s="12">
        <v>79598</v>
      </c>
      <c r="G10" s="12">
        <v>76272</v>
      </c>
      <c r="H10" s="12">
        <v>14947</v>
      </c>
      <c r="I10" s="12">
        <v>14280</v>
      </c>
      <c r="J10" s="12">
        <v>12154</v>
      </c>
      <c r="K10" s="12">
        <v>11575</v>
      </c>
      <c r="L10" s="12">
        <v>12972</v>
      </c>
      <c r="M10" s="12">
        <v>12687</v>
      </c>
      <c r="N10" s="12">
        <v>13770</v>
      </c>
      <c r="O10" s="12">
        <v>12955</v>
      </c>
      <c r="P10" s="12">
        <v>13030</v>
      </c>
      <c r="Q10" s="12">
        <v>12515</v>
      </c>
      <c r="R10" s="12">
        <v>12725</v>
      </c>
      <c r="S10" s="12">
        <v>12260</v>
      </c>
      <c r="T10" s="12" t="s">
        <v>14</v>
      </c>
      <c r="U10" s="12" t="s">
        <v>14</v>
      </c>
      <c r="V10" s="12" t="s">
        <v>14</v>
      </c>
      <c r="W10" s="12" t="s">
        <v>14</v>
      </c>
    </row>
    <row r="11" spans="2:23" ht="12" customHeight="1">
      <c r="B11" s="31"/>
      <c r="C11" s="18"/>
      <c r="D11" s="1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2:23" ht="12" customHeight="1">
      <c r="B12" s="31"/>
      <c r="C12" s="34" t="s">
        <v>3</v>
      </c>
      <c r="D12" s="15" t="s">
        <v>1</v>
      </c>
      <c r="E12" s="12">
        <f>IF(SUM(F12:G13)=SUM(E14:E17),IF(SUM(F12:G13)&gt;0,SUM(F12:G13),"－"),"ｴﾗｰ")</f>
        <v>155870</v>
      </c>
      <c r="F12" s="12">
        <v>79598</v>
      </c>
      <c r="G12" s="12">
        <v>76272</v>
      </c>
      <c r="H12" s="12">
        <v>14947</v>
      </c>
      <c r="I12" s="12">
        <v>14280</v>
      </c>
      <c r="J12" s="12">
        <v>12154</v>
      </c>
      <c r="K12" s="12">
        <v>11575</v>
      </c>
      <c r="L12" s="12">
        <v>12972</v>
      </c>
      <c r="M12" s="12">
        <v>12687</v>
      </c>
      <c r="N12" s="12">
        <v>13770</v>
      </c>
      <c r="O12" s="12">
        <v>12955</v>
      </c>
      <c r="P12" s="12">
        <v>13030</v>
      </c>
      <c r="Q12" s="12">
        <v>12515</v>
      </c>
      <c r="R12" s="12">
        <v>12725</v>
      </c>
      <c r="S12" s="12">
        <v>12260</v>
      </c>
      <c r="T12" s="12" t="s">
        <v>14</v>
      </c>
      <c r="U12" s="12" t="s">
        <v>14</v>
      </c>
      <c r="V12" s="12" t="s">
        <v>14</v>
      </c>
      <c r="W12" s="12" t="s">
        <v>14</v>
      </c>
    </row>
    <row r="13" spans="2:23" ht="12" customHeight="1">
      <c r="B13" s="31"/>
      <c r="C13" s="51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2" customHeight="1">
      <c r="B14" s="31"/>
      <c r="C14" s="51"/>
      <c r="D14" s="15" t="s">
        <v>24</v>
      </c>
      <c r="E14" s="12">
        <f>IF(SUM(F14:G15)&gt;0,SUM(F14:G15),"－")</f>
        <v>97798</v>
      </c>
      <c r="F14" s="12">
        <v>49851</v>
      </c>
      <c r="G14" s="12">
        <v>47947</v>
      </c>
      <c r="H14" s="12">
        <v>9601</v>
      </c>
      <c r="I14" s="12">
        <v>9101</v>
      </c>
      <c r="J14" s="12">
        <v>7767</v>
      </c>
      <c r="K14" s="12">
        <v>7438</v>
      </c>
      <c r="L14" s="12">
        <v>8210</v>
      </c>
      <c r="M14" s="12">
        <v>8115</v>
      </c>
      <c r="N14" s="12">
        <v>8592</v>
      </c>
      <c r="O14" s="12">
        <v>8145</v>
      </c>
      <c r="P14" s="12">
        <v>7965</v>
      </c>
      <c r="Q14" s="12">
        <v>7781</v>
      </c>
      <c r="R14" s="12">
        <v>77169</v>
      </c>
      <c r="S14" s="12">
        <v>7367</v>
      </c>
      <c r="T14" s="12" t="s">
        <v>14</v>
      </c>
      <c r="U14" s="12" t="s">
        <v>14</v>
      </c>
      <c r="V14" s="12" t="s">
        <v>14</v>
      </c>
      <c r="W14" s="12" t="s">
        <v>14</v>
      </c>
    </row>
    <row r="15" spans="2:23" ht="12" customHeight="1">
      <c r="B15" s="31"/>
      <c r="C15" s="51"/>
      <c r="D15" s="1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2:23" ht="12" customHeight="1">
      <c r="B16" s="31"/>
      <c r="C16" s="51"/>
      <c r="D16" s="15" t="s">
        <v>2</v>
      </c>
      <c r="E16" s="12">
        <f>IF(SUM(F16:G17)&gt;0,SUM(F16:G17),"－")</f>
        <v>58072</v>
      </c>
      <c r="F16" s="12">
        <v>29747</v>
      </c>
      <c r="G16" s="12">
        <v>28325</v>
      </c>
      <c r="H16" s="12">
        <v>5346</v>
      </c>
      <c r="I16" s="12">
        <v>5179</v>
      </c>
      <c r="J16" s="12">
        <v>4387</v>
      </c>
      <c r="K16" s="12">
        <v>4137</v>
      </c>
      <c r="L16" s="12">
        <v>4762</v>
      </c>
      <c r="M16" s="12">
        <v>4572</v>
      </c>
      <c r="N16" s="12">
        <v>5178</v>
      </c>
      <c r="O16" s="12">
        <v>4810</v>
      </c>
      <c r="P16" s="12">
        <v>5065</v>
      </c>
      <c r="Q16" s="12">
        <v>4734</v>
      </c>
      <c r="R16" s="12">
        <v>5009</v>
      </c>
      <c r="S16" s="12">
        <v>4893</v>
      </c>
      <c r="T16" s="12" t="s">
        <v>14</v>
      </c>
      <c r="U16" s="12" t="s">
        <v>14</v>
      </c>
      <c r="V16" s="12" t="s">
        <v>14</v>
      </c>
      <c r="W16" s="12" t="s">
        <v>14</v>
      </c>
    </row>
    <row r="17" spans="2:23" ht="12" customHeight="1">
      <c r="B17" s="32"/>
      <c r="C17" s="52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 ht="12" customHeight="1">
      <c r="B18" s="30" t="s">
        <v>5</v>
      </c>
      <c r="C18" s="16" t="s">
        <v>0</v>
      </c>
      <c r="D18" s="17"/>
      <c r="E18" s="12">
        <f>IF(SUM(F18:G19)=SUM(E20,E26),IF(SUM(F18:G19)&gt;0,SUM(F18:G19),"－"),"ｴﾗｰ")</f>
        <v>74695</v>
      </c>
      <c r="F18" s="12">
        <v>38410</v>
      </c>
      <c r="G18" s="12">
        <v>36285</v>
      </c>
      <c r="H18" s="12">
        <v>12688</v>
      </c>
      <c r="I18" s="12">
        <v>12054</v>
      </c>
      <c r="J18" s="12">
        <v>12745</v>
      </c>
      <c r="K18" s="12">
        <v>11961</v>
      </c>
      <c r="L18" s="12">
        <v>12977</v>
      </c>
      <c r="M18" s="12">
        <v>12270</v>
      </c>
      <c r="N18" s="12" t="s">
        <v>14</v>
      </c>
      <c r="O18" s="12" t="s">
        <v>14</v>
      </c>
      <c r="P18" s="12" t="s">
        <v>14</v>
      </c>
      <c r="Q18" s="12" t="s">
        <v>14</v>
      </c>
      <c r="R18" s="12" t="s">
        <v>14</v>
      </c>
      <c r="S18" s="12" t="s">
        <v>14</v>
      </c>
      <c r="T18" s="12" t="s">
        <v>14</v>
      </c>
      <c r="U18" s="12" t="s">
        <v>14</v>
      </c>
      <c r="V18" s="12" t="s">
        <v>14</v>
      </c>
      <c r="W18" s="12" t="s">
        <v>14</v>
      </c>
    </row>
    <row r="19" spans="2:23" ht="12" customHeight="1">
      <c r="B19" s="31"/>
      <c r="C19" s="18"/>
      <c r="D19" s="1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 ht="12" customHeight="1">
      <c r="B20" s="31"/>
      <c r="C20" s="21" t="s">
        <v>3</v>
      </c>
      <c r="D20" s="15" t="s">
        <v>1</v>
      </c>
      <c r="E20" s="12">
        <f>IF(SUM(F20:G21)=SUM(E22:E25),IF(SUM(F20:G21)&gt;0,SUM(F20:G21),"－"),"ｴﾗｰ")</f>
        <v>74248</v>
      </c>
      <c r="F20" s="12">
        <v>38194</v>
      </c>
      <c r="G20" s="12">
        <v>36054</v>
      </c>
      <c r="H20" s="12">
        <v>12616</v>
      </c>
      <c r="I20" s="12">
        <v>11978</v>
      </c>
      <c r="J20" s="12">
        <v>12679</v>
      </c>
      <c r="K20" s="12">
        <v>11876</v>
      </c>
      <c r="L20" s="12">
        <v>12899</v>
      </c>
      <c r="M20" s="12">
        <v>12200</v>
      </c>
      <c r="N20" s="12" t="s">
        <v>14</v>
      </c>
      <c r="O20" s="12" t="s">
        <v>14</v>
      </c>
      <c r="P20" s="12" t="s">
        <v>14</v>
      </c>
      <c r="Q20" s="12" t="s">
        <v>14</v>
      </c>
      <c r="R20" s="12" t="s">
        <v>14</v>
      </c>
      <c r="S20" s="12" t="s">
        <v>14</v>
      </c>
      <c r="T20" s="12" t="s">
        <v>14</v>
      </c>
      <c r="U20" s="12" t="s">
        <v>14</v>
      </c>
      <c r="V20" s="12" t="s">
        <v>14</v>
      </c>
      <c r="W20" s="12" t="s">
        <v>14</v>
      </c>
    </row>
    <row r="21" spans="2:23" ht="12" customHeight="1">
      <c r="B21" s="31"/>
      <c r="C21" s="22"/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 ht="12" customHeight="1">
      <c r="B22" s="31"/>
      <c r="C22" s="22"/>
      <c r="D22" s="15" t="s">
        <v>24</v>
      </c>
      <c r="E22" s="12">
        <f>IF(SUM(F22:G23)&gt;0,SUM(F22:G23),"－")</f>
        <v>43284</v>
      </c>
      <c r="F22" s="12">
        <v>22229</v>
      </c>
      <c r="G22" s="12">
        <v>21055</v>
      </c>
      <c r="H22" s="12">
        <v>7399</v>
      </c>
      <c r="I22" s="12">
        <v>7105</v>
      </c>
      <c r="J22" s="12">
        <v>7421</v>
      </c>
      <c r="K22" s="12">
        <v>6911</v>
      </c>
      <c r="L22" s="12">
        <v>7409</v>
      </c>
      <c r="M22" s="12">
        <v>7039</v>
      </c>
      <c r="N22" s="12" t="s">
        <v>14</v>
      </c>
      <c r="O22" s="12" t="s">
        <v>14</v>
      </c>
      <c r="P22" s="12" t="s">
        <v>14</v>
      </c>
      <c r="Q22" s="12" t="s">
        <v>14</v>
      </c>
      <c r="R22" s="12" t="s">
        <v>14</v>
      </c>
      <c r="S22" s="12" t="s">
        <v>14</v>
      </c>
      <c r="T22" s="12" t="s">
        <v>14</v>
      </c>
      <c r="U22" s="12" t="s">
        <v>14</v>
      </c>
      <c r="V22" s="12" t="s">
        <v>14</v>
      </c>
      <c r="W22" s="12" t="s">
        <v>14</v>
      </c>
    </row>
    <row r="23" spans="2:23" ht="12" customHeight="1">
      <c r="B23" s="31"/>
      <c r="C23" s="22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2:23" ht="12" customHeight="1">
      <c r="B24" s="31"/>
      <c r="C24" s="22"/>
      <c r="D24" s="15" t="s">
        <v>2</v>
      </c>
      <c r="E24" s="12">
        <f>IF(SUM(F24:G25)&gt;0,SUM(F24:G25),"－")</f>
        <v>30964</v>
      </c>
      <c r="F24" s="12">
        <v>15965</v>
      </c>
      <c r="G24" s="12">
        <v>14999</v>
      </c>
      <c r="H24" s="12">
        <v>5217</v>
      </c>
      <c r="I24" s="12">
        <v>4873</v>
      </c>
      <c r="J24" s="12">
        <v>5258</v>
      </c>
      <c r="K24" s="12">
        <v>4965</v>
      </c>
      <c r="L24" s="12">
        <v>5490</v>
      </c>
      <c r="M24" s="12">
        <v>5161</v>
      </c>
      <c r="N24" s="12" t="s">
        <v>14</v>
      </c>
      <c r="O24" s="12" t="s">
        <v>14</v>
      </c>
      <c r="P24" s="12" t="s">
        <v>14</v>
      </c>
      <c r="Q24" s="12" t="s">
        <v>14</v>
      </c>
      <c r="R24" s="12" t="s">
        <v>14</v>
      </c>
      <c r="S24" s="12" t="s">
        <v>14</v>
      </c>
      <c r="T24" s="12" t="s">
        <v>14</v>
      </c>
      <c r="U24" s="12" t="s">
        <v>14</v>
      </c>
      <c r="V24" s="12" t="s">
        <v>14</v>
      </c>
      <c r="W24" s="12" t="s">
        <v>14</v>
      </c>
    </row>
    <row r="25" spans="2:23" ht="12" customHeight="1">
      <c r="B25" s="31"/>
      <c r="C25" s="33"/>
      <c r="D25" s="1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ht="12" customHeight="1">
      <c r="B26" s="31"/>
      <c r="C26" s="16" t="s">
        <v>4</v>
      </c>
      <c r="D26" s="17"/>
      <c r="E26" s="12">
        <f>IF(SUM(F26:G27)&gt;0,SUM(F26:G27),"－")</f>
        <v>447</v>
      </c>
      <c r="F26" s="12">
        <v>216</v>
      </c>
      <c r="G26" s="12">
        <v>231</v>
      </c>
      <c r="H26" s="12">
        <v>72</v>
      </c>
      <c r="I26" s="12">
        <v>76</v>
      </c>
      <c r="J26" s="12">
        <v>66</v>
      </c>
      <c r="K26" s="12">
        <v>85</v>
      </c>
      <c r="L26" s="12">
        <v>78</v>
      </c>
      <c r="M26" s="12">
        <v>70</v>
      </c>
      <c r="N26" s="12" t="s">
        <v>14</v>
      </c>
      <c r="O26" s="12" t="s">
        <v>14</v>
      </c>
      <c r="P26" s="12" t="s">
        <v>14</v>
      </c>
      <c r="Q26" s="12" t="s">
        <v>14</v>
      </c>
      <c r="R26" s="12" t="s">
        <v>14</v>
      </c>
      <c r="S26" s="12" t="s">
        <v>14</v>
      </c>
      <c r="T26" s="12" t="s">
        <v>14</v>
      </c>
      <c r="U26" s="12" t="s">
        <v>14</v>
      </c>
      <c r="V26" s="12" t="s">
        <v>14</v>
      </c>
      <c r="W26" s="12" t="s">
        <v>14</v>
      </c>
    </row>
    <row r="27" spans="2:23" ht="12" customHeight="1">
      <c r="B27" s="32"/>
      <c r="C27" s="18"/>
      <c r="D27" s="1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2" customHeight="1">
      <c r="B28" s="30" t="s">
        <v>25</v>
      </c>
      <c r="C28" s="16" t="s">
        <v>0</v>
      </c>
      <c r="D28" s="17"/>
      <c r="E28" s="12">
        <f>IF(SUM(F28:G29)=SUM(E30,E36,E42,E46),IF(SUM(F28:G29)&gt;0,SUM(F28:G29),"－"),"ｴﾗｰ")</f>
        <v>74038</v>
      </c>
      <c r="F28" s="12">
        <v>36939</v>
      </c>
      <c r="G28" s="12">
        <v>37099</v>
      </c>
      <c r="H28" s="12">
        <v>12673</v>
      </c>
      <c r="I28" s="12">
        <v>12440</v>
      </c>
      <c r="J28" s="12">
        <v>11677</v>
      </c>
      <c r="K28" s="12">
        <v>11889</v>
      </c>
      <c r="L28" s="12">
        <v>11755</v>
      </c>
      <c r="M28" s="12">
        <v>12111</v>
      </c>
      <c r="N28" s="12">
        <v>834</v>
      </c>
      <c r="O28" s="12">
        <v>591</v>
      </c>
      <c r="P28" s="12" t="s">
        <v>14</v>
      </c>
      <c r="Q28" s="12" t="s">
        <v>14</v>
      </c>
      <c r="R28" s="12" t="s">
        <v>14</v>
      </c>
      <c r="S28" s="12" t="s">
        <v>14</v>
      </c>
      <c r="T28" s="12" t="s">
        <v>14</v>
      </c>
      <c r="U28" s="12" t="s">
        <v>14</v>
      </c>
      <c r="V28" s="12" t="s">
        <v>14</v>
      </c>
      <c r="W28" s="12">
        <v>68</v>
      </c>
    </row>
    <row r="29" spans="2:23" ht="12" customHeight="1">
      <c r="B29" s="31"/>
      <c r="C29" s="18"/>
      <c r="D29" s="1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2:23" ht="12" customHeight="1">
      <c r="B30" s="31"/>
      <c r="C30" s="21" t="s">
        <v>26</v>
      </c>
      <c r="D30" s="15" t="s">
        <v>1</v>
      </c>
      <c r="E30" s="12">
        <f>IF(SUM(F30:G31)=SUM(E32:E35),IF(SUM(F30:G31)&gt;0,SUM(F30:G31),"－"),"ｴﾗｰ")</f>
        <v>49377</v>
      </c>
      <c r="F30" s="12">
        <v>27637</v>
      </c>
      <c r="G30" s="12">
        <v>21740</v>
      </c>
      <c r="H30" s="12">
        <v>9442</v>
      </c>
      <c r="I30" s="12">
        <v>7272</v>
      </c>
      <c r="J30" s="12">
        <v>8668</v>
      </c>
      <c r="K30" s="12">
        <v>6889</v>
      </c>
      <c r="L30" s="12">
        <v>8742</v>
      </c>
      <c r="M30" s="12">
        <v>7029</v>
      </c>
      <c r="N30" s="12">
        <v>785</v>
      </c>
      <c r="O30" s="12">
        <v>550</v>
      </c>
      <c r="P30" s="12" t="s">
        <v>14</v>
      </c>
      <c r="Q30" s="12" t="s">
        <v>14</v>
      </c>
      <c r="R30" s="12" t="s">
        <v>14</v>
      </c>
      <c r="S30" s="12" t="s">
        <v>14</v>
      </c>
      <c r="T30" s="12" t="s">
        <v>14</v>
      </c>
      <c r="U30" s="12" t="s">
        <v>14</v>
      </c>
      <c r="V30" s="12" t="s">
        <v>14</v>
      </c>
      <c r="W30" s="12" t="s">
        <v>14</v>
      </c>
    </row>
    <row r="31" spans="2:23" ht="12" customHeight="1">
      <c r="B31" s="31"/>
      <c r="C31" s="22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2:23" ht="12" customHeight="1">
      <c r="B32" s="31"/>
      <c r="C32" s="22"/>
      <c r="D32" s="15" t="s">
        <v>27</v>
      </c>
      <c r="E32" s="12">
        <f>IF(SUM(F32:G33)&gt;0,SUM(F32:G33),"－")</f>
        <v>44647</v>
      </c>
      <c r="F32" s="12">
        <v>24838</v>
      </c>
      <c r="G32" s="12">
        <v>19809</v>
      </c>
      <c r="H32" s="12">
        <v>8686</v>
      </c>
      <c r="I32" s="12">
        <v>6814</v>
      </c>
      <c r="J32" s="12">
        <v>8091</v>
      </c>
      <c r="K32" s="12">
        <v>6460</v>
      </c>
      <c r="L32" s="12">
        <v>8061</v>
      </c>
      <c r="M32" s="12">
        <v>6535</v>
      </c>
      <c r="N32" s="12" t="s">
        <v>14</v>
      </c>
      <c r="O32" s="12" t="s">
        <v>14</v>
      </c>
      <c r="P32" s="12" t="s">
        <v>14</v>
      </c>
      <c r="Q32" s="12" t="s">
        <v>14</v>
      </c>
      <c r="R32" s="12" t="s">
        <v>14</v>
      </c>
      <c r="S32" s="12" t="s">
        <v>14</v>
      </c>
      <c r="T32" s="12" t="s">
        <v>14</v>
      </c>
      <c r="U32" s="12" t="s">
        <v>14</v>
      </c>
      <c r="V32" s="12" t="s">
        <v>14</v>
      </c>
      <c r="W32" s="12" t="s">
        <v>14</v>
      </c>
    </row>
    <row r="33" spans="2:23" ht="12" customHeight="1">
      <c r="B33" s="31"/>
      <c r="C33" s="22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2:23" ht="12" customHeight="1">
      <c r="B34" s="31"/>
      <c r="C34" s="22"/>
      <c r="D34" s="15" t="s">
        <v>28</v>
      </c>
      <c r="E34" s="12">
        <f>IF(SUM(F34:G35)&gt;0,SUM(F34:G35),"－")</f>
        <v>4730</v>
      </c>
      <c r="F34" s="12">
        <v>2799</v>
      </c>
      <c r="G34" s="12">
        <v>1931</v>
      </c>
      <c r="H34" s="12">
        <v>756</v>
      </c>
      <c r="I34" s="12">
        <v>458</v>
      </c>
      <c r="J34" s="12">
        <v>577</v>
      </c>
      <c r="K34" s="12">
        <v>429</v>
      </c>
      <c r="L34" s="12">
        <v>681</v>
      </c>
      <c r="M34" s="12">
        <v>494</v>
      </c>
      <c r="N34" s="12">
        <v>785</v>
      </c>
      <c r="O34" s="12">
        <v>550</v>
      </c>
      <c r="P34" s="12" t="s">
        <v>14</v>
      </c>
      <c r="Q34" s="12" t="s">
        <v>14</v>
      </c>
      <c r="R34" s="12" t="s">
        <v>14</v>
      </c>
      <c r="S34" s="12" t="s">
        <v>14</v>
      </c>
      <c r="T34" s="12" t="s">
        <v>14</v>
      </c>
      <c r="U34" s="12" t="s">
        <v>14</v>
      </c>
      <c r="V34" s="12" t="s">
        <v>14</v>
      </c>
      <c r="W34" s="12" t="s">
        <v>14</v>
      </c>
    </row>
    <row r="35" spans="2:23" ht="12" customHeight="1">
      <c r="B35" s="31"/>
      <c r="C35" s="33"/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2:23" ht="12" customHeight="1">
      <c r="B36" s="31"/>
      <c r="C36" s="21" t="s">
        <v>29</v>
      </c>
      <c r="D36" s="15" t="s">
        <v>1</v>
      </c>
      <c r="E36" s="12">
        <f>IF(SUM(F36:G37)=SUM(E38:E41),IF(SUM(F36:G37)&gt;0,SUM(F36:G37),"－"),"ｴﾗｰ")</f>
        <v>6139</v>
      </c>
      <c r="F36" s="12">
        <v>1526</v>
      </c>
      <c r="G36" s="12">
        <v>4613</v>
      </c>
      <c r="H36" s="12">
        <v>498</v>
      </c>
      <c r="I36" s="12">
        <v>1512</v>
      </c>
      <c r="J36" s="12">
        <v>498</v>
      </c>
      <c r="K36" s="12">
        <v>1485</v>
      </c>
      <c r="L36" s="12">
        <v>481</v>
      </c>
      <c r="M36" s="12">
        <v>1505</v>
      </c>
      <c r="N36" s="12">
        <v>49</v>
      </c>
      <c r="O36" s="12">
        <v>41</v>
      </c>
      <c r="P36" s="12" t="s">
        <v>14</v>
      </c>
      <c r="Q36" s="12" t="s">
        <v>14</v>
      </c>
      <c r="R36" s="12" t="s">
        <v>14</v>
      </c>
      <c r="S36" s="12" t="s">
        <v>14</v>
      </c>
      <c r="T36" s="12" t="s">
        <v>14</v>
      </c>
      <c r="U36" s="12" t="s">
        <v>14</v>
      </c>
      <c r="V36" s="12" t="s">
        <v>14</v>
      </c>
      <c r="W36" s="12" t="s">
        <v>14</v>
      </c>
    </row>
    <row r="37" spans="2:23" ht="12" customHeight="1">
      <c r="B37" s="31"/>
      <c r="C37" s="22"/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2:23" ht="12" customHeight="1">
      <c r="B38" s="31"/>
      <c r="C38" s="22"/>
      <c r="D38" s="15" t="s">
        <v>27</v>
      </c>
      <c r="E38" s="12">
        <f>IF(SUM(F38:G39)&gt;0,SUM(F38:G39),"－")</f>
        <v>5846</v>
      </c>
      <c r="F38" s="12">
        <v>1364</v>
      </c>
      <c r="G38" s="12">
        <v>4482</v>
      </c>
      <c r="H38" s="12">
        <v>447</v>
      </c>
      <c r="I38" s="12">
        <v>1553</v>
      </c>
      <c r="J38" s="12">
        <v>465</v>
      </c>
      <c r="K38" s="12">
        <v>1463</v>
      </c>
      <c r="L38" s="12">
        <v>452</v>
      </c>
      <c r="M38" s="12">
        <v>1466</v>
      </c>
      <c r="N38" s="12" t="s">
        <v>14</v>
      </c>
      <c r="O38" s="12" t="s">
        <v>14</v>
      </c>
      <c r="P38" s="12" t="s">
        <v>14</v>
      </c>
      <c r="Q38" s="12" t="s">
        <v>14</v>
      </c>
      <c r="R38" s="12" t="s">
        <v>14</v>
      </c>
      <c r="S38" s="12" t="s">
        <v>14</v>
      </c>
      <c r="T38" s="12" t="s">
        <v>14</v>
      </c>
      <c r="U38" s="12" t="s">
        <v>14</v>
      </c>
      <c r="V38" s="12" t="s">
        <v>14</v>
      </c>
      <c r="W38" s="12" t="s">
        <v>14</v>
      </c>
    </row>
    <row r="39" spans="2:23" ht="12" customHeight="1">
      <c r="B39" s="31"/>
      <c r="C39" s="22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2:23" ht="12" customHeight="1">
      <c r="B40" s="31"/>
      <c r="C40" s="22"/>
      <c r="D40" s="15" t="s">
        <v>28</v>
      </c>
      <c r="E40" s="12">
        <f>IF(SUM(F40:G41)&gt;0,SUM(F40:G41),"－")</f>
        <v>293</v>
      </c>
      <c r="F40" s="12">
        <v>162</v>
      </c>
      <c r="G40" s="12">
        <v>131</v>
      </c>
      <c r="H40" s="12">
        <v>51</v>
      </c>
      <c r="I40" s="12">
        <v>29</v>
      </c>
      <c r="J40" s="12">
        <v>33</v>
      </c>
      <c r="K40" s="12">
        <v>22</v>
      </c>
      <c r="L40" s="12">
        <v>29</v>
      </c>
      <c r="M40" s="12">
        <v>39</v>
      </c>
      <c r="N40" s="12">
        <v>49</v>
      </c>
      <c r="O40" s="12">
        <v>41</v>
      </c>
      <c r="P40" s="12" t="s">
        <v>14</v>
      </c>
      <c r="Q40" s="12" t="s">
        <v>14</v>
      </c>
      <c r="R40" s="12" t="s">
        <v>14</v>
      </c>
      <c r="S40" s="12" t="s">
        <v>14</v>
      </c>
      <c r="T40" s="12" t="s">
        <v>14</v>
      </c>
      <c r="U40" s="12" t="s">
        <v>14</v>
      </c>
      <c r="V40" s="12" t="s">
        <v>14</v>
      </c>
      <c r="W40" s="12" t="s">
        <v>14</v>
      </c>
    </row>
    <row r="41" spans="2:23" ht="12" customHeight="1">
      <c r="B41" s="31"/>
      <c r="C41" s="33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2:23" ht="12" customHeight="1">
      <c r="B42" s="31"/>
      <c r="C42" s="21" t="s">
        <v>30</v>
      </c>
      <c r="D42" s="15" t="s">
        <v>1</v>
      </c>
      <c r="E42" s="12">
        <f>IF(SUM(F42:G43)=SUM(E44:E45),IF(SUM(F42:G43)&gt;0,SUM(F42:G43),"－"),"ｴﾗｰ")</f>
        <v>1234</v>
      </c>
      <c r="F42" s="12">
        <v>576</v>
      </c>
      <c r="G42" s="12">
        <v>658</v>
      </c>
      <c r="H42" s="12">
        <v>196</v>
      </c>
      <c r="I42" s="12">
        <v>229</v>
      </c>
      <c r="J42" s="12">
        <v>191</v>
      </c>
      <c r="K42" s="12">
        <v>204</v>
      </c>
      <c r="L42" s="12">
        <v>189</v>
      </c>
      <c r="M42" s="12">
        <v>225</v>
      </c>
      <c r="N42" s="12" t="s">
        <v>14</v>
      </c>
      <c r="O42" s="12" t="s">
        <v>14</v>
      </c>
      <c r="P42" s="12" t="s">
        <v>14</v>
      </c>
      <c r="Q42" s="12" t="s">
        <v>14</v>
      </c>
      <c r="R42" s="12" t="s">
        <v>14</v>
      </c>
      <c r="S42" s="12" t="s">
        <v>14</v>
      </c>
      <c r="T42" s="12" t="s">
        <v>14</v>
      </c>
      <c r="U42" s="12" t="s">
        <v>14</v>
      </c>
      <c r="V42" s="12" t="s">
        <v>14</v>
      </c>
      <c r="W42" s="12" t="s">
        <v>14</v>
      </c>
    </row>
    <row r="43" spans="2:23" ht="12" customHeight="1">
      <c r="B43" s="31"/>
      <c r="C43" s="53"/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2:23" ht="12" customHeight="1">
      <c r="B44" s="31"/>
      <c r="C44" s="53"/>
      <c r="D44" s="15" t="s">
        <v>27</v>
      </c>
      <c r="E44" s="12">
        <f>IF(SUM(F44:G45)&gt;0,SUM(F44:G45),"－")</f>
        <v>1234</v>
      </c>
      <c r="F44" s="12">
        <v>576</v>
      </c>
      <c r="G44" s="12">
        <v>658</v>
      </c>
      <c r="H44" s="12">
        <v>196</v>
      </c>
      <c r="I44" s="12">
        <v>229</v>
      </c>
      <c r="J44" s="12">
        <v>191</v>
      </c>
      <c r="K44" s="12">
        <v>204</v>
      </c>
      <c r="L44" s="12">
        <v>189</v>
      </c>
      <c r="M44" s="12">
        <v>225</v>
      </c>
      <c r="N44" s="12" t="s">
        <v>14</v>
      </c>
      <c r="O44" s="12" t="s">
        <v>14</v>
      </c>
      <c r="P44" s="12" t="s">
        <v>14</v>
      </c>
      <c r="Q44" s="12" t="s">
        <v>14</v>
      </c>
      <c r="R44" s="12" t="s">
        <v>14</v>
      </c>
      <c r="S44" s="12" t="s">
        <v>14</v>
      </c>
      <c r="T44" s="12" t="s">
        <v>14</v>
      </c>
      <c r="U44" s="12" t="s">
        <v>14</v>
      </c>
      <c r="V44" s="12" t="s">
        <v>14</v>
      </c>
      <c r="W44" s="12" t="s">
        <v>14</v>
      </c>
    </row>
    <row r="45" spans="2:23" ht="12" customHeight="1">
      <c r="B45" s="31"/>
      <c r="C45" s="54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2" customHeight="1">
      <c r="B46" s="31"/>
      <c r="C46" s="21" t="s">
        <v>31</v>
      </c>
      <c r="D46" s="15" t="s">
        <v>1</v>
      </c>
      <c r="E46" s="12">
        <f>IF(SUM(F46:G47)=SUM(E48:E51),IF(SUM(F46:G47)&gt;0,SUM(F46:G47),"－"),"ｴﾗｰ")</f>
        <v>17288</v>
      </c>
      <c r="F46" s="12">
        <v>7200</v>
      </c>
      <c r="G46" s="12">
        <v>10088</v>
      </c>
      <c r="H46" s="12">
        <v>2537</v>
      </c>
      <c r="I46" s="12">
        <v>3357</v>
      </c>
      <c r="J46" s="12">
        <v>2320</v>
      </c>
      <c r="K46" s="12">
        <v>3311</v>
      </c>
      <c r="L46" s="12">
        <v>2343</v>
      </c>
      <c r="M46" s="12">
        <v>3352</v>
      </c>
      <c r="N46" s="12" t="s">
        <v>14</v>
      </c>
      <c r="O46" s="12" t="s">
        <v>14</v>
      </c>
      <c r="P46" s="12" t="s">
        <v>14</v>
      </c>
      <c r="Q46" s="12" t="s">
        <v>14</v>
      </c>
      <c r="R46" s="12" t="s">
        <v>14</v>
      </c>
      <c r="S46" s="12" t="s">
        <v>14</v>
      </c>
      <c r="T46" s="12" t="s">
        <v>14</v>
      </c>
      <c r="U46" s="12" t="s">
        <v>14</v>
      </c>
      <c r="V46" s="12" t="s">
        <v>14</v>
      </c>
      <c r="W46" s="12">
        <v>68</v>
      </c>
    </row>
    <row r="47" spans="2:23" ht="12" customHeight="1">
      <c r="B47" s="31"/>
      <c r="C47" s="22"/>
      <c r="D47" s="1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23" ht="12" customHeight="1">
      <c r="B48" s="31"/>
      <c r="C48" s="22"/>
      <c r="D48" s="15" t="s">
        <v>27</v>
      </c>
      <c r="E48" s="12">
        <f>IF(SUM(F48:G49)&gt;0,SUM(F48:G49),"－")</f>
        <v>17288</v>
      </c>
      <c r="F48" s="12">
        <v>7200</v>
      </c>
      <c r="G48" s="12">
        <v>10088</v>
      </c>
      <c r="H48" s="12">
        <v>2537</v>
      </c>
      <c r="I48" s="12">
        <v>3357</v>
      </c>
      <c r="J48" s="12">
        <v>2320</v>
      </c>
      <c r="K48" s="12">
        <v>3311</v>
      </c>
      <c r="L48" s="12">
        <v>2343</v>
      </c>
      <c r="M48" s="12">
        <v>3352</v>
      </c>
      <c r="N48" s="12" t="s">
        <v>14</v>
      </c>
      <c r="O48" s="12" t="s">
        <v>14</v>
      </c>
      <c r="P48" s="12" t="s">
        <v>14</v>
      </c>
      <c r="Q48" s="12" t="s">
        <v>14</v>
      </c>
      <c r="R48" s="12" t="s">
        <v>14</v>
      </c>
      <c r="S48" s="12" t="s">
        <v>14</v>
      </c>
      <c r="T48" s="12" t="s">
        <v>14</v>
      </c>
      <c r="U48" s="12" t="s">
        <v>14</v>
      </c>
      <c r="V48" s="12" t="s">
        <v>14</v>
      </c>
      <c r="W48" s="12">
        <v>68</v>
      </c>
    </row>
    <row r="49" spans="2:23" ht="12" customHeight="1">
      <c r="B49" s="31"/>
      <c r="C49" s="22"/>
      <c r="D49" s="1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2:23" ht="12" customHeight="1">
      <c r="B50" s="31"/>
      <c r="C50" s="22"/>
      <c r="D50" s="15" t="s">
        <v>28</v>
      </c>
      <c r="E50" s="12" t="str">
        <f>IF(SUM(F50:G51)&gt;0,SUM(F50:G51),"－")</f>
        <v>－</v>
      </c>
      <c r="F50" s="12" t="s">
        <v>14</v>
      </c>
      <c r="G50" s="12" t="s">
        <v>14</v>
      </c>
      <c r="H50" s="12" t="s">
        <v>14</v>
      </c>
      <c r="I50" s="12" t="s">
        <v>14</v>
      </c>
      <c r="J50" s="12" t="s">
        <v>14</v>
      </c>
      <c r="K50" s="12" t="s">
        <v>14</v>
      </c>
      <c r="L50" s="12" t="s">
        <v>14</v>
      </c>
      <c r="M50" s="12" t="s">
        <v>14</v>
      </c>
      <c r="N50" s="12" t="s">
        <v>14</v>
      </c>
      <c r="O50" s="12" t="s">
        <v>14</v>
      </c>
      <c r="P50" s="12" t="s">
        <v>14</v>
      </c>
      <c r="Q50" s="12" t="s">
        <v>14</v>
      </c>
      <c r="R50" s="12" t="s">
        <v>14</v>
      </c>
      <c r="S50" s="12" t="s">
        <v>14</v>
      </c>
      <c r="T50" s="12" t="s">
        <v>14</v>
      </c>
      <c r="U50" s="12" t="s">
        <v>14</v>
      </c>
      <c r="V50" s="12" t="s">
        <v>14</v>
      </c>
      <c r="W50" s="12" t="s">
        <v>14</v>
      </c>
    </row>
    <row r="51" spans="2:23" ht="12" customHeight="1">
      <c r="B51" s="32"/>
      <c r="C51" s="33"/>
      <c r="D51" s="15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12" customHeight="1">
      <c r="B52" s="13" t="s">
        <v>7</v>
      </c>
      <c r="C52" s="16" t="s">
        <v>0</v>
      </c>
      <c r="D52" s="17"/>
      <c r="E52" s="12">
        <f>IF(SUM(F52:G53)=SUM(E54,E60),IF(SUM(F52:G53)&gt;0,SUM(F52:G53),"－"),"ｴﾗｰ")</f>
        <v>32556</v>
      </c>
      <c r="F52" s="12">
        <v>16570</v>
      </c>
      <c r="G52" s="12">
        <v>15986</v>
      </c>
      <c r="H52" s="12">
        <v>1649</v>
      </c>
      <c r="I52" s="12">
        <v>1544</v>
      </c>
      <c r="J52" s="12">
        <v>6115</v>
      </c>
      <c r="K52" s="12">
        <v>6005</v>
      </c>
      <c r="L52" s="12">
        <v>8806</v>
      </c>
      <c r="M52" s="12">
        <v>8437</v>
      </c>
      <c r="N52" s="12" t="s">
        <v>14</v>
      </c>
      <c r="O52" s="12" t="s">
        <v>14</v>
      </c>
      <c r="P52" s="12" t="s">
        <v>14</v>
      </c>
      <c r="Q52" s="12" t="s">
        <v>14</v>
      </c>
      <c r="R52" s="12" t="s">
        <v>14</v>
      </c>
      <c r="S52" s="12" t="s">
        <v>14</v>
      </c>
      <c r="T52" s="12" t="s">
        <v>14</v>
      </c>
      <c r="U52" s="12" t="s">
        <v>14</v>
      </c>
      <c r="V52" s="12" t="s">
        <v>14</v>
      </c>
      <c r="W52" s="12" t="s">
        <v>14</v>
      </c>
    </row>
    <row r="53" spans="2:23" ht="12" customHeight="1">
      <c r="B53" s="14"/>
      <c r="C53" s="18"/>
      <c r="D53" s="1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2:23" ht="12" customHeight="1">
      <c r="B54" s="14"/>
      <c r="C54" s="21" t="s">
        <v>3</v>
      </c>
      <c r="D54" s="15" t="s">
        <v>1</v>
      </c>
      <c r="E54" s="12">
        <f>IF(SUM(F54:G55)=SUM(E56:E59),IF(SUM(F54:G55)&gt;0,SUM(F54:G55),"－"),"ｴﾗｰ")</f>
        <v>12323</v>
      </c>
      <c r="F54" s="12">
        <v>6280</v>
      </c>
      <c r="G54" s="12">
        <v>6043</v>
      </c>
      <c r="H54" s="12">
        <v>39</v>
      </c>
      <c r="I54" s="12">
        <v>51</v>
      </c>
      <c r="J54" s="12">
        <v>1751</v>
      </c>
      <c r="K54" s="12">
        <v>1726</v>
      </c>
      <c r="L54" s="12">
        <v>4490</v>
      </c>
      <c r="M54" s="12">
        <v>4180</v>
      </c>
      <c r="N54" s="12" t="s">
        <v>14</v>
      </c>
      <c r="O54" s="12" t="s">
        <v>14</v>
      </c>
      <c r="P54" s="12" t="s">
        <v>14</v>
      </c>
      <c r="Q54" s="12" t="s">
        <v>14</v>
      </c>
      <c r="R54" s="12" t="s">
        <v>14</v>
      </c>
      <c r="S54" s="12" t="s">
        <v>14</v>
      </c>
      <c r="T54" s="12" t="s">
        <v>14</v>
      </c>
      <c r="U54" s="12" t="s">
        <v>14</v>
      </c>
      <c r="V54" s="12" t="s">
        <v>14</v>
      </c>
      <c r="W54" s="12" t="s">
        <v>14</v>
      </c>
    </row>
    <row r="55" spans="2:23" ht="12" customHeight="1">
      <c r="B55" s="14"/>
      <c r="C55" s="22"/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2:23" ht="12" customHeight="1">
      <c r="B56" s="14"/>
      <c r="C56" s="22"/>
      <c r="D56" s="15" t="s">
        <v>24</v>
      </c>
      <c r="E56" s="12">
        <f>IF(SUM(F56:G57)&gt;0,SUM(F56:G57),"－")</f>
        <v>6664</v>
      </c>
      <c r="F56" s="12">
        <v>3384</v>
      </c>
      <c r="G56" s="12">
        <v>3280</v>
      </c>
      <c r="H56" s="12">
        <v>16</v>
      </c>
      <c r="I56" s="12">
        <v>17</v>
      </c>
      <c r="J56" s="12">
        <v>871</v>
      </c>
      <c r="K56" s="12">
        <v>864</v>
      </c>
      <c r="L56" s="12">
        <v>2497</v>
      </c>
      <c r="M56" s="12">
        <v>2399</v>
      </c>
      <c r="N56" s="12" t="s">
        <v>14</v>
      </c>
      <c r="O56" s="12" t="s">
        <v>14</v>
      </c>
      <c r="P56" s="12" t="s">
        <v>14</v>
      </c>
      <c r="Q56" s="12" t="s">
        <v>14</v>
      </c>
      <c r="R56" s="12" t="s">
        <v>14</v>
      </c>
      <c r="S56" s="12" t="s">
        <v>14</v>
      </c>
      <c r="T56" s="12" t="s">
        <v>14</v>
      </c>
      <c r="U56" s="12" t="s">
        <v>14</v>
      </c>
      <c r="V56" s="12" t="s">
        <v>14</v>
      </c>
      <c r="W56" s="12" t="s">
        <v>14</v>
      </c>
    </row>
    <row r="57" spans="2:23" ht="12" customHeight="1">
      <c r="B57" s="14"/>
      <c r="C57" s="22"/>
      <c r="D57" s="15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2:23" ht="12" customHeight="1">
      <c r="B58" s="14"/>
      <c r="C58" s="22"/>
      <c r="D58" s="15" t="s">
        <v>2</v>
      </c>
      <c r="E58" s="12">
        <f>IF(SUM(F58:G59)&gt;0,SUM(F58:G59),"－")</f>
        <v>5659</v>
      </c>
      <c r="F58" s="12">
        <v>2896</v>
      </c>
      <c r="G58" s="12">
        <v>2763</v>
      </c>
      <c r="H58" s="12">
        <v>23</v>
      </c>
      <c r="I58" s="12">
        <v>34</v>
      </c>
      <c r="J58" s="12">
        <v>880</v>
      </c>
      <c r="K58" s="12">
        <v>862</v>
      </c>
      <c r="L58" s="12">
        <v>1993</v>
      </c>
      <c r="M58" s="12">
        <v>1867</v>
      </c>
      <c r="N58" s="12" t="s">
        <v>14</v>
      </c>
      <c r="O58" s="12" t="s">
        <v>14</v>
      </c>
      <c r="P58" s="12" t="s">
        <v>14</v>
      </c>
      <c r="Q58" s="12" t="s">
        <v>14</v>
      </c>
      <c r="R58" s="12" t="s">
        <v>14</v>
      </c>
      <c r="S58" s="12" t="s">
        <v>14</v>
      </c>
      <c r="T58" s="12" t="s">
        <v>14</v>
      </c>
      <c r="U58" s="12" t="s">
        <v>14</v>
      </c>
      <c r="V58" s="12" t="s">
        <v>14</v>
      </c>
      <c r="W58" s="12" t="s">
        <v>14</v>
      </c>
    </row>
    <row r="59" spans="2:23" ht="12" customHeight="1">
      <c r="B59" s="14"/>
      <c r="C59" s="33"/>
      <c r="D59" s="1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2:23" ht="12" customHeight="1">
      <c r="B60" s="14"/>
      <c r="C60" s="16" t="s">
        <v>4</v>
      </c>
      <c r="D60" s="17"/>
      <c r="E60" s="12">
        <f>IF(SUM(F60:G61)&gt;0,SUM(F60:G61),"－")</f>
        <v>20233</v>
      </c>
      <c r="F60" s="12">
        <v>10290</v>
      </c>
      <c r="G60" s="12">
        <v>9943</v>
      </c>
      <c r="H60" s="12">
        <v>1610</v>
      </c>
      <c r="I60" s="12">
        <v>1493</v>
      </c>
      <c r="J60" s="12">
        <v>4364</v>
      </c>
      <c r="K60" s="12">
        <v>4279</v>
      </c>
      <c r="L60" s="12">
        <v>4316</v>
      </c>
      <c r="M60" s="12">
        <v>4171</v>
      </c>
      <c r="N60" s="12" t="s">
        <v>14</v>
      </c>
      <c r="O60" s="12" t="s">
        <v>14</v>
      </c>
      <c r="P60" s="12" t="s">
        <v>14</v>
      </c>
      <c r="Q60" s="12" t="s">
        <v>14</v>
      </c>
      <c r="R60" s="12" t="s">
        <v>14</v>
      </c>
      <c r="S60" s="12" t="s">
        <v>14</v>
      </c>
      <c r="T60" s="12" t="s">
        <v>14</v>
      </c>
      <c r="U60" s="12" t="s">
        <v>14</v>
      </c>
      <c r="V60" s="12" t="s">
        <v>14</v>
      </c>
      <c r="W60" s="12" t="s">
        <v>14</v>
      </c>
    </row>
    <row r="61" spans="2:23" ht="12" customHeight="1">
      <c r="B61" s="55"/>
      <c r="C61" s="18"/>
      <c r="D61" s="1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2:23" ht="12" customHeight="1">
      <c r="B62" s="30" t="s">
        <v>32</v>
      </c>
      <c r="C62" s="26" t="s">
        <v>0</v>
      </c>
      <c r="D62" s="17"/>
      <c r="E62" s="12">
        <f>IF(SUM(F62:G63)=SUM(E64:E85),IF(SUM(F62:G63)&gt;0,SUM(F62:G63),"－"),"ｴﾗｰ")</f>
        <v>1202</v>
      </c>
      <c r="F62" s="12">
        <v>687</v>
      </c>
      <c r="G62" s="12">
        <v>515</v>
      </c>
      <c r="H62" s="12">
        <v>149</v>
      </c>
      <c r="I62" s="12">
        <v>116</v>
      </c>
      <c r="J62" s="12">
        <v>168</v>
      </c>
      <c r="K62" s="12">
        <v>132</v>
      </c>
      <c r="L62" s="12">
        <v>187</v>
      </c>
      <c r="M62" s="12">
        <v>143</v>
      </c>
      <c r="N62" s="12">
        <v>63</v>
      </c>
      <c r="O62" s="12">
        <v>38</v>
      </c>
      <c r="P62" s="12">
        <v>49</v>
      </c>
      <c r="Q62" s="12">
        <v>34</v>
      </c>
      <c r="R62" s="12">
        <v>49</v>
      </c>
      <c r="S62" s="12">
        <v>34</v>
      </c>
      <c r="T62" s="12">
        <v>22</v>
      </c>
      <c r="U62" s="12">
        <v>18</v>
      </c>
      <c r="V62" s="12" t="s">
        <v>14</v>
      </c>
      <c r="W62" s="12" t="s">
        <v>14</v>
      </c>
    </row>
    <row r="63" spans="2:23" ht="12" customHeight="1">
      <c r="B63" s="31"/>
      <c r="C63" s="35"/>
      <c r="D63" s="1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3" s="8" customFormat="1" ht="12" customHeight="1">
      <c r="B64" s="31"/>
      <c r="C64" s="23" t="s">
        <v>33</v>
      </c>
      <c r="D64" s="15" t="s">
        <v>34</v>
      </c>
      <c r="E64" s="12">
        <f>IF(SUM(F64:G65)&gt;0,SUM(F64:G65),"－")</f>
        <v>8</v>
      </c>
      <c r="F64" s="12">
        <v>6</v>
      </c>
      <c r="G64" s="12">
        <v>2</v>
      </c>
      <c r="H64" s="12" t="s">
        <v>14</v>
      </c>
      <c r="I64" s="12" t="s">
        <v>14</v>
      </c>
      <c r="J64" s="12">
        <v>2</v>
      </c>
      <c r="K64" s="12">
        <v>1</v>
      </c>
      <c r="L64" s="12">
        <v>4</v>
      </c>
      <c r="M64" s="12">
        <v>1</v>
      </c>
      <c r="N64" s="12" t="s">
        <v>14</v>
      </c>
      <c r="O64" s="12" t="s">
        <v>14</v>
      </c>
      <c r="P64" s="12" t="s">
        <v>14</v>
      </c>
      <c r="Q64" s="12" t="s">
        <v>14</v>
      </c>
      <c r="R64" s="12" t="s">
        <v>14</v>
      </c>
      <c r="S64" s="12" t="s">
        <v>14</v>
      </c>
      <c r="T64" s="12" t="s">
        <v>14</v>
      </c>
      <c r="U64" s="12" t="s">
        <v>14</v>
      </c>
      <c r="V64" s="12" t="s">
        <v>14</v>
      </c>
      <c r="W64" s="12" t="s">
        <v>14</v>
      </c>
    </row>
    <row r="65" spans="2:23" s="8" customFormat="1" ht="12" customHeight="1">
      <c r="B65" s="31"/>
      <c r="C65" s="24"/>
      <c r="D65" s="15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s="8" customFormat="1" ht="12" customHeight="1">
      <c r="B66" s="31"/>
      <c r="C66" s="24"/>
      <c r="D66" s="15" t="s">
        <v>35</v>
      </c>
      <c r="E66" s="12">
        <f>IF(SUM(F66:G67)&gt;0,SUM(F66:G67),"－")</f>
        <v>46</v>
      </c>
      <c r="F66" s="12">
        <v>24</v>
      </c>
      <c r="G66" s="12">
        <v>22</v>
      </c>
      <c r="H66" s="12">
        <v>3</v>
      </c>
      <c r="I66" s="12">
        <v>2</v>
      </c>
      <c r="J66" s="12">
        <v>1</v>
      </c>
      <c r="K66" s="12">
        <v>6</v>
      </c>
      <c r="L66" s="12">
        <v>6</v>
      </c>
      <c r="M66" s="12">
        <v>4</v>
      </c>
      <c r="N66" s="12">
        <v>3</v>
      </c>
      <c r="O66" s="12">
        <v>6</v>
      </c>
      <c r="P66" s="12">
        <v>4</v>
      </c>
      <c r="Q66" s="12">
        <v>2</v>
      </c>
      <c r="R66" s="12">
        <v>7</v>
      </c>
      <c r="S66" s="12">
        <v>2</v>
      </c>
      <c r="T66" s="12" t="s">
        <v>14</v>
      </c>
      <c r="U66" s="12" t="s">
        <v>14</v>
      </c>
      <c r="V66" s="12" t="s">
        <v>14</v>
      </c>
      <c r="W66" s="12" t="s">
        <v>14</v>
      </c>
    </row>
    <row r="67" spans="2:23" s="8" customFormat="1" ht="12" customHeight="1">
      <c r="B67" s="31"/>
      <c r="C67" s="24"/>
      <c r="D67" s="1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s="8" customFormat="1" ht="12" customHeight="1">
      <c r="B68" s="31"/>
      <c r="C68" s="24"/>
      <c r="D68" s="15" t="s">
        <v>36</v>
      </c>
      <c r="E68" s="12">
        <f>IF(SUM(F68:G69)&gt;0,SUM(F68:G69),"－")</f>
        <v>39</v>
      </c>
      <c r="F68" s="12">
        <v>20</v>
      </c>
      <c r="G68" s="12">
        <v>19</v>
      </c>
      <c r="H68" s="12">
        <v>3</v>
      </c>
      <c r="I68" s="12">
        <v>2</v>
      </c>
      <c r="J68" s="12">
        <v>5</v>
      </c>
      <c r="K68" s="12">
        <v>8</v>
      </c>
      <c r="L68" s="12">
        <v>12</v>
      </c>
      <c r="M68" s="12">
        <v>9</v>
      </c>
      <c r="N68" s="12" t="s">
        <v>14</v>
      </c>
      <c r="O68" s="12" t="s">
        <v>14</v>
      </c>
      <c r="P68" s="12" t="s">
        <v>14</v>
      </c>
      <c r="Q68" s="12" t="s">
        <v>14</v>
      </c>
      <c r="R68" s="12" t="s">
        <v>14</v>
      </c>
      <c r="S68" s="12" t="s">
        <v>14</v>
      </c>
      <c r="T68" s="12" t="s">
        <v>14</v>
      </c>
      <c r="U68" s="12" t="s">
        <v>14</v>
      </c>
      <c r="V68" s="12" t="s">
        <v>14</v>
      </c>
      <c r="W68" s="12" t="s">
        <v>14</v>
      </c>
    </row>
    <row r="69" spans="2:23" s="8" customFormat="1" ht="12" customHeight="1">
      <c r="B69" s="31"/>
      <c r="C69" s="24"/>
      <c r="D69" s="15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s="8" customFormat="1" ht="12" customHeight="1">
      <c r="B70" s="31"/>
      <c r="C70" s="24"/>
      <c r="D70" s="15" t="s">
        <v>37</v>
      </c>
      <c r="E70" s="12">
        <f>IF(SUM(F70:G71)&gt;0,SUM(F70:G71),"－")</f>
        <v>67</v>
      </c>
      <c r="F70" s="12">
        <v>43</v>
      </c>
      <c r="G70" s="12">
        <v>24</v>
      </c>
      <c r="H70" s="12">
        <v>6</v>
      </c>
      <c r="I70" s="12" t="s">
        <v>14</v>
      </c>
      <c r="J70" s="12">
        <v>9</v>
      </c>
      <c r="K70" s="12">
        <v>3</v>
      </c>
      <c r="L70" s="12">
        <v>11</v>
      </c>
      <c r="M70" s="12">
        <v>4</v>
      </c>
      <c r="N70" s="12" t="s">
        <v>14</v>
      </c>
      <c r="O70" s="12" t="s">
        <v>14</v>
      </c>
      <c r="P70" s="12" t="s">
        <v>14</v>
      </c>
      <c r="Q70" s="12" t="s">
        <v>14</v>
      </c>
      <c r="R70" s="12" t="s">
        <v>14</v>
      </c>
      <c r="S70" s="12" t="s">
        <v>14</v>
      </c>
      <c r="T70" s="12">
        <v>17</v>
      </c>
      <c r="U70" s="12">
        <v>17</v>
      </c>
      <c r="V70" s="12" t="s">
        <v>14</v>
      </c>
      <c r="W70" s="12" t="s">
        <v>14</v>
      </c>
    </row>
    <row r="71" spans="2:23" s="8" customFormat="1" ht="12" customHeight="1">
      <c r="B71" s="31"/>
      <c r="C71" s="25"/>
      <c r="D71" s="1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2" customHeight="1">
      <c r="B72" s="31"/>
      <c r="C72" s="20" t="s">
        <v>38</v>
      </c>
      <c r="D72" s="15" t="s">
        <v>34</v>
      </c>
      <c r="E72" s="12">
        <f>IF(SUM(F72:G73)&gt;0,SUM(F72:G73),"－")</f>
        <v>27</v>
      </c>
      <c r="F72" s="12">
        <v>17</v>
      </c>
      <c r="G72" s="12">
        <v>10</v>
      </c>
      <c r="H72" s="12">
        <v>2</v>
      </c>
      <c r="I72" s="12">
        <v>2</v>
      </c>
      <c r="J72" s="12">
        <v>2</v>
      </c>
      <c r="K72" s="12">
        <v>5</v>
      </c>
      <c r="L72" s="12">
        <v>13</v>
      </c>
      <c r="M72" s="12">
        <v>3</v>
      </c>
      <c r="N72" s="12" t="s">
        <v>14</v>
      </c>
      <c r="O72" s="12" t="s">
        <v>14</v>
      </c>
      <c r="P72" s="12" t="s">
        <v>14</v>
      </c>
      <c r="Q72" s="12" t="s">
        <v>14</v>
      </c>
      <c r="R72" s="12" t="s">
        <v>14</v>
      </c>
      <c r="S72" s="12" t="s">
        <v>14</v>
      </c>
      <c r="T72" s="12" t="s">
        <v>14</v>
      </c>
      <c r="U72" s="12" t="s">
        <v>14</v>
      </c>
      <c r="V72" s="12" t="s">
        <v>14</v>
      </c>
      <c r="W72" s="12" t="s">
        <v>14</v>
      </c>
    </row>
    <row r="73" spans="2:23" ht="12" customHeight="1">
      <c r="B73" s="31"/>
      <c r="C73" s="56"/>
      <c r="D73" s="15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s="8" customFormat="1" ht="12" customHeight="1">
      <c r="B74" s="31"/>
      <c r="C74" s="56"/>
      <c r="D74" s="15" t="s">
        <v>35</v>
      </c>
      <c r="E74" s="12">
        <f>IF(SUM(F74:G75)&gt;0,SUM(F74:G75),"－")</f>
        <v>98</v>
      </c>
      <c r="F74" s="12">
        <v>49</v>
      </c>
      <c r="G74" s="12">
        <v>49</v>
      </c>
      <c r="H74" s="12">
        <v>7</v>
      </c>
      <c r="I74" s="12">
        <v>11</v>
      </c>
      <c r="J74" s="12">
        <v>8</v>
      </c>
      <c r="K74" s="12">
        <v>7</v>
      </c>
      <c r="L74" s="12">
        <v>7</v>
      </c>
      <c r="M74" s="12">
        <v>6</v>
      </c>
      <c r="N74" s="12">
        <v>10</v>
      </c>
      <c r="O74" s="12">
        <v>14</v>
      </c>
      <c r="P74" s="12">
        <v>7</v>
      </c>
      <c r="Q74" s="12">
        <v>6</v>
      </c>
      <c r="R74" s="12">
        <v>10</v>
      </c>
      <c r="S74" s="12">
        <v>5</v>
      </c>
      <c r="T74" s="12" t="s">
        <v>14</v>
      </c>
      <c r="U74" s="12" t="s">
        <v>14</v>
      </c>
      <c r="V74" s="12" t="s">
        <v>14</v>
      </c>
      <c r="W74" s="12" t="s">
        <v>14</v>
      </c>
    </row>
    <row r="75" spans="2:23" s="8" customFormat="1" ht="12" customHeight="1">
      <c r="B75" s="31"/>
      <c r="C75" s="56"/>
      <c r="D75" s="15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s="8" customFormat="1" ht="12" customHeight="1">
      <c r="B76" s="31"/>
      <c r="C76" s="56"/>
      <c r="D76" s="15" t="s">
        <v>36</v>
      </c>
      <c r="E76" s="12">
        <f>IF(SUM(F76:G77)&gt;0,SUM(F76:G77),"－")</f>
        <v>50</v>
      </c>
      <c r="F76" s="12">
        <v>32</v>
      </c>
      <c r="G76" s="12">
        <v>18</v>
      </c>
      <c r="H76" s="12">
        <v>7</v>
      </c>
      <c r="I76" s="12">
        <v>4</v>
      </c>
      <c r="J76" s="12">
        <v>14</v>
      </c>
      <c r="K76" s="12">
        <v>6</v>
      </c>
      <c r="L76" s="12">
        <v>11</v>
      </c>
      <c r="M76" s="12">
        <v>8</v>
      </c>
      <c r="N76" s="12" t="s">
        <v>14</v>
      </c>
      <c r="O76" s="12" t="s">
        <v>14</v>
      </c>
      <c r="P76" s="12" t="s">
        <v>14</v>
      </c>
      <c r="Q76" s="12" t="s">
        <v>14</v>
      </c>
      <c r="R76" s="12" t="s">
        <v>14</v>
      </c>
      <c r="S76" s="12" t="s">
        <v>14</v>
      </c>
      <c r="T76" s="12" t="s">
        <v>14</v>
      </c>
      <c r="U76" s="12" t="s">
        <v>14</v>
      </c>
      <c r="V76" s="12" t="s">
        <v>14</v>
      </c>
      <c r="W76" s="12" t="s">
        <v>14</v>
      </c>
    </row>
    <row r="77" spans="2:23" s="8" customFormat="1" ht="12" customHeight="1">
      <c r="B77" s="31"/>
      <c r="C77" s="56"/>
      <c r="D77" s="15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2:23" s="8" customFormat="1" ht="12" customHeight="1">
      <c r="B78" s="31"/>
      <c r="C78" s="56"/>
      <c r="D78" s="15" t="s">
        <v>37</v>
      </c>
      <c r="E78" s="12">
        <f>IF(SUM(F78:G79)&gt;0,SUM(F78:G79),"－")</f>
        <v>68</v>
      </c>
      <c r="F78" s="12">
        <v>30</v>
      </c>
      <c r="G78" s="12">
        <v>38</v>
      </c>
      <c r="H78" s="12">
        <v>6</v>
      </c>
      <c r="I78" s="12">
        <v>8</v>
      </c>
      <c r="J78" s="12">
        <v>12</v>
      </c>
      <c r="K78" s="12">
        <v>11</v>
      </c>
      <c r="L78" s="12">
        <v>7</v>
      </c>
      <c r="M78" s="12">
        <v>18</v>
      </c>
      <c r="N78" s="12" t="s">
        <v>14</v>
      </c>
      <c r="O78" s="12" t="s">
        <v>14</v>
      </c>
      <c r="P78" s="12" t="s">
        <v>14</v>
      </c>
      <c r="Q78" s="12" t="s">
        <v>14</v>
      </c>
      <c r="R78" s="12" t="s">
        <v>14</v>
      </c>
      <c r="S78" s="12" t="s">
        <v>14</v>
      </c>
      <c r="T78" s="12">
        <v>5</v>
      </c>
      <c r="U78" s="12">
        <v>1</v>
      </c>
      <c r="V78" s="12" t="s">
        <v>14</v>
      </c>
      <c r="W78" s="12" t="s">
        <v>14</v>
      </c>
    </row>
    <row r="79" spans="2:23" s="8" customFormat="1" ht="12" customHeight="1">
      <c r="B79" s="31"/>
      <c r="C79" s="56"/>
      <c r="D79" s="15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s="8" customFormat="1" ht="12" customHeight="1">
      <c r="B80" s="31"/>
      <c r="C80" s="21" t="s">
        <v>39</v>
      </c>
      <c r="D80" s="15" t="s">
        <v>35</v>
      </c>
      <c r="E80" s="12">
        <f>IF(SUM(F80:G81)&gt;0,SUM(F80:G81),"－")</f>
        <v>398</v>
      </c>
      <c r="F80" s="12">
        <v>247</v>
      </c>
      <c r="G80" s="12">
        <v>151</v>
      </c>
      <c r="H80" s="12">
        <v>52</v>
      </c>
      <c r="I80" s="12">
        <v>36</v>
      </c>
      <c r="J80" s="12">
        <v>39</v>
      </c>
      <c r="K80" s="12">
        <v>22</v>
      </c>
      <c r="L80" s="12">
        <v>36</v>
      </c>
      <c r="M80" s="12">
        <v>22</v>
      </c>
      <c r="N80" s="12">
        <v>50</v>
      </c>
      <c r="O80" s="12">
        <v>18</v>
      </c>
      <c r="P80" s="12">
        <v>38</v>
      </c>
      <c r="Q80" s="12">
        <v>26</v>
      </c>
      <c r="R80" s="12">
        <v>32</v>
      </c>
      <c r="S80" s="12">
        <v>27</v>
      </c>
      <c r="T80" s="12" t="s">
        <v>14</v>
      </c>
      <c r="U80" s="12" t="s">
        <v>14</v>
      </c>
      <c r="V80" s="12" t="s">
        <v>14</v>
      </c>
      <c r="W80" s="12" t="s">
        <v>14</v>
      </c>
    </row>
    <row r="81" spans="2:23" s="8" customFormat="1" ht="12" customHeight="1">
      <c r="B81" s="31"/>
      <c r="C81" s="22"/>
      <c r="D81" s="15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s="8" customFormat="1" ht="12" customHeight="1">
      <c r="B82" s="31"/>
      <c r="C82" s="22"/>
      <c r="D82" s="15" t="s">
        <v>36</v>
      </c>
      <c r="E82" s="12">
        <f>IF(SUM(F82:G83)&gt;0,SUM(F82:G83),"－")</f>
        <v>344</v>
      </c>
      <c r="F82" s="12">
        <v>188</v>
      </c>
      <c r="G82" s="12">
        <v>156</v>
      </c>
      <c r="H82" s="12">
        <v>53</v>
      </c>
      <c r="I82" s="12">
        <v>41</v>
      </c>
      <c r="J82" s="12">
        <v>64</v>
      </c>
      <c r="K82" s="12">
        <v>57</v>
      </c>
      <c r="L82" s="12">
        <v>71</v>
      </c>
      <c r="M82" s="12">
        <v>58</v>
      </c>
      <c r="N82" s="12" t="s">
        <v>14</v>
      </c>
      <c r="O82" s="12" t="s">
        <v>14</v>
      </c>
      <c r="P82" s="12" t="s">
        <v>14</v>
      </c>
      <c r="Q82" s="12" t="s">
        <v>14</v>
      </c>
      <c r="R82" s="12" t="s">
        <v>14</v>
      </c>
      <c r="S82" s="12" t="s">
        <v>14</v>
      </c>
      <c r="T82" s="12" t="s">
        <v>14</v>
      </c>
      <c r="U82" s="12" t="s">
        <v>14</v>
      </c>
      <c r="V82" s="12" t="s">
        <v>14</v>
      </c>
      <c r="W82" s="12" t="s">
        <v>14</v>
      </c>
    </row>
    <row r="83" spans="2:23" s="8" customFormat="1" ht="12" customHeight="1">
      <c r="B83" s="31"/>
      <c r="C83" s="22"/>
      <c r="D83" s="15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s="8" customFormat="1" ht="12" customHeight="1">
      <c r="B84" s="31"/>
      <c r="C84" s="22"/>
      <c r="D84" s="15" t="s">
        <v>37</v>
      </c>
      <c r="E84" s="12">
        <f>IF(SUM(F84:G85)&gt;0,SUM(F84:G85),"－")</f>
        <v>57</v>
      </c>
      <c r="F84" s="12">
        <v>31</v>
      </c>
      <c r="G84" s="12">
        <v>26</v>
      </c>
      <c r="H84" s="12">
        <v>10</v>
      </c>
      <c r="I84" s="12">
        <v>10</v>
      </c>
      <c r="J84" s="12">
        <v>12</v>
      </c>
      <c r="K84" s="12">
        <v>6</v>
      </c>
      <c r="L84" s="12">
        <v>9</v>
      </c>
      <c r="M84" s="12">
        <v>10</v>
      </c>
      <c r="N84" s="12" t="s">
        <v>14</v>
      </c>
      <c r="O84" s="12" t="s">
        <v>14</v>
      </c>
      <c r="P84" s="12" t="s">
        <v>14</v>
      </c>
      <c r="Q84" s="12" t="s">
        <v>14</v>
      </c>
      <c r="R84" s="12" t="s">
        <v>14</v>
      </c>
      <c r="S84" s="12" t="s">
        <v>14</v>
      </c>
      <c r="T84" s="12" t="s">
        <v>14</v>
      </c>
      <c r="U84" s="12" t="s">
        <v>14</v>
      </c>
      <c r="V84" s="12" t="s">
        <v>14</v>
      </c>
      <c r="W84" s="12" t="s">
        <v>14</v>
      </c>
    </row>
    <row r="85" spans="2:23" s="8" customFormat="1" ht="12" customHeight="1">
      <c r="B85" s="32"/>
      <c r="C85" s="22"/>
      <c r="D85" s="15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2" customHeight="1">
      <c r="B86" s="38" t="s">
        <v>40</v>
      </c>
      <c r="C86" s="36" t="s">
        <v>0</v>
      </c>
      <c r="D86" s="37"/>
      <c r="E86" s="12">
        <f>IF(SUM(F86:G87)=SUM(E88:E91),IF(SUM(F86:G87)&gt;0,SUM(F86:G87),"－"),"ｴﾗｰ")</f>
        <v>22042</v>
      </c>
      <c r="F86" s="12">
        <v>5992</v>
      </c>
      <c r="G86" s="12">
        <v>16050</v>
      </c>
      <c r="H86" s="12">
        <v>5143</v>
      </c>
      <c r="I86" s="12">
        <v>11646</v>
      </c>
      <c r="J86" s="12">
        <v>315</v>
      </c>
      <c r="K86" s="12">
        <v>2886</v>
      </c>
      <c r="L86" s="12">
        <v>534</v>
      </c>
      <c r="M86" s="12">
        <v>1518</v>
      </c>
      <c r="N86" s="12" t="s">
        <v>14</v>
      </c>
      <c r="O86" s="12" t="s">
        <v>14</v>
      </c>
      <c r="P86" s="12" t="s">
        <v>14</v>
      </c>
      <c r="Q86" s="12" t="s">
        <v>14</v>
      </c>
      <c r="R86" s="12" t="s">
        <v>14</v>
      </c>
      <c r="S86" s="12" t="s">
        <v>14</v>
      </c>
      <c r="T86" s="12" t="s">
        <v>14</v>
      </c>
      <c r="U86" s="12" t="s">
        <v>14</v>
      </c>
      <c r="V86" s="12" t="s">
        <v>14</v>
      </c>
      <c r="W86" s="12" t="s">
        <v>14</v>
      </c>
    </row>
    <row r="87" spans="2:23" ht="12" customHeight="1">
      <c r="B87" s="57"/>
      <c r="C87" s="36"/>
      <c r="D87" s="3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2" customHeight="1">
      <c r="B88" s="57"/>
      <c r="C88" s="36" t="s">
        <v>3</v>
      </c>
      <c r="D88" s="37"/>
      <c r="E88" s="12">
        <f>IF(SUM(F88:G89)&gt;0,SUM(F88:G89),"－")</f>
        <v>694</v>
      </c>
      <c r="F88" s="12">
        <v>223</v>
      </c>
      <c r="G88" s="12">
        <v>471</v>
      </c>
      <c r="H88" s="12">
        <v>19</v>
      </c>
      <c r="I88" s="12">
        <v>38</v>
      </c>
      <c r="J88" s="12">
        <v>161</v>
      </c>
      <c r="K88" s="12">
        <v>264</v>
      </c>
      <c r="L88" s="12">
        <v>43</v>
      </c>
      <c r="M88" s="12">
        <v>169</v>
      </c>
      <c r="N88" s="12" t="s">
        <v>14</v>
      </c>
      <c r="O88" s="12" t="s">
        <v>14</v>
      </c>
      <c r="P88" s="12" t="s">
        <v>14</v>
      </c>
      <c r="Q88" s="12" t="s">
        <v>14</v>
      </c>
      <c r="R88" s="12" t="s">
        <v>14</v>
      </c>
      <c r="S88" s="12" t="s">
        <v>14</v>
      </c>
      <c r="T88" s="12" t="s">
        <v>14</v>
      </c>
      <c r="U88" s="12" t="s">
        <v>14</v>
      </c>
      <c r="V88" s="12" t="s">
        <v>14</v>
      </c>
      <c r="W88" s="12" t="s">
        <v>14</v>
      </c>
    </row>
    <row r="89" spans="2:23" ht="12" customHeight="1">
      <c r="B89" s="57"/>
      <c r="C89" s="36"/>
      <c r="D89" s="3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2" customHeight="1">
      <c r="B90" s="57"/>
      <c r="C90" s="36" t="s">
        <v>4</v>
      </c>
      <c r="D90" s="37"/>
      <c r="E90" s="12">
        <f>IF(SUM(F90:G91)&gt;0,SUM(F90:G91),"－")</f>
        <v>21348</v>
      </c>
      <c r="F90" s="12">
        <v>5769</v>
      </c>
      <c r="G90" s="12">
        <v>15579</v>
      </c>
      <c r="H90" s="12">
        <v>5124</v>
      </c>
      <c r="I90" s="12">
        <v>11608</v>
      </c>
      <c r="J90" s="12">
        <v>154</v>
      </c>
      <c r="K90" s="12">
        <v>2622</v>
      </c>
      <c r="L90" s="12">
        <v>491</v>
      </c>
      <c r="M90" s="12">
        <v>1349</v>
      </c>
      <c r="N90" s="12" t="s">
        <v>14</v>
      </c>
      <c r="O90" s="12" t="s">
        <v>14</v>
      </c>
      <c r="P90" s="12" t="s">
        <v>14</v>
      </c>
      <c r="Q90" s="12" t="s">
        <v>14</v>
      </c>
      <c r="R90" s="12" t="s">
        <v>14</v>
      </c>
      <c r="S90" s="12" t="s">
        <v>14</v>
      </c>
      <c r="T90" s="12" t="s">
        <v>14</v>
      </c>
      <c r="U90" s="12" t="s">
        <v>14</v>
      </c>
      <c r="V90" s="12" t="s">
        <v>14</v>
      </c>
      <c r="W90" s="12" t="s">
        <v>14</v>
      </c>
    </row>
    <row r="91" spans="2:23" ht="12" customHeight="1">
      <c r="B91" s="57"/>
      <c r="C91" s="36"/>
      <c r="D91" s="3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2:23" ht="13.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2:23" ht="13.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2:23" ht="13.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887">
    <mergeCell ref="T50:T51"/>
    <mergeCell ref="U50:U51"/>
    <mergeCell ref="V50:V51"/>
    <mergeCell ref="W50:W51"/>
    <mergeCell ref="P50:P51"/>
    <mergeCell ref="Q50:Q51"/>
    <mergeCell ref="R50:R51"/>
    <mergeCell ref="S50:S51"/>
    <mergeCell ref="L50:L51"/>
    <mergeCell ref="M50:M51"/>
    <mergeCell ref="N50:N51"/>
    <mergeCell ref="O50:O51"/>
    <mergeCell ref="H50:H51"/>
    <mergeCell ref="I50:I51"/>
    <mergeCell ref="J50:J51"/>
    <mergeCell ref="K50:K51"/>
    <mergeCell ref="T48:T49"/>
    <mergeCell ref="U48:U49"/>
    <mergeCell ref="V48:V49"/>
    <mergeCell ref="W48:W49"/>
    <mergeCell ref="P48:P49"/>
    <mergeCell ref="Q48:Q49"/>
    <mergeCell ref="R48:R49"/>
    <mergeCell ref="S48:S49"/>
    <mergeCell ref="L48:L49"/>
    <mergeCell ref="M48:M49"/>
    <mergeCell ref="N48:N49"/>
    <mergeCell ref="O48:O49"/>
    <mergeCell ref="H48:H49"/>
    <mergeCell ref="I48:I49"/>
    <mergeCell ref="J48:J49"/>
    <mergeCell ref="K48:K49"/>
    <mergeCell ref="Q46:Q47"/>
    <mergeCell ref="R46:R47"/>
    <mergeCell ref="S46:S47"/>
    <mergeCell ref="T46:T47"/>
    <mergeCell ref="C46:C51"/>
    <mergeCell ref="D46:D47"/>
    <mergeCell ref="E46:E47"/>
    <mergeCell ref="F46:F47"/>
    <mergeCell ref="D48:D49"/>
    <mergeCell ref="E48:E49"/>
    <mergeCell ref="F48:F49"/>
    <mergeCell ref="D50:D51"/>
    <mergeCell ref="E50:E51"/>
    <mergeCell ref="F50:F51"/>
    <mergeCell ref="Q44:Q45"/>
    <mergeCell ref="R44:R45"/>
    <mergeCell ref="S44:S45"/>
    <mergeCell ref="T44:T45"/>
    <mergeCell ref="Q42:Q43"/>
    <mergeCell ref="R42:R43"/>
    <mergeCell ref="S42:S43"/>
    <mergeCell ref="T42:T43"/>
    <mergeCell ref="C42:C45"/>
    <mergeCell ref="D42:D43"/>
    <mergeCell ref="E42:E43"/>
    <mergeCell ref="F42:F43"/>
    <mergeCell ref="D44:D45"/>
    <mergeCell ref="E44:E45"/>
    <mergeCell ref="F44:F45"/>
    <mergeCell ref="R40:R41"/>
    <mergeCell ref="S40:S41"/>
    <mergeCell ref="T40:T41"/>
    <mergeCell ref="U40:U41"/>
    <mergeCell ref="S36:S37"/>
    <mergeCell ref="T36:T37"/>
    <mergeCell ref="U36:U37"/>
    <mergeCell ref="J38:J39"/>
    <mergeCell ref="K38:K39"/>
    <mergeCell ref="R38:R39"/>
    <mergeCell ref="S38:S39"/>
    <mergeCell ref="T38:T39"/>
    <mergeCell ref="U38:U39"/>
    <mergeCell ref="C36:C41"/>
    <mergeCell ref="D36:D37"/>
    <mergeCell ref="E36:E37"/>
    <mergeCell ref="F36:F37"/>
    <mergeCell ref="D38:D39"/>
    <mergeCell ref="E38:E39"/>
    <mergeCell ref="F38:F39"/>
    <mergeCell ref="D40:D41"/>
    <mergeCell ref="E40:E41"/>
    <mergeCell ref="F40:F41"/>
    <mergeCell ref="T32:T33"/>
    <mergeCell ref="U32:U33"/>
    <mergeCell ref="D34:D35"/>
    <mergeCell ref="E34:E35"/>
    <mergeCell ref="F34:F35"/>
    <mergeCell ref="G34:G35"/>
    <mergeCell ref="R34:R35"/>
    <mergeCell ref="S34:S35"/>
    <mergeCell ref="T34:T35"/>
    <mergeCell ref="U34:U35"/>
    <mergeCell ref="J32:J33"/>
    <mergeCell ref="K32:K33"/>
    <mergeCell ref="L32:L33"/>
    <mergeCell ref="M32:M33"/>
    <mergeCell ref="F32:F33"/>
    <mergeCell ref="G32:G33"/>
    <mergeCell ref="H32:H33"/>
    <mergeCell ref="I32:I33"/>
    <mergeCell ref="T28:T29"/>
    <mergeCell ref="U28:U29"/>
    <mergeCell ref="J30:J31"/>
    <mergeCell ref="K30:K31"/>
    <mergeCell ref="L30:L31"/>
    <mergeCell ref="M30:M31"/>
    <mergeCell ref="R30:R31"/>
    <mergeCell ref="S30:S31"/>
    <mergeCell ref="T30:T31"/>
    <mergeCell ref="U30:U31"/>
    <mergeCell ref="J28:J29"/>
    <mergeCell ref="K28:K29"/>
    <mergeCell ref="L28:L29"/>
    <mergeCell ref="M28:M29"/>
    <mergeCell ref="B28:B51"/>
    <mergeCell ref="C28:D29"/>
    <mergeCell ref="E28:E29"/>
    <mergeCell ref="F28:F29"/>
    <mergeCell ref="C30:C35"/>
    <mergeCell ref="D30:D31"/>
    <mergeCell ref="E30:E31"/>
    <mergeCell ref="F30:F31"/>
    <mergeCell ref="D32:D33"/>
    <mergeCell ref="E32:E33"/>
    <mergeCell ref="V90:V91"/>
    <mergeCell ref="W90:W91"/>
    <mergeCell ref="E4:G4"/>
    <mergeCell ref="V86:V87"/>
    <mergeCell ref="W86:W87"/>
    <mergeCell ref="V88:V89"/>
    <mergeCell ref="W88:W89"/>
    <mergeCell ref="V82:V83"/>
    <mergeCell ref="W82:W83"/>
    <mergeCell ref="V84:V85"/>
    <mergeCell ref="V76:V77"/>
    <mergeCell ref="W76:W77"/>
    <mergeCell ref="W84:W85"/>
    <mergeCell ref="V78:V79"/>
    <mergeCell ref="W78:W79"/>
    <mergeCell ref="V80:V81"/>
    <mergeCell ref="W80:W81"/>
    <mergeCell ref="V72:V73"/>
    <mergeCell ref="W72:W73"/>
    <mergeCell ref="V74:V75"/>
    <mergeCell ref="W74:W75"/>
    <mergeCell ref="V68:V69"/>
    <mergeCell ref="W68:W69"/>
    <mergeCell ref="V60:V61"/>
    <mergeCell ref="W60:W61"/>
    <mergeCell ref="V62:V63"/>
    <mergeCell ref="W62:W63"/>
    <mergeCell ref="V70:V71"/>
    <mergeCell ref="W70:W71"/>
    <mergeCell ref="V56:V57"/>
    <mergeCell ref="W56:W57"/>
    <mergeCell ref="V58:V59"/>
    <mergeCell ref="W58:W59"/>
    <mergeCell ref="V64:V65"/>
    <mergeCell ref="W64:W65"/>
    <mergeCell ref="V66:V67"/>
    <mergeCell ref="W66:W67"/>
    <mergeCell ref="V52:V53"/>
    <mergeCell ref="W52:W53"/>
    <mergeCell ref="V54:V55"/>
    <mergeCell ref="W54:W55"/>
    <mergeCell ref="W12:W13"/>
    <mergeCell ref="V14:V15"/>
    <mergeCell ref="W14:W15"/>
    <mergeCell ref="V16:V17"/>
    <mergeCell ref="W16:W17"/>
    <mergeCell ref="V46:V47"/>
    <mergeCell ref="W46:W47"/>
    <mergeCell ref="V18:V19"/>
    <mergeCell ref="W18:W19"/>
    <mergeCell ref="V20:V21"/>
    <mergeCell ref="W20:W21"/>
    <mergeCell ref="V22:V23"/>
    <mergeCell ref="W22:W23"/>
    <mergeCell ref="V24:V25"/>
    <mergeCell ref="W24:W25"/>
    <mergeCell ref="V42:V43"/>
    <mergeCell ref="W42:W43"/>
    <mergeCell ref="V44:V45"/>
    <mergeCell ref="W44:W45"/>
    <mergeCell ref="V38:V39"/>
    <mergeCell ref="W38:W39"/>
    <mergeCell ref="V40:V41"/>
    <mergeCell ref="W40:W41"/>
    <mergeCell ref="V34:V35"/>
    <mergeCell ref="W34:W35"/>
    <mergeCell ref="V36:V37"/>
    <mergeCell ref="W36:W37"/>
    <mergeCell ref="V30:V31"/>
    <mergeCell ref="W30:W31"/>
    <mergeCell ref="V32:V33"/>
    <mergeCell ref="W32:W33"/>
    <mergeCell ref="W6:W7"/>
    <mergeCell ref="V8:V9"/>
    <mergeCell ref="W8:W9"/>
    <mergeCell ref="V28:V29"/>
    <mergeCell ref="W28:W29"/>
    <mergeCell ref="V26:V27"/>
    <mergeCell ref="W26:W27"/>
    <mergeCell ref="V10:V11"/>
    <mergeCell ref="W10:W11"/>
    <mergeCell ref="V12:V13"/>
    <mergeCell ref="B4:D4"/>
    <mergeCell ref="H4:I4"/>
    <mergeCell ref="J4:K4"/>
    <mergeCell ref="L4:M4"/>
    <mergeCell ref="Q84:Q85"/>
    <mergeCell ref="T82:T83"/>
    <mergeCell ref="L82:L83"/>
    <mergeCell ref="E3:W3"/>
    <mergeCell ref="N4:O4"/>
    <mergeCell ref="P4:Q4"/>
    <mergeCell ref="R4:S4"/>
    <mergeCell ref="T4:U4"/>
    <mergeCell ref="V4:W4"/>
    <mergeCell ref="V6:V7"/>
    <mergeCell ref="C80:C85"/>
    <mergeCell ref="D80:D81"/>
    <mergeCell ref="E80:E81"/>
    <mergeCell ref="F80:F81"/>
    <mergeCell ref="B86:B91"/>
    <mergeCell ref="C86:D87"/>
    <mergeCell ref="D64:D65"/>
    <mergeCell ref="E64:E65"/>
    <mergeCell ref="D74:D75"/>
    <mergeCell ref="D76:D77"/>
    <mergeCell ref="D78:D79"/>
    <mergeCell ref="E68:E69"/>
    <mergeCell ref="E88:E89"/>
    <mergeCell ref="C90:D91"/>
    <mergeCell ref="F64:F65"/>
    <mergeCell ref="G64:G65"/>
    <mergeCell ref="H64:H65"/>
    <mergeCell ref="I64:I65"/>
    <mergeCell ref="U82:U83"/>
    <mergeCell ref="P82:P83"/>
    <mergeCell ref="Q82:Q83"/>
    <mergeCell ref="R82:R83"/>
    <mergeCell ref="S82:S83"/>
    <mergeCell ref="H84:H85"/>
    <mergeCell ref="I84:I85"/>
    <mergeCell ref="J84:J85"/>
    <mergeCell ref="D82:D83"/>
    <mergeCell ref="E82:E83"/>
    <mergeCell ref="D84:D85"/>
    <mergeCell ref="E84:E85"/>
    <mergeCell ref="F84:F85"/>
    <mergeCell ref="G84:G85"/>
    <mergeCell ref="U84:U85"/>
    <mergeCell ref="R84:R85"/>
    <mergeCell ref="K84:K85"/>
    <mergeCell ref="L84:L85"/>
    <mergeCell ref="M84:M85"/>
    <mergeCell ref="N84:N85"/>
    <mergeCell ref="O84:O85"/>
    <mergeCell ref="S84:S85"/>
    <mergeCell ref="T84:T85"/>
    <mergeCell ref="P84:P85"/>
    <mergeCell ref="N82:N83"/>
    <mergeCell ref="O82:O83"/>
    <mergeCell ref="T80:T81"/>
    <mergeCell ref="U80:U81"/>
    <mergeCell ref="P80:P81"/>
    <mergeCell ref="Q80:Q81"/>
    <mergeCell ref="R80:R81"/>
    <mergeCell ref="S80:S81"/>
    <mergeCell ref="N80:N81"/>
    <mergeCell ref="O80:O81"/>
    <mergeCell ref="F82:F83"/>
    <mergeCell ref="G82:G83"/>
    <mergeCell ref="H82:H83"/>
    <mergeCell ref="I82:I83"/>
    <mergeCell ref="J82:J83"/>
    <mergeCell ref="K82:K83"/>
    <mergeCell ref="L80:L81"/>
    <mergeCell ref="M80:M81"/>
    <mergeCell ref="M82:M83"/>
    <mergeCell ref="H80:H81"/>
    <mergeCell ref="I80:I81"/>
    <mergeCell ref="J80:J81"/>
    <mergeCell ref="K80:K81"/>
    <mergeCell ref="G80:G81"/>
    <mergeCell ref="T78:T79"/>
    <mergeCell ref="U78:U79"/>
    <mergeCell ref="E72:E73"/>
    <mergeCell ref="F72:F73"/>
    <mergeCell ref="G72:G73"/>
    <mergeCell ref="H72:H73"/>
    <mergeCell ref="I72:I73"/>
    <mergeCell ref="J72:J73"/>
    <mergeCell ref="P78:P79"/>
    <mergeCell ref="Q78:Q79"/>
    <mergeCell ref="R78:R79"/>
    <mergeCell ref="S78:S79"/>
    <mergeCell ref="L78:L79"/>
    <mergeCell ref="M78:M79"/>
    <mergeCell ref="N78:N79"/>
    <mergeCell ref="O78:O79"/>
    <mergeCell ref="T76:T77"/>
    <mergeCell ref="U76:U77"/>
    <mergeCell ref="E78:E79"/>
    <mergeCell ref="F78:F79"/>
    <mergeCell ref="G78:G79"/>
    <mergeCell ref="H78:H79"/>
    <mergeCell ref="I78:I79"/>
    <mergeCell ref="J78:J79"/>
    <mergeCell ref="K78:K79"/>
    <mergeCell ref="P76:P77"/>
    <mergeCell ref="Q76:Q77"/>
    <mergeCell ref="R76:R77"/>
    <mergeCell ref="S76:S77"/>
    <mergeCell ref="L76:L77"/>
    <mergeCell ref="M76:M77"/>
    <mergeCell ref="N76:N77"/>
    <mergeCell ref="O76:O77"/>
    <mergeCell ref="T74:T75"/>
    <mergeCell ref="U74:U75"/>
    <mergeCell ref="E76:E77"/>
    <mergeCell ref="F76:F77"/>
    <mergeCell ref="G76:G77"/>
    <mergeCell ref="H76:H77"/>
    <mergeCell ref="I76:I77"/>
    <mergeCell ref="J76:J77"/>
    <mergeCell ref="K76:K77"/>
    <mergeCell ref="P74:P75"/>
    <mergeCell ref="Q74:Q75"/>
    <mergeCell ref="R74:R75"/>
    <mergeCell ref="S74:S75"/>
    <mergeCell ref="L74:L75"/>
    <mergeCell ref="M74:M75"/>
    <mergeCell ref="N74:N75"/>
    <mergeCell ref="O74:O75"/>
    <mergeCell ref="U72:U73"/>
    <mergeCell ref="E74:E75"/>
    <mergeCell ref="F74:F75"/>
    <mergeCell ref="G74:G75"/>
    <mergeCell ref="H74:H75"/>
    <mergeCell ref="I74:I75"/>
    <mergeCell ref="J74:J75"/>
    <mergeCell ref="K74:K75"/>
    <mergeCell ref="Q72:Q73"/>
    <mergeCell ref="R72:R73"/>
    <mergeCell ref="T72:T73"/>
    <mergeCell ref="M72:M73"/>
    <mergeCell ref="N72:N73"/>
    <mergeCell ref="O72:O73"/>
    <mergeCell ref="P72:P73"/>
    <mergeCell ref="L72:L73"/>
    <mergeCell ref="U70:U71"/>
    <mergeCell ref="Q70:Q71"/>
    <mergeCell ref="R70:R71"/>
    <mergeCell ref="S70:S71"/>
    <mergeCell ref="T70:T71"/>
    <mergeCell ref="M70:M71"/>
    <mergeCell ref="N70:N71"/>
    <mergeCell ref="O70:O71"/>
    <mergeCell ref="S72:S73"/>
    <mergeCell ref="U68:U69"/>
    <mergeCell ref="E70:E71"/>
    <mergeCell ref="F70:F71"/>
    <mergeCell ref="G70:G71"/>
    <mergeCell ref="H70:H71"/>
    <mergeCell ref="P70:P71"/>
    <mergeCell ref="I70:I71"/>
    <mergeCell ref="J70:J71"/>
    <mergeCell ref="K70:K71"/>
    <mergeCell ref="L70:L71"/>
    <mergeCell ref="Q68:Q69"/>
    <mergeCell ref="R68:R69"/>
    <mergeCell ref="S68:S69"/>
    <mergeCell ref="T68:T69"/>
    <mergeCell ref="M68:M69"/>
    <mergeCell ref="N68:N69"/>
    <mergeCell ref="O68:O69"/>
    <mergeCell ref="P68:P69"/>
    <mergeCell ref="I68:I69"/>
    <mergeCell ref="J68:J69"/>
    <mergeCell ref="K68:K69"/>
    <mergeCell ref="L68:L69"/>
    <mergeCell ref="S66:S67"/>
    <mergeCell ref="T66:T67"/>
    <mergeCell ref="U66:U67"/>
    <mergeCell ref="N66:N67"/>
    <mergeCell ref="O66:O67"/>
    <mergeCell ref="P66:P67"/>
    <mergeCell ref="Q66:Q67"/>
    <mergeCell ref="R66:R67"/>
    <mergeCell ref="T90:T91"/>
    <mergeCell ref="U90:U91"/>
    <mergeCell ref="N90:N91"/>
    <mergeCell ref="O90:O91"/>
    <mergeCell ref="P90:P91"/>
    <mergeCell ref="Q90:Q91"/>
    <mergeCell ref="R90:R91"/>
    <mergeCell ref="S90:S91"/>
    <mergeCell ref="U88:U89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Q88:Q89"/>
    <mergeCell ref="R88:R89"/>
    <mergeCell ref="S88:S89"/>
    <mergeCell ref="T88:T89"/>
    <mergeCell ref="K88:K89"/>
    <mergeCell ref="L88:L89"/>
    <mergeCell ref="C88:D89"/>
    <mergeCell ref="F88:F89"/>
    <mergeCell ref="G88:G89"/>
    <mergeCell ref="H88:H89"/>
    <mergeCell ref="I88:I89"/>
    <mergeCell ref="T86:T87"/>
    <mergeCell ref="F86:F87"/>
    <mergeCell ref="M88:M89"/>
    <mergeCell ref="N88:N89"/>
    <mergeCell ref="O88:O89"/>
    <mergeCell ref="P88:P89"/>
    <mergeCell ref="L86:L87"/>
    <mergeCell ref="M86:M87"/>
    <mergeCell ref="N86:N87"/>
    <mergeCell ref="J88:J89"/>
    <mergeCell ref="U86:U87"/>
    <mergeCell ref="H86:H87"/>
    <mergeCell ref="I86:I87"/>
    <mergeCell ref="J86:J87"/>
    <mergeCell ref="O86:O87"/>
    <mergeCell ref="P86:P87"/>
    <mergeCell ref="Q86:Q87"/>
    <mergeCell ref="R86:R87"/>
    <mergeCell ref="K86:K87"/>
    <mergeCell ref="S86:S87"/>
    <mergeCell ref="G86:G87"/>
    <mergeCell ref="C62:D63"/>
    <mergeCell ref="E62:E63"/>
    <mergeCell ref="H62:H63"/>
    <mergeCell ref="E86:E87"/>
    <mergeCell ref="H66:H67"/>
    <mergeCell ref="F68:F69"/>
    <mergeCell ref="G68:G69"/>
    <mergeCell ref="H68:H69"/>
    <mergeCell ref="F66:F67"/>
    <mergeCell ref="I62:I63"/>
    <mergeCell ref="L62:L63"/>
    <mergeCell ref="M62:M63"/>
    <mergeCell ref="E66:E67"/>
    <mergeCell ref="I66:I67"/>
    <mergeCell ref="J66:J67"/>
    <mergeCell ref="K66:K67"/>
    <mergeCell ref="L66:L67"/>
    <mergeCell ref="M66:M67"/>
    <mergeCell ref="G66:G67"/>
    <mergeCell ref="C12:C17"/>
    <mergeCell ref="B10:B17"/>
    <mergeCell ref="D20:D21"/>
    <mergeCell ref="C26:D27"/>
    <mergeCell ref="D24:D25"/>
    <mergeCell ref="T6:T7"/>
    <mergeCell ref="U6:U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F6:F7"/>
    <mergeCell ref="G6:G7"/>
    <mergeCell ref="F8:F9"/>
    <mergeCell ref="G8:G9"/>
    <mergeCell ref="E8:E9"/>
    <mergeCell ref="E6:E7"/>
    <mergeCell ref="D14:D15"/>
    <mergeCell ref="C18:D19"/>
    <mergeCell ref="B6:D7"/>
    <mergeCell ref="B8:D9"/>
    <mergeCell ref="B18:B27"/>
    <mergeCell ref="C20:C25"/>
    <mergeCell ref="C10:D11"/>
    <mergeCell ref="D16:D17"/>
    <mergeCell ref="E10:E11"/>
    <mergeCell ref="E14:E15"/>
    <mergeCell ref="E26:E27"/>
    <mergeCell ref="D22:D23"/>
    <mergeCell ref="D12:D13"/>
    <mergeCell ref="F10:F11"/>
    <mergeCell ref="F14:F15"/>
    <mergeCell ref="F16:F17"/>
    <mergeCell ref="G10:G11"/>
    <mergeCell ref="G14:G15"/>
    <mergeCell ref="J10:J11"/>
    <mergeCell ref="K10:K11"/>
    <mergeCell ref="J14:J15"/>
    <mergeCell ref="K14:K15"/>
    <mergeCell ref="O16:O17"/>
    <mergeCell ref="P16:P17"/>
    <mergeCell ref="G16:G17"/>
    <mergeCell ref="H16:H17"/>
    <mergeCell ref="I16:I17"/>
    <mergeCell ref="J16:J17"/>
    <mergeCell ref="N16:N17"/>
    <mergeCell ref="K16:K17"/>
    <mergeCell ref="Q16:Q17"/>
    <mergeCell ref="J64:J65"/>
    <mergeCell ref="K64:K65"/>
    <mergeCell ref="L64:L65"/>
    <mergeCell ref="M64:M65"/>
    <mergeCell ref="N64:N65"/>
    <mergeCell ref="O64:O65"/>
    <mergeCell ref="P64:P65"/>
    <mergeCell ref="Q64:Q65"/>
    <mergeCell ref="K36:K37"/>
    <mergeCell ref="F52:F53"/>
    <mergeCell ref="F54:F55"/>
    <mergeCell ref="F56:F57"/>
    <mergeCell ref="F58:F59"/>
    <mergeCell ref="E60:E61"/>
    <mergeCell ref="E16:E17"/>
    <mergeCell ref="E18:E19"/>
    <mergeCell ref="E20:E21"/>
    <mergeCell ref="E52:E53"/>
    <mergeCell ref="E56:E57"/>
    <mergeCell ref="E58:E59"/>
    <mergeCell ref="E54:E55"/>
    <mergeCell ref="R64:R65"/>
    <mergeCell ref="S64:S65"/>
    <mergeCell ref="C64:C71"/>
    <mergeCell ref="B62:B85"/>
    <mergeCell ref="F62:F63"/>
    <mergeCell ref="K72:K73"/>
    <mergeCell ref="N62:N63"/>
    <mergeCell ref="O62:O63"/>
    <mergeCell ref="P62:P63"/>
    <mergeCell ref="Q62:Q63"/>
    <mergeCell ref="C52:D53"/>
    <mergeCell ref="C72:C79"/>
    <mergeCell ref="D66:D67"/>
    <mergeCell ref="D68:D69"/>
    <mergeCell ref="D70:D71"/>
    <mergeCell ref="D72:D73"/>
    <mergeCell ref="C54:C59"/>
    <mergeCell ref="C60:D61"/>
    <mergeCell ref="D58:D59"/>
    <mergeCell ref="D56:D57"/>
    <mergeCell ref="D54:D55"/>
    <mergeCell ref="E22:E23"/>
    <mergeCell ref="E24:E25"/>
    <mergeCell ref="T64:T65"/>
    <mergeCell ref="G28:G29"/>
    <mergeCell ref="G30:G31"/>
    <mergeCell ref="G36:G37"/>
    <mergeCell ref="G44:G45"/>
    <mergeCell ref="G46:G47"/>
    <mergeCell ref="F60:F61"/>
    <mergeCell ref="U64:U65"/>
    <mergeCell ref="F18:F19"/>
    <mergeCell ref="F20:F21"/>
    <mergeCell ref="F22:F23"/>
    <mergeCell ref="F24:F25"/>
    <mergeCell ref="F26:F27"/>
    <mergeCell ref="G38:G39"/>
    <mergeCell ref="G40:G41"/>
    <mergeCell ref="G42:G43"/>
    <mergeCell ref="G18:G19"/>
    <mergeCell ref="G20:G21"/>
    <mergeCell ref="G22:G23"/>
    <mergeCell ref="G56:G57"/>
    <mergeCell ref="G58:G59"/>
    <mergeCell ref="G48:G49"/>
    <mergeCell ref="G50:G51"/>
    <mergeCell ref="G24:G25"/>
    <mergeCell ref="G26:G27"/>
    <mergeCell ref="G52:G53"/>
    <mergeCell ref="G54:G55"/>
    <mergeCell ref="G60:G61"/>
    <mergeCell ref="G62:G63"/>
    <mergeCell ref="H14:H15"/>
    <mergeCell ref="H8:H9"/>
    <mergeCell ref="H18:H19"/>
    <mergeCell ref="H20:H21"/>
    <mergeCell ref="H26:H27"/>
    <mergeCell ref="H46:H47"/>
    <mergeCell ref="H44:H45"/>
    <mergeCell ref="H60:H61"/>
    <mergeCell ref="I42:I43"/>
    <mergeCell ref="I34:I35"/>
    <mergeCell ref="H36:H37"/>
    <mergeCell ref="I36:I37"/>
    <mergeCell ref="H34:H35"/>
    <mergeCell ref="H38:H39"/>
    <mergeCell ref="I38:I39"/>
    <mergeCell ref="I8:I9"/>
    <mergeCell ref="H28:H29"/>
    <mergeCell ref="I28:I29"/>
    <mergeCell ref="H30:H31"/>
    <mergeCell ref="I30:I31"/>
    <mergeCell ref="I14:I15"/>
    <mergeCell ref="I10:I11"/>
    <mergeCell ref="H24:H25"/>
    <mergeCell ref="H10:H11"/>
    <mergeCell ref="I12:I13"/>
    <mergeCell ref="I20:I21"/>
    <mergeCell ref="H22:H23"/>
    <mergeCell ref="I22:I23"/>
    <mergeCell ref="I24:I25"/>
    <mergeCell ref="I18:I19"/>
    <mergeCell ref="I52:I53"/>
    <mergeCell ref="H54:H55"/>
    <mergeCell ref="I54:I55"/>
    <mergeCell ref="I44:I45"/>
    <mergeCell ref="I26:I27"/>
    <mergeCell ref="I46:I47"/>
    <mergeCell ref="H40:H41"/>
    <mergeCell ref="I40:I41"/>
    <mergeCell ref="H42:H43"/>
    <mergeCell ref="I56:I57"/>
    <mergeCell ref="H56:H57"/>
    <mergeCell ref="H52:H53"/>
    <mergeCell ref="H58:H59"/>
    <mergeCell ref="I58:I59"/>
    <mergeCell ref="I60:I61"/>
    <mergeCell ref="J8:J9"/>
    <mergeCell ref="K8:K9"/>
    <mergeCell ref="J12:J13"/>
    <mergeCell ref="K12:K13"/>
    <mergeCell ref="J44:J45"/>
    <mergeCell ref="K44:K45"/>
    <mergeCell ref="J34:J35"/>
    <mergeCell ref="K34:K35"/>
    <mergeCell ref="J36:J37"/>
    <mergeCell ref="J40:J41"/>
    <mergeCell ref="K40:K41"/>
    <mergeCell ref="J42:J43"/>
    <mergeCell ref="K42:K43"/>
    <mergeCell ref="J18:J19"/>
    <mergeCell ref="K18:K19"/>
    <mergeCell ref="K24:K25"/>
    <mergeCell ref="J26:J27"/>
    <mergeCell ref="K26:K27"/>
    <mergeCell ref="J20:J21"/>
    <mergeCell ref="K20:K21"/>
    <mergeCell ref="J22:J23"/>
    <mergeCell ref="K22:K23"/>
    <mergeCell ref="J24:J25"/>
    <mergeCell ref="J56:J57"/>
    <mergeCell ref="K56:K57"/>
    <mergeCell ref="J58:J59"/>
    <mergeCell ref="K58:K59"/>
    <mergeCell ref="J52:J53"/>
    <mergeCell ref="K52:K53"/>
    <mergeCell ref="J54:J55"/>
    <mergeCell ref="K54:K55"/>
    <mergeCell ref="J60:J61"/>
    <mergeCell ref="K60:K61"/>
    <mergeCell ref="J62:J63"/>
    <mergeCell ref="K62:K63"/>
    <mergeCell ref="L8:L9"/>
    <mergeCell ref="M8:M9"/>
    <mergeCell ref="L12:L13"/>
    <mergeCell ref="M12:M13"/>
    <mergeCell ref="M42:M43"/>
    <mergeCell ref="L42:L43"/>
    <mergeCell ref="L44:L45"/>
    <mergeCell ref="L34:L35"/>
    <mergeCell ref="M34:M35"/>
    <mergeCell ref="L36:L37"/>
    <mergeCell ref="M36:M37"/>
    <mergeCell ref="L38:L39"/>
    <mergeCell ref="M38:M39"/>
    <mergeCell ref="L40:L41"/>
    <mergeCell ref="M40:M41"/>
    <mergeCell ref="L10:L11"/>
    <mergeCell ref="M10:M11"/>
    <mergeCell ref="L14:L15"/>
    <mergeCell ref="M20:M21"/>
    <mergeCell ref="L18:L19"/>
    <mergeCell ref="M18:M19"/>
    <mergeCell ref="L20:L21"/>
    <mergeCell ref="L58:L59"/>
    <mergeCell ref="M58:M59"/>
    <mergeCell ref="M14:M15"/>
    <mergeCell ref="L24:L25"/>
    <mergeCell ref="M24:M25"/>
    <mergeCell ref="L26:L27"/>
    <mergeCell ref="M26:M27"/>
    <mergeCell ref="L22:L23"/>
    <mergeCell ref="M22:M23"/>
    <mergeCell ref="M44:M45"/>
    <mergeCell ref="L54:L55"/>
    <mergeCell ref="M54:M55"/>
    <mergeCell ref="M60:M61"/>
    <mergeCell ref="L16:L17"/>
    <mergeCell ref="M16:M17"/>
    <mergeCell ref="L52:L53"/>
    <mergeCell ref="M52:M53"/>
    <mergeCell ref="L60:L61"/>
    <mergeCell ref="L56:L57"/>
    <mergeCell ref="M56:M57"/>
    <mergeCell ref="N8:N9"/>
    <mergeCell ref="O8:O9"/>
    <mergeCell ref="P8:P9"/>
    <mergeCell ref="Q8:Q9"/>
    <mergeCell ref="N28:N29"/>
    <mergeCell ref="O28:O29"/>
    <mergeCell ref="P28:P29"/>
    <mergeCell ref="Q28:Q29"/>
    <mergeCell ref="N30:N31"/>
    <mergeCell ref="O30:O31"/>
    <mergeCell ref="P30:P31"/>
    <mergeCell ref="Q30:Q31"/>
    <mergeCell ref="N32:N33"/>
    <mergeCell ref="O32:O33"/>
    <mergeCell ref="P32:P33"/>
    <mergeCell ref="Q32:Q33"/>
    <mergeCell ref="N34:N35"/>
    <mergeCell ref="O34:O35"/>
    <mergeCell ref="P34:P35"/>
    <mergeCell ref="Q34:Q35"/>
    <mergeCell ref="N36:N37"/>
    <mergeCell ref="O36:O37"/>
    <mergeCell ref="P36:P37"/>
    <mergeCell ref="Q36:Q37"/>
    <mergeCell ref="Q40:Q41"/>
    <mergeCell ref="N38:N39"/>
    <mergeCell ref="O38:O39"/>
    <mergeCell ref="P38:P39"/>
    <mergeCell ref="Q38:Q39"/>
    <mergeCell ref="N40:N41"/>
    <mergeCell ref="O40:O41"/>
    <mergeCell ref="P40:P41"/>
    <mergeCell ref="N18:N19"/>
    <mergeCell ref="O18:O19"/>
    <mergeCell ref="P18:P19"/>
    <mergeCell ref="Q18:Q19"/>
    <mergeCell ref="N20:N21"/>
    <mergeCell ref="O20:O21"/>
    <mergeCell ref="P20:P21"/>
    <mergeCell ref="Q20:Q21"/>
    <mergeCell ref="N22:N23"/>
    <mergeCell ref="O22:O23"/>
    <mergeCell ref="P22:P23"/>
    <mergeCell ref="Q22:Q23"/>
    <mergeCell ref="N24:N25"/>
    <mergeCell ref="O24:O25"/>
    <mergeCell ref="P24:P25"/>
    <mergeCell ref="Q24:Q25"/>
    <mergeCell ref="N26:N27"/>
    <mergeCell ref="O26:O27"/>
    <mergeCell ref="P26:P27"/>
    <mergeCell ref="Q26:Q27"/>
    <mergeCell ref="O10:O11"/>
    <mergeCell ref="P10:P11"/>
    <mergeCell ref="Q10:Q11"/>
    <mergeCell ref="N14:N15"/>
    <mergeCell ref="O14:O15"/>
    <mergeCell ref="P14:P15"/>
    <mergeCell ref="Q14:Q15"/>
    <mergeCell ref="Q12:Q13"/>
    <mergeCell ref="N10:N11"/>
    <mergeCell ref="N52:N53"/>
    <mergeCell ref="O52:O53"/>
    <mergeCell ref="P52:P53"/>
    <mergeCell ref="Q52:Q53"/>
    <mergeCell ref="N54:N55"/>
    <mergeCell ref="O54:O55"/>
    <mergeCell ref="P54:P55"/>
    <mergeCell ref="Q54:Q55"/>
    <mergeCell ref="N56:N57"/>
    <mergeCell ref="O56:O57"/>
    <mergeCell ref="P56:P57"/>
    <mergeCell ref="Q56:Q57"/>
    <mergeCell ref="N58:N59"/>
    <mergeCell ref="O58:O59"/>
    <mergeCell ref="P58:P59"/>
    <mergeCell ref="Q58:Q59"/>
    <mergeCell ref="N60:N61"/>
    <mergeCell ref="O60:O61"/>
    <mergeCell ref="P60:P61"/>
    <mergeCell ref="Q60:Q61"/>
    <mergeCell ref="R8:R9"/>
    <mergeCell ref="S8:S9"/>
    <mergeCell ref="S18:S19"/>
    <mergeCell ref="R18:R19"/>
    <mergeCell ref="S16:S17"/>
    <mergeCell ref="S10:S11"/>
    <mergeCell ref="R14:R15"/>
    <mergeCell ref="S14:S15"/>
    <mergeCell ref="R10:R11"/>
    <mergeCell ref="R12:R13"/>
    <mergeCell ref="S12:S13"/>
    <mergeCell ref="S26:S27"/>
    <mergeCell ref="R24:R25"/>
    <mergeCell ref="S20:S21"/>
    <mergeCell ref="R22:R23"/>
    <mergeCell ref="S22:S23"/>
    <mergeCell ref="R20:R21"/>
    <mergeCell ref="R16:R17"/>
    <mergeCell ref="S52:S53"/>
    <mergeCell ref="R54:R55"/>
    <mergeCell ref="S54:S55"/>
    <mergeCell ref="S24:S25"/>
    <mergeCell ref="R26:R27"/>
    <mergeCell ref="R28:R29"/>
    <mergeCell ref="S28:S29"/>
    <mergeCell ref="R32:R33"/>
    <mergeCell ref="S32:S33"/>
    <mergeCell ref="R36:R37"/>
    <mergeCell ref="T8:T9"/>
    <mergeCell ref="U8:U9"/>
    <mergeCell ref="U46:U47"/>
    <mergeCell ref="U42:U43"/>
    <mergeCell ref="U44:U45"/>
    <mergeCell ref="T18:T19"/>
    <mergeCell ref="U18:U19"/>
    <mergeCell ref="U14:U15"/>
    <mergeCell ref="T26:T27"/>
    <mergeCell ref="U26:U27"/>
    <mergeCell ref="T10:T11"/>
    <mergeCell ref="U10:U11"/>
    <mergeCell ref="T14:T15"/>
    <mergeCell ref="T12:T13"/>
    <mergeCell ref="U12:U13"/>
    <mergeCell ref="U24:U25"/>
    <mergeCell ref="T20:T21"/>
    <mergeCell ref="U16:U17"/>
    <mergeCell ref="U58:U59"/>
    <mergeCell ref="T52:T53"/>
    <mergeCell ref="U52:U53"/>
    <mergeCell ref="T54:T55"/>
    <mergeCell ref="U54:U55"/>
    <mergeCell ref="U20:U21"/>
    <mergeCell ref="T22:T23"/>
    <mergeCell ref="U22:U23"/>
    <mergeCell ref="T24:T25"/>
    <mergeCell ref="T16:T17"/>
    <mergeCell ref="B52:B61"/>
    <mergeCell ref="T60:T61"/>
    <mergeCell ref="R52:R53"/>
    <mergeCell ref="U60:U61"/>
    <mergeCell ref="N44:N45"/>
    <mergeCell ref="O44:O45"/>
    <mergeCell ref="P44:P45"/>
    <mergeCell ref="T62:T63"/>
    <mergeCell ref="T56:T57"/>
    <mergeCell ref="T58:T59"/>
    <mergeCell ref="R62:R63"/>
    <mergeCell ref="R56:R57"/>
    <mergeCell ref="S56:S57"/>
    <mergeCell ref="R58:R59"/>
    <mergeCell ref="S58:S59"/>
    <mergeCell ref="R60:R61"/>
    <mergeCell ref="S60:S61"/>
    <mergeCell ref="U62:U63"/>
    <mergeCell ref="U56:U57"/>
    <mergeCell ref="S62:S63"/>
    <mergeCell ref="J46:J47"/>
    <mergeCell ref="K46:K47"/>
    <mergeCell ref="N46:N47"/>
    <mergeCell ref="O46:O47"/>
    <mergeCell ref="L46:L47"/>
    <mergeCell ref="M46:M47"/>
    <mergeCell ref="P46:P47"/>
    <mergeCell ref="N42:N43"/>
    <mergeCell ref="O42:O43"/>
    <mergeCell ref="P42:P43"/>
    <mergeCell ref="E12:E13"/>
    <mergeCell ref="F12:F13"/>
    <mergeCell ref="G12:G13"/>
    <mergeCell ref="H12:H13"/>
    <mergeCell ref="N12:N13"/>
    <mergeCell ref="O12:O13"/>
    <mergeCell ref="P12:P13"/>
  </mergeCells>
  <printOptions horizontalCentered="1"/>
  <pageMargins left="0.2755905511811024" right="0.2755905511811024" top="0.3937007874015748" bottom="0.3937007874015748" header="0.3937007874015748" footer="0.3937007874015748"/>
  <pageSetup firstPageNumber="21" useFirstPageNumber="1" horizontalDpi="300" verticalDpi="300" orientation="landscape" pageOrder="overThenDown" paperSize="9" scale="78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2004-02-10T09:03:38Z</cp:lastPrinted>
  <dcterms:created xsi:type="dcterms:W3CDTF">1997-10-17T13:13:02Z</dcterms:created>
  <dcterms:modified xsi:type="dcterms:W3CDTF">2004-02-10T09:03:45Z</dcterms:modified>
  <cp:category/>
  <cp:version/>
  <cp:contentType/>
  <cp:contentStatus/>
</cp:coreProperties>
</file>