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756" activeTab="0"/>
  </bookViews>
  <sheets>
    <sheet name="学校総覧（２）" sheetId="1" r:id="rId1"/>
  </sheets>
  <definedNames/>
  <calcPr fullCalcOnLoad="1"/>
</workbook>
</file>

<file path=xl/sharedStrings.xml><?xml version="1.0" encoding="utf-8"?>
<sst xmlns="http://schemas.openxmlformats.org/spreadsheetml/2006/main" count="246" uniqueCount="41">
  <si>
    <t>総数</t>
  </si>
  <si>
    <t>計</t>
  </si>
  <si>
    <t>全日制</t>
  </si>
  <si>
    <t>定時制</t>
  </si>
  <si>
    <t>県立</t>
  </si>
  <si>
    <t>市立</t>
  </si>
  <si>
    <t>私立全日制</t>
  </si>
  <si>
    <t>高等学校</t>
  </si>
  <si>
    <t>町村立</t>
  </si>
  <si>
    <t>公立</t>
  </si>
  <si>
    <t>私立</t>
  </si>
  <si>
    <t>中学校</t>
  </si>
  <si>
    <t>小学校</t>
  </si>
  <si>
    <t>幼稚園</t>
  </si>
  <si>
    <t>男</t>
  </si>
  <si>
    <t>女</t>
  </si>
  <si>
    <t>専攻科</t>
  </si>
  <si>
    <t>第１表　　学　　校　　総　　覧　　（２）</t>
  </si>
  <si>
    <t>２学年</t>
  </si>
  <si>
    <t>３学年</t>
  </si>
  <si>
    <t>４学年</t>
  </si>
  <si>
    <t>５学年</t>
  </si>
  <si>
    <t>６学年</t>
  </si>
  <si>
    <t>…</t>
  </si>
  <si>
    <t>－</t>
  </si>
  <si>
    <t>児童数および生徒数</t>
  </si>
  <si>
    <t>区分</t>
  </si>
  <si>
    <t>１学年</t>
  </si>
  <si>
    <t>別　科</t>
  </si>
  <si>
    <t>昭和４１年度</t>
  </si>
  <si>
    <t>昭和４２年度</t>
  </si>
  <si>
    <t>市    立</t>
  </si>
  <si>
    <t>特殊学校</t>
  </si>
  <si>
    <t>盲     学     校</t>
  </si>
  <si>
    <t>小学部</t>
  </si>
  <si>
    <t>中〃　</t>
  </si>
  <si>
    <t>高〃　</t>
  </si>
  <si>
    <t>ろう学校</t>
  </si>
  <si>
    <t>養護学校</t>
  </si>
  <si>
    <t>各種学校</t>
  </si>
  <si>
    <t>(注)　１.幼稚園の１学年欄は３歳児、２学年欄は４歳児、３学年欄は５歳児である。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</si>
</sst>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8" fontId="2" fillId="0" borderId="8" xfId="17" applyFont="1" applyBorder="1" applyAlignment="1">
      <alignment vertical="center"/>
    </xf>
    <xf numFmtId="0" fontId="0" fillId="0" borderId="0" xfId="0" applyAlignment="1">
      <alignment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/>
    </xf>
    <xf numFmtId="0" fontId="0" fillId="2" borderId="10" xfId="0" applyFill="1" applyBorder="1" applyAlignment="1">
      <alignment horizontal="center" vertical="center" shrinkToFit="1"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0" xfId="0" applyFont="1" applyAlignment="1">
      <alignment/>
    </xf>
    <xf numFmtId="38" fontId="2" fillId="0" borderId="7" xfId="17" applyFont="1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38" fontId="2" fillId="0" borderId="11" xfId="17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distributed" vertical="center"/>
    </xf>
    <xf numFmtId="38" fontId="2" fillId="0" borderId="7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12" xfId="17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38" fontId="2" fillId="0" borderId="11" xfId="17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4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3" borderId="14" xfId="0" applyFont="1" applyFill="1" applyBorder="1" applyAlignment="1">
      <alignment horizontal="center" vertical="distributed" textRotation="255" shrinkToFit="1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3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2" fillId="0" borderId="7" xfId="17" applyFont="1" applyBorder="1" applyAlignment="1">
      <alignment horizontal="right" vertical="center"/>
    </xf>
    <xf numFmtId="38" fontId="2" fillId="0" borderId="8" xfId="17" applyFont="1" applyBorder="1" applyAlignment="1">
      <alignment vertical="center"/>
    </xf>
    <xf numFmtId="38" fontId="2" fillId="0" borderId="11" xfId="17" applyFont="1" applyBorder="1" applyAlignment="1">
      <alignment horizontal="right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distributed" textRotation="255"/>
    </xf>
    <xf numFmtId="0" fontId="2" fillId="3" borderId="14" xfId="0" applyFont="1" applyFill="1" applyBorder="1" applyAlignment="1">
      <alignment horizontal="distributed" vertical="distributed" textRotation="255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2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distributed" vertical="distributed" textRotation="255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53</xdr:row>
      <xdr:rowOff>38100</xdr:rowOff>
    </xdr:from>
    <xdr:to>
      <xdr:col>4</xdr:col>
      <xdr:colOff>152400</xdr:colOff>
      <xdr:row>55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381250" y="81438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0</xdr:rowOff>
    </xdr:from>
    <xdr:to>
      <xdr:col>4</xdr:col>
      <xdr:colOff>152400</xdr:colOff>
      <xdr:row>58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81250" y="8582025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59</xdr:row>
      <xdr:rowOff>47625</xdr:rowOff>
    </xdr:from>
    <xdr:to>
      <xdr:col>4</xdr:col>
      <xdr:colOff>180975</xdr:colOff>
      <xdr:row>60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409825" y="91440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5" width="8.59765625" style="11" customWidth="1"/>
    <col min="6" max="16" width="7.59765625" style="0" customWidth="1"/>
    <col min="22" max="22" width="0" style="0" hidden="1" customWidth="1"/>
  </cols>
  <sheetData>
    <row r="1" spans="3:9" ht="14.25">
      <c r="C1" s="12" t="s">
        <v>17</v>
      </c>
      <c r="D1" s="12"/>
      <c r="E1" s="12"/>
      <c r="F1" s="12"/>
      <c r="G1" s="12"/>
      <c r="H1" s="12"/>
      <c r="I1" s="12"/>
    </row>
    <row r="2" spans="2:21" ht="12" customHeight="1">
      <c r="B2" s="62"/>
      <c r="C2" s="62"/>
      <c r="D2" s="62"/>
      <c r="E2" s="63"/>
      <c r="F2" s="62"/>
      <c r="G2" s="64"/>
      <c r="H2" s="64"/>
      <c r="I2" s="64"/>
      <c r="J2" s="64"/>
      <c r="K2" s="64"/>
      <c r="L2" s="64"/>
      <c r="M2" s="64"/>
      <c r="N2" s="64"/>
      <c r="O2" s="64"/>
      <c r="P2" s="64"/>
      <c r="Q2" s="15"/>
      <c r="R2" s="15"/>
      <c r="S2" s="15"/>
      <c r="T2" s="15"/>
      <c r="U2" s="15"/>
    </row>
    <row r="3" spans="2:22" ht="12" customHeight="1">
      <c r="B3" s="1"/>
      <c r="C3" s="2"/>
      <c r="D3" s="3"/>
      <c r="E3" s="25" t="s">
        <v>25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18"/>
    </row>
    <row r="4" spans="2:22" ht="12" customHeight="1">
      <c r="B4" s="54" t="s">
        <v>26</v>
      </c>
      <c r="C4" s="55"/>
      <c r="D4" s="56"/>
      <c r="E4" s="25" t="s">
        <v>0</v>
      </c>
      <c r="F4" s="29"/>
      <c r="G4" s="29"/>
      <c r="H4" s="30"/>
      <c r="I4" s="25" t="s">
        <v>27</v>
      </c>
      <c r="J4" s="30"/>
      <c r="K4" s="25" t="s">
        <v>18</v>
      </c>
      <c r="L4" s="30"/>
      <c r="M4" s="25" t="s">
        <v>19</v>
      </c>
      <c r="N4" s="30"/>
      <c r="O4" s="25" t="s">
        <v>20</v>
      </c>
      <c r="P4" s="30"/>
      <c r="Q4" s="25" t="s">
        <v>21</v>
      </c>
      <c r="R4" s="30"/>
      <c r="S4" s="25" t="s">
        <v>22</v>
      </c>
      <c r="T4" s="30"/>
      <c r="U4" s="67" t="s">
        <v>28</v>
      </c>
      <c r="V4" s="13" t="s">
        <v>16</v>
      </c>
    </row>
    <row r="5" spans="2:22" ht="12" customHeight="1">
      <c r="B5" s="4"/>
      <c r="C5" s="5"/>
      <c r="D5" s="6"/>
      <c r="E5" s="31" t="s">
        <v>1</v>
      </c>
      <c r="F5" s="32"/>
      <c r="G5" s="10" t="s">
        <v>14</v>
      </c>
      <c r="H5" s="10" t="s">
        <v>15</v>
      </c>
      <c r="I5" s="7" t="s">
        <v>14</v>
      </c>
      <c r="J5" s="7" t="s">
        <v>15</v>
      </c>
      <c r="K5" s="7" t="s">
        <v>14</v>
      </c>
      <c r="L5" s="7" t="s">
        <v>15</v>
      </c>
      <c r="M5" s="7" t="s">
        <v>14</v>
      </c>
      <c r="N5" s="7" t="s">
        <v>15</v>
      </c>
      <c r="O5" s="7" t="s">
        <v>14</v>
      </c>
      <c r="P5" s="7" t="s">
        <v>15</v>
      </c>
      <c r="Q5" s="7" t="s">
        <v>14</v>
      </c>
      <c r="R5" s="7" t="s">
        <v>15</v>
      </c>
      <c r="S5" s="7" t="s">
        <v>14</v>
      </c>
      <c r="T5" s="7" t="s">
        <v>15</v>
      </c>
      <c r="U5" s="7" t="s">
        <v>14</v>
      </c>
      <c r="V5" s="7" t="s">
        <v>15</v>
      </c>
    </row>
    <row r="6" spans="2:22" ht="12" customHeight="1">
      <c r="B6" s="57" t="s">
        <v>29</v>
      </c>
      <c r="C6" s="58"/>
      <c r="D6" s="59"/>
      <c r="E6" s="33"/>
      <c r="F6" s="53">
        <f>IF(SUM(G6:H7)&gt;0,SUM(G6:H7),"")</f>
        <v>394340</v>
      </c>
      <c r="G6" s="51">
        <v>194124</v>
      </c>
      <c r="H6" s="51">
        <v>200216</v>
      </c>
      <c r="I6" s="51">
        <v>43732</v>
      </c>
      <c r="J6" s="51">
        <v>40969</v>
      </c>
      <c r="K6" s="51">
        <v>48097</v>
      </c>
      <c r="L6" s="51">
        <v>45876</v>
      </c>
      <c r="M6" s="51">
        <v>50732</v>
      </c>
      <c r="N6" s="51">
        <v>48315</v>
      </c>
      <c r="O6" s="51">
        <v>15855</v>
      </c>
      <c r="P6" s="51">
        <v>14347</v>
      </c>
      <c r="Q6" s="51">
        <v>15023</v>
      </c>
      <c r="R6" s="51">
        <v>14240</v>
      </c>
      <c r="S6" s="51">
        <v>15380</v>
      </c>
      <c r="T6" s="51">
        <v>14765</v>
      </c>
      <c r="U6" s="51">
        <v>41</v>
      </c>
      <c r="V6" s="27"/>
    </row>
    <row r="7" spans="2:22" ht="12" customHeight="1">
      <c r="B7" s="57"/>
      <c r="C7" s="58"/>
      <c r="D7" s="59"/>
      <c r="E7" s="33"/>
      <c r="F7" s="53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</row>
    <row r="8" spans="2:22" s="19" customFormat="1" ht="12" customHeight="1">
      <c r="B8" s="57" t="s">
        <v>30</v>
      </c>
      <c r="C8" s="58"/>
      <c r="D8" s="59"/>
      <c r="E8" s="33"/>
      <c r="F8" s="53">
        <f>IF(SUM(G8:H9)=SUM(F10,F26,F36,F42,F52,F62),IF(SUM(G8:H9)&gt;0,SUM(G8:H9),""),"ｴﾗｰ")</f>
        <v>381985</v>
      </c>
      <c r="G8" s="51">
        <f aca="true" t="shared" si="0" ref="G8:V8">IF(SUM(G10,G26,G36,G42,G52,G62)&gt;0,SUM(G10,G26,G36,G42,G52,G62),"")</f>
        <v>187948</v>
      </c>
      <c r="H8" s="51">
        <f t="shared" si="0"/>
        <v>194037</v>
      </c>
      <c r="I8" s="51">
        <f t="shared" si="0"/>
        <v>42566</v>
      </c>
      <c r="J8" s="51">
        <f t="shared" si="0"/>
        <v>40008</v>
      </c>
      <c r="K8" s="51">
        <f t="shared" si="0"/>
        <v>46353</v>
      </c>
      <c r="L8" s="51">
        <f t="shared" si="0"/>
        <v>43903</v>
      </c>
      <c r="M8" s="51">
        <f t="shared" si="0"/>
        <v>50489</v>
      </c>
      <c r="N8" s="51">
        <f t="shared" si="0"/>
        <v>48405</v>
      </c>
      <c r="O8" s="51">
        <f t="shared" si="0"/>
        <v>14881</v>
      </c>
      <c r="P8" s="51">
        <f t="shared" si="0"/>
        <v>13390</v>
      </c>
      <c r="Q8" s="51">
        <f t="shared" si="0"/>
        <v>14098</v>
      </c>
      <c r="R8" s="51">
        <f t="shared" si="0"/>
        <v>13550</v>
      </c>
      <c r="S8" s="51">
        <f t="shared" si="0"/>
        <v>15028</v>
      </c>
      <c r="T8" s="51">
        <f t="shared" si="0"/>
        <v>14263</v>
      </c>
      <c r="U8" s="51">
        <f t="shared" si="0"/>
        <v>30</v>
      </c>
      <c r="V8" s="52">
        <f t="shared" si="0"/>
      </c>
    </row>
    <row r="9" spans="2:22" s="17" customFormat="1" ht="12" customHeight="1">
      <c r="B9" s="57"/>
      <c r="C9" s="58"/>
      <c r="D9" s="59"/>
      <c r="E9" s="33"/>
      <c r="F9" s="53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</row>
    <row r="10" spans="2:22" ht="12" customHeight="1">
      <c r="B10" s="42" t="s">
        <v>7</v>
      </c>
      <c r="C10" s="34" t="s">
        <v>0</v>
      </c>
      <c r="D10" s="36"/>
      <c r="E10" s="33"/>
      <c r="F10" s="53">
        <f>IF(SUM(G10:H11)=SUM(F12,F18,F24),IF(SUM(G10:H11)&gt;0,SUM(G10:H11),""),"ｴﾗｰ")</f>
        <v>83911</v>
      </c>
      <c r="G10" s="51">
        <v>43693</v>
      </c>
      <c r="H10" s="51">
        <v>40218</v>
      </c>
      <c r="I10" s="51">
        <v>13807</v>
      </c>
      <c r="J10" s="51">
        <v>12808</v>
      </c>
      <c r="K10" s="51">
        <v>14121</v>
      </c>
      <c r="L10" s="51">
        <v>13212</v>
      </c>
      <c r="M10" s="51">
        <v>14093</v>
      </c>
      <c r="N10" s="51">
        <v>13429</v>
      </c>
      <c r="O10" s="51">
        <v>1642</v>
      </c>
      <c r="P10" s="51">
        <v>769</v>
      </c>
      <c r="Q10" s="51" t="s">
        <v>24</v>
      </c>
      <c r="R10" s="51" t="s">
        <v>24</v>
      </c>
      <c r="S10" s="51" t="s">
        <v>24</v>
      </c>
      <c r="T10" s="51" t="s">
        <v>24</v>
      </c>
      <c r="U10" s="51">
        <v>30</v>
      </c>
      <c r="V10" s="27"/>
    </row>
    <row r="11" spans="2:22" ht="12" customHeight="1">
      <c r="B11" s="43"/>
      <c r="C11" s="50"/>
      <c r="D11" s="41"/>
      <c r="E11" s="33"/>
      <c r="F11" s="53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</row>
    <row r="12" spans="2:22" ht="12" customHeight="1">
      <c r="B12" s="43"/>
      <c r="C12" s="60" t="s">
        <v>4</v>
      </c>
      <c r="D12" s="48" t="s">
        <v>1</v>
      </c>
      <c r="E12" s="33"/>
      <c r="F12" s="53">
        <f>IF(SUM(G12:H13)=SUM(F14:F17),IF(SUM(G12:H13)&gt;0,SUM(G12:H13),""),"ｴﾗｰ")</f>
        <v>59766</v>
      </c>
      <c r="G12" s="51">
        <v>34650</v>
      </c>
      <c r="H12" s="51">
        <v>25116</v>
      </c>
      <c r="I12" s="51">
        <v>10787</v>
      </c>
      <c r="J12" s="51">
        <v>8027</v>
      </c>
      <c r="K12" s="51">
        <v>11162</v>
      </c>
      <c r="L12" s="51">
        <v>8204</v>
      </c>
      <c r="M12" s="51">
        <v>11116</v>
      </c>
      <c r="N12" s="51">
        <v>8240</v>
      </c>
      <c r="O12" s="51">
        <v>1555</v>
      </c>
      <c r="P12" s="51">
        <v>645</v>
      </c>
      <c r="Q12" s="51" t="s">
        <v>24</v>
      </c>
      <c r="R12" s="51" t="s">
        <v>24</v>
      </c>
      <c r="S12" s="51" t="s">
        <v>24</v>
      </c>
      <c r="T12" s="51" t="s">
        <v>24</v>
      </c>
      <c r="U12" s="51">
        <v>30</v>
      </c>
      <c r="V12" s="52"/>
    </row>
    <row r="13" spans="2:22" ht="12" customHeight="1">
      <c r="B13" s="43"/>
      <c r="C13" s="61"/>
      <c r="D13" s="49"/>
      <c r="E13" s="33"/>
      <c r="F13" s="53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2:22" ht="12" customHeight="1">
      <c r="B14" s="43"/>
      <c r="C14" s="61"/>
      <c r="D14" s="48" t="s">
        <v>2</v>
      </c>
      <c r="E14" s="33"/>
      <c r="F14" s="53">
        <f>IF(SUM(G14:H15)&gt;0,SUM(G14:H15),"")</f>
        <v>50618</v>
      </c>
      <c r="G14" s="51">
        <v>28382</v>
      </c>
      <c r="H14" s="51">
        <v>22236</v>
      </c>
      <c r="I14" s="51">
        <v>9256</v>
      </c>
      <c r="J14" s="51">
        <v>7235</v>
      </c>
      <c r="K14" s="51">
        <v>9629</v>
      </c>
      <c r="L14" s="51">
        <v>7493</v>
      </c>
      <c r="M14" s="51">
        <v>9497</v>
      </c>
      <c r="N14" s="51">
        <v>7508</v>
      </c>
      <c r="O14" s="51" t="s">
        <v>24</v>
      </c>
      <c r="P14" s="51" t="s">
        <v>24</v>
      </c>
      <c r="Q14" s="51" t="s">
        <v>24</v>
      </c>
      <c r="R14" s="51" t="s">
        <v>24</v>
      </c>
      <c r="S14" s="51" t="s">
        <v>24</v>
      </c>
      <c r="T14" s="51" t="s">
        <v>24</v>
      </c>
      <c r="U14" s="51" t="s">
        <v>24</v>
      </c>
      <c r="V14" s="52"/>
    </row>
    <row r="15" spans="2:22" ht="12" customHeight="1">
      <c r="B15" s="43"/>
      <c r="C15" s="61"/>
      <c r="D15" s="49"/>
      <c r="E15" s="33"/>
      <c r="F15" s="53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2:22" ht="12" customHeight="1">
      <c r="B16" s="43"/>
      <c r="C16" s="61"/>
      <c r="D16" s="48" t="s">
        <v>3</v>
      </c>
      <c r="E16" s="33"/>
      <c r="F16" s="53">
        <f>IF(SUM(G16:H17)&gt;0,SUM(G16:H17),"")</f>
        <v>9148</v>
      </c>
      <c r="G16" s="51">
        <v>6268</v>
      </c>
      <c r="H16" s="51">
        <v>2880</v>
      </c>
      <c r="I16" s="51">
        <v>1531</v>
      </c>
      <c r="J16" s="51">
        <v>792</v>
      </c>
      <c r="K16" s="51">
        <v>1533</v>
      </c>
      <c r="L16" s="51">
        <v>711</v>
      </c>
      <c r="M16" s="51">
        <v>1619</v>
      </c>
      <c r="N16" s="51">
        <v>732</v>
      </c>
      <c r="O16" s="51">
        <v>15555</v>
      </c>
      <c r="P16" s="51">
        <v>645</v>
      </c>
      <c r="Q16" s="51" t="s">
        <v>24</v>
      </c>
      <c r="R16" s="51" t="s">
        <v>24</v>
      </c>
      <c r="S16" s="51" t="s">
        <v>24</v>
      </c>
      <c r="T16" s="51" t="s">
        <v>24</v>
      </c>
      <c r="U16" s="51">
        <v>30</v>
      </c>
      <c r="V16" s="52"/>
    </row>
    <row r="17" spans="2:22" ht="12" customHeight="1">
      <c r="B17" s="43"/>
      <c r="C17" s="68"/>
      <c r="D17" s="49"/>
      <c r="E17" s="33"/>
      <c r="F17" s="53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</row>
    <row r="18" spans="2:22" ht="12" customHeight="1">
      <c r="B18" s="43"/>
      <c r="C18" s="60" t="s">
        <v>5</v>
      </c>
      <c r="D18" s="48" t="s">
        <v>1</v>
      </c>
      <c r="E18" s="33"/>
      <c r="F18" s="53">
        <f>IF(SUM(G18:H19)=SUM(F20:F23),IF(SUM(G18:H19)&gt;0,SUM(G18:H19),""),"ｴﾗｰ")</f>
        <v>7166</v>
      </c>
      <c r="G18" s="51">
        <v>1897</v>
      </c>
      <c r="H18" s="51">
        <v>5269</v>
      </c>
      <c r="I18" s="51">
        <v>610</v>
      </c>
      <c r="J18" s="51">
        <v>1665</v>
      </c>
      <c r="K18" s="51">
        <v>620</v>
      </c>
      <c r="L18" s="51">
        <v>1744</v>
      </c>
      <c r="M18" s="51">
        <v>580</v>
      </c>
      <c r="N18" s="51">
        <v>1736</v>
      </c>
      <c r="O18" s="51">
        <v>87</v>
      </c>
      <c r="P18" s="51">
        <v>124</v>
      </c>
      <c r="Q18" s="51" t="s">
        <v>24</v>
      </c>
      <c r="R18" s="51" t="s">
        <v>24</v>
      </c>
      <c r="S18" s="51" t="s">
        <v>24</v>
      </c>
      <c r="T18" s="51" t="s">
        <v>24</v>
      </c>
      <c r="U18" s="51" t="s">
        <v>24</v>
      </c>
      <c r="V18" s="52"/>
    </row>
    <row r="19" spans="2:22" ht="12" customHeight="1">
      <c r="B19" s="43"/>
      <c r="C19" s="61"/>
      <c r="D19" s="49"/>
      <c r="E19" s="33"/>
      <c r="F19" s="53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2:22" ht="12" customHeight="1">
      <c r="B20" s="43"/>
      <c r="C20" s="61"/>
      <c r="D20" s="48" t="s">
        <v>2</v>
      </c>
      <c r="E20" s="33"/>
      <c r="F20" s="53">
        <f>IF(SUM(G20:H21)&gt;0,SUM(G20:H21),"")</f>
        <v>6320</v>
      </c>
      <c r="G20" s="51">
        <v>1531</v>
      </c>
      <c r="H20" s="51">
        <v>4789</v>
      </c>
      <c r="I20" s="51">
        <v>523</v>
      </c>
      <c r="J20" s="51">
        <v>1590</v>
      </c>
      <c r="K20" s="51">
        <v>527</v>
      </c>
      <c r="L20" s="51">
        <v>1619</v>
      </c>
      <c r="M20" s="51">
        <v>481</v>
      </c>
      <c r="N20" s="51">
        <v>1580</v>
      </c>
      <c r="O20" s="51" t="s">
        <v>24</v>
      </c>
      <c r="P20" s="51" t="s">
        <v>24</v>
      </c>
      <c r="Q20" s="51" t="s">
        <v>24</v>
      </c>
      <c r="R20" s="51" t="s">
        <v>24</v>
      </c>
      <c r="S20" s="51" t="s">
        <v>24</v>
      </c>
      <c r="T20" s="51" t="s">
        <v>24</v>
      </c>
      <c r="U20" s="51" t="s">
        <v>24</v>
      </c>
      <c r="V20" s="52"/>
    </row>
    <row r="21" spans="2:22" ht="12" customHeight="1">
      <c r="B21" s="43"/>
      <c r="C21" s="61"/>
      <c r="D21" s="49"/>
      <c r="E21" s="33"/>
      <c r="F21" s="5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2:22" ht="12" customHeight="1">
      <c r="B22" s="43"/>
      <c r="C22" s="61"/>
      <c r="D22" s="48" t="s">
        <v>3</v>
      </c>
      <c r="E22" s="33"/>
      <c r="F22" s="53">
        <f>IF(SUM(G22:H23)&gt;0,SUM(G22:H23),"")</f>
        <v>846</v>
      </c>
      <c r="G22" s="51">
        <v>366</v>
      </c>
      <c r="H22" s="51">
        <v>480</v>
      </c>
      <c r="I22" s="51">
        <v>87</v>
      </c>
      <c r="J22" s="51">
        <v>75</v>
      </c>
      <c r="K22" s="51">
        <v>93</v>
      </c>
      <c r="L22" s="51">
        <v>125</v>
      </c>
      <c r="M22" s="51">
        <v>99</v>
      </c>
      <c r="N22" s="51">
        <v>156</v>
      </c>
      <c r="O22" s="51">
        <v>87</v>
      </c>
      <c r="P22" s="51">
        <v>124</v>
      </c>
      <c r="Q22" s="51" t="s">
        <v>24</v>
      </c>
      <c r="R22" s="51" t="s">
        <v>24</v>
      </c>
      <c r="S22" s="51" t="s">
        <v>24</v>
      </c>
      <c r="T22" s="51" t="s">
        <v>24</v>
      </c>
      <c r="U22" s="51" t="s">
        <v>24</v>
      </c>
      <c r="V22" s="52"/>
    </row>
    <row r="23" spans="2:22" ht="12" customHeight="1">
      <c r="B23" s="43"/>
      <c r="C23" s="68"/>
      <c r="D23" s="49"/>
      <c r="E23" s="33"/>
      <c r="F23" s="53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2:22" ht="12" customHeight="1">
      <c r="B24" s="43"/>
      <c r="C24" s="34" t="s">
        <v>6</v>
      </c>
      <c r="D24" s="36"/>
      <c r="E24" s="33"/>
      <c r="F24" s="53">
        <f>IF(SUM(G24:H25)&gt;0,SUM(G24:H25),"")</f>
        <v>16979</v>
      </c>
      <c r="G24" s="51">
        <v>7146</v>
      </c>
      <c r="H24" s="51">
        <v>9833</v>
      </c>
      <c r="I24" s="51">
        <v>2410</v>
      </c>
      <c r="J24" s="51">
        <v>3116</v>
      </c>
      <c r="K24" s="51">
        <v>2339</v>
      </c>
      <c r="L24" s="51">
        <v>3264</v>
      </c>
      <c r="M24" s="51">
        <v>2397</v>
      </c>
      <c r="N24" s="51">
        <v>3453</v>
      </c>
      <c r="O24" s="51" t="s">
        <v>24</v>
      </c>
      <c r="P24" s="51" t="s">
        <v>24</v>
      </c>
      <c r="Q24" s="51" t="s">
        <v>24</v>
      </c>
      <c r="R24" s="51" t="s">
        <v>24</v>
      </c>
      <c r="S24" s="51" t="s">
        <v>24</v>
      </c>
      <c r="T24" s="51" t="s">
        <v>24</v>
      </c>
      <c r="U24" s="51" t="s">
        <v>24</v>
      </c>
      <c r="V24" s="52"/>
    </row>
    <row r="25" spans="2:22" ht="12" customHeight="1">
      <c r="B25" s="44"/>
      <c r="C25" s="50"/>
      <c r="D25" s="41"/>
      <c r="E25" s="33"/>
      <c r="F25" s="5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2:22" ht="12" customHeight="1">
      <c r="B26" s="42" t="s">
        <v>11</v>
      </c>
      <c r="C26" s="34" t="s">
        <v>0</v>
      </c>
      <c r="D26" s="36"/>
      <c r="E26" s="33"/>
      <c r="F26" s="53">
        <f>IF(SUM(G26:H27)=SUM(F28,F34),IF(SUM(G26:H27)&gt;0,SUM(G26:H27),""),"ｴﾗｰ")</f>
        <v>93037</v>
      </c>
      <c r="G26" s="51">
        <v>47302</v>
      </c>
      <c r="H26" s="51">
        <v>45735</v>
      </c>
      <c r="I26" s="51">
        <v>15255</v>
      </c>
      <c r="J26" s="51">
        <v>14663</v>
      </c>
      <c r="K26" s="51">
        <v>15460</v>
      </c>
      <c r="L26" s="51">
        <v>14873</v>
      </c>
      <c r="M26" s="51">
        <v>16587</v>
      </c>
      <c r="N26" s="51">
        <v>16199</v>
      </c>
      <c r="O26" s="51" t="s">
        <v>24</v>
      </c>
      <c r="P26" s="51" t="s">
        <v>24</v>
      </c>
      <c r="Q26" s="51" t="s">
        <v>24</v>
      </c>
      <c r="R26" s="51" t="s">
        <v>24</v>
      </c>
      <c r="S26" s="51" t="s">
        <v>24</v>
      </c>
      <c r="T26" s="51" t="s">
        <v>24</v>
      </c>
      <c r="U26" s="51" t="s">
        <v>24</v>
      </c>
      <c r="V26" s="27"/>
    </row>
    <row r="27" spans="2:22" ht="12" customHeight="1">
      <c r="B27" s="43"/>
      <c r="C27" s="50"/>
      <c r="D27" s="41"/>
      <c r="E27" s="33"/>
      <c r="F27" s="5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2:22" ht="12" customHeight="1">
      <c r="B28" s="43"/>
      <c r="C28" s="42" t="s">
        <v>9</v>
      </c>
      <c r="D28" s="36" t="s">
        <v>1</v>
      </c>
      <c r="E28" s="33"/>
      <c r="F28" s="53">
        <f>IF(SUM(G28:H29)=SUM(F30:F33),IF(SUM(G28:H29)&gt;0,SUM(G28:H29),""),"ｴﾗｰ")</f>
        <v>92483</v>
      </c>
      <c r="G28" s="51">
        <v>47051</v>
      </c>
      <c r="H28" s="51">
        <v>45432</v>
      </c>
      <c r="I28" s="51">
        <v>15174</v>
      </c>
      <c r="J28" s="51">
        <v>14568</v>
      </c>
      <c r="K28" s="51">
        <v>15384</v>
      </c>
      <c r="L28" s="51">
        <v>14770</v>
      </c>
      <c r="M28" s="51">
        <v>16493</v>
      </c>
      <c r="N28" s="51">
        <v>16094</v>
      </c>
      <c r="O28" s="51" t="s">
        <v>24</v>
      </c>
      <c r="P28" s="51" t="s">
        <v>24</v>
      </c>
      <c r="Q28" s="51" t="s">
        <v>24</v>
      </c>
      <c r="R28" s="51" t="s">
        <v>24</v>
      </c>
      <c r="S28" s="51" t="s">
        <v>24</v>
      </c>
      <c r="T28" s="51" t="s">
        <v>24</v>
      </c>
      <c r="U28" s="51" t="s">
        <v>24</v>
      </c>
      <c r="V28" s="52"/>
    </row>
    <row r="29" spans="2:22" ht="12" customHeight="1">
      <c r="B29" s="43"/>
      <c r="C29" s="43"/>
      <c r="D29" s="41"/>
      <c r="E29" s="33"/>
      <c r="F29" s="53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2:22" ht="12" customHeight="1">
      <c r="B30" s="43"/>
      <c r="C30" s="43"/>
      <c r="D30" s="48" t="s">
        <v>31</v>
      </c>
      <c r="E30" s="33"/>
      <c r="F30" s="53">
        <f>IF(SUM(G30:H31)&gt;0,SUM(G30:H31),"")</f>
        <v>48816</v>
      </c>
      <c r="G30" s="51">
        <v>24939</v>
      </c>
      <c r="H30" s="51">
        <v>23877</v>
      </c>
      <c r="I30" s="51">
        <v>8135</v>
      </c>
      <c r="J30" s="51">
        <v>7587</v>
      </c>
      <c r="K30" s="51">
        <v>8150</v>
      </c>
      <c r="L30" s="51">
        <v>7766</v>
      </c>
      <c r="M30" s="51">
        <v>8654</v>
      </c>
      <c r="N30" s="51">
        <v>8524</v>
      </c>
      <c r="O30" s="51" t="s">
        <v>24</v>
      </c>
      <c r="P30" s="51" t="s">
        <v>24</v>
      </c>
      <c r="Q30" s="51" t="s">
        <v>24</v>
      </c>
      <c r="R30" s="51" t="s">
        <v>24</v>
      </c>
      <c r="S30" s="51" t="s">
        <v>24</v>
      </c>
      <c r="T30" s="51" t="s">
        <v>24</v>
      </c>
      <c r="U30" s="51" t="s">
        <v>24</v>
      </c>
      <c r="V30" s="52"/>
    </row>
    <row r="31" spans="2:22" ht="12" customHeight="1">
      <c r="B31" s="43"/>
      <c r="C31" s="43"/>
      <c r="D31" s="49"/>
      <c r="E31" s="33"/>
      <c r="F31" s="5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2:22" ht="12" customHeight="1">
      <c r="B32" s="43"/>
      <c r="C32" s="43"/>
      <c r="D32" s="36" t="s">
        <v>8</v>
      </c>
      <c r="E32" s="33"/>
      <c r="F32" s="53">
        <f>IF(SUM(G32:H33)&gt;0,SUM(G32:H33),"")</f>
        <v>43667</v>
      </c>
      <c r="G32" s="51">
        <v>22112</v>
      </c>
      <c r="H32" s="51">
        <v>21555</v>
      </c>
      <c r="I32" s="51">
        <v>7039</v>
      </c>
      <c r="J32" s="51">
        <v>6981</v>
      </c>
      <c r="K32" s="51">
        <v>7234</v>
      </c>
      <c r="L32" s="51">
        <v>7004</v>
      </c>
      <c r="M32" s="51">
        <v>7839</v>
      </c>
      <c r="N32" s="51">
        <v>7570</v>
      </c>
      <c r="O32" s="51" t="s">
        <v>24</v>
      </c>
      <c r="P32" s="51" t="s">
        <v>24</v>
      </c>
      <c r="Q32" s="51" t="s">
        <v>24</v>
      </c>
      <c r="R32" s="51" t="s">
        <v>24</v>
      </c>
      <c r="S32" s="51" t="s">
        <v>24</v>
      </c>
      <c r="T32" s="51" t="s">
        <v>24</v>
      </c>
      <c r="U32" s="51" t="s">
        <v>24</v>
      </c>
      <c r="V32" s="52"/>
    </row>
    <row r="33" spans="2:22" ht="12" customHeight="1">
      <c r="B33" s="43"/>
      <c r="C33" s="44"/>
      <c r="D33" s="41"/>
      <c r="E33" s="33"/>
      <c r="F33" s="53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</row>
    <row r="34" spans="2:22" ht="12" customHeight="1">
      <c r="B34" s="43"/>
      <c r="C34" s="34" t="s">
        <v>10</v>
      </c>
      <c r="D34" s="36"/>
      <c r="E34" s="33"/>
      <c r="F34" s="53">
        <f>IF(SUM(G34:H35)&gt;0,SUM(G34:H35),"")</f>
        <v>554</v>
      </c>
      <c r="G34" s="51">
        <v>251</v>
      </c>
      <c r="H34" s="51">
        <v>303</v>
      </c>
      <c r="I34" s="51">
        <v>81</v>
      </c>
      <c r="J34" s="51">
        <v>95</v>
      </c>
      <c r="K34" s="51">
        <v>76</v>
      </c>
      <c r="L34" s="51">
        <v>103</v>
      </c>
      <c r="M34" s="51">
        <v>94</v>
      </c>
      <c r="N34" s="51">
        <v>105</v>
      </c>
      <c r="O34" s="51" t="s">
        <v>24</v>
      </c>
      <c r="P34" s="51" t="s">
        <v>24</v>
      </c>
      <c r="Q34" s="51" t="s">
        <v>24</v>
      </c>
      <c r="R34" s="51" t="s">
        <v>24</v>
      </c>
      <c r="S34" s="51" t="s">
        <v>24</v>
      </c>
      <c r="T34" s="51" t="s">
        <v>24</v>
      </c>
      <c r="U34" s="51" t="s">
        <v>24</v>
      </c>
      <c r="V34" s="52"/>
    </row>
    <row r="35" spans="2:22" ht="12" customHeight="1">
      <c r="B35" s="44"/>
      <c r="C35" s="50"/>
      <c r="D35" s="41"/>
      <c r="E35" s="33"/>
      <c r="F35" s="5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</row>
    <row r="36" spans="2:22" ht="12" customHeight="1">
      <c r="B36" s="42" t="s">
        <v>12</v>
      </c>
      <c r="C36" s="34" t="s">
        <v>0</v>
      </c>
      <c r="D36" s="36"/>
      <c r="E36" s="33"/>
      <c r="F36" s="53">
        <f>IF(SUM(G36:H37)=SUM(F38:F41),IF(SUM(G36:H37)&gt;0,SUM(G36:H37),""),"ｴﾗｰ")</f>
        <v>158825</v>
      </c>
      <c r="G36" s="51">
        <v>81518</v>
      </c>
      <c r="H36" s="51">
        <v>77307</v>
      </c>
      <c r="I36" s="51">
        <v>12665</v>
      </c>
      <c r="J36" s="51">
        <v>11853</v>
      </c>
      <c r="K36" s="51">
        <v>12994</v>
      </c>
      <c r="L36" s="51">
        <v>12190</v>
      </c>
      <c r="M36" s="51">
        <v>13614</v>
      </c>
      <c r="N36" s="51">
        <v>12927</v>
      </c>
      <c r="O36" s="51">
        <v>13193</v>
      </c>
      <c r="P36" s="51">
        <v>12595</v>
      </c>
      <c r="Q36" s="51">
        <v>14069</v>
      </c>
      <c r="R36" s="51">
        <v>13513</v>
      </c>
      <c r="S36" s="51">
        <v>14983</v>
      </c>
      <c r="T36" s="51">
        <v>14229</v>
      </c>
      <c r="U36" s="51" t="s">
        <v>24</v>
      </c>
      <c r="V36" s="27"/>
    </row>
    <row r="37" spans="2:22" ht="12" customHeight="1">
      <c r="B37" s="43"/>
      <c r="C37" s="50"/>
      <c r="D37" s="41"/>
      <c r="E37" s="33"/>
      <c r="F37" s="53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</row>
    <row r="38" spans="2:22" ht="12" customHeight="1">
      <c r="B38" s="43"/>
      <c r="C38" s="45" t="s">
        <v>9</v>
      </c>
      <c r="D38" s="48" t="s">
        <v>31</v>
      </c>
      <c r="E38" s="33"/>
      <c r="F38" s="53">
        <f>IF(SUM(G38:H39)&gt;0,SUM(G38:H39),"")</f>
        <v>88632</v>
      </c>
      <c r="G38" s="51">
        <v>45699</v>
      </c>
      <c r="H38" s="51">
        <v>42933</v>
      </c>
      <c r="I38" s="51">
        <v>7411</v>
      </c>
      <c r="J38" s="51">
        <v>6882</v>
      </c>
      <c r="K38" s="51">
        <v>7439</v>
      </c>
      <c r="L38" s="51">
        <v>7000</v>
      </c>
      <c r="M38" s="51">
        <v>7692</v>
      </c>
      <c r="N38" s="51">
        <v>7243</v>
      </c>
      <c r="O38" s="51">
        <v>7240</v>
      </c>
      <c r="P38" s="51">
        <v>6955</v>
      </c>
      <c r="Q38" s="51">
        <v>7766</v>
      </c>
      <c r="R38" s="51">
        <v>7308</v>
      </c>
      <c r="S38" s="51">
        <v>8151</v>
      </c>
      <c r="T38" s="51">
        <v>7545</v>
      </c>
      <c r="U38" s="51" t="s">
        <v>24</v>
      </c>
      <c r="V38" s="52"/>
    </row>
    <row r="39" spans="2:22" ht="12" customHeight="1">
      <c r="B39" s="43"/>
      <c r="C39" s="46"/>
      <c r="D39" s="49"/>
      <c r="E39" s="33"/>
      <c r="F39" s="5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</row>
    <row r="40" spans="2:22" ht="12" customHeight="1">
      <c r="B40" s="43"/>
      <c r="C40" s="46"/>
      <c r="D40" s="48" t="s">
        <v>8</v>
      </c>
      <c r="E40" s="33"/>
      <c r="F40" s="53">
        <f>IF(SUM(G40:H41)&gt;0,SUM(G40:H41),"")</f>
        <v>70193</v>
      </c>
      <c r="G40" s="51">
        <v>35819</v>
      </c>
      <c r="H40" s="51">
        <v>34374</v>
      </c>
      <c r="I40" s="51">
        <v>5254</v>
      </c>
      <c r="J40" s="51">
        <v>4971</v>
      </c>
      <c r="K40" s="51">
        <v>5555</v>
      </c>
      <c r="L40" s="51">
        <v>5190</v>
      </c>
      <c r="M40" s="51">
        <v>5922</v>
      </c>
      <c r="N40" s="51">
        <v>5684</v>
      </c>
      <c r="O40" s="51">
        <v>5953</v>
      </c>
      <c r="P40" s="51">
        <v>5640</v>
      </c>
      <c r="Q40" s="51">
        <v>6303</v>
      </c>
      <c r="R40" s="51">
        <v>6205</v>
      </c>
      <c r="S40" s="51">
        <v>6832</v>
      </c>
      <c r="T40" s="51">
        <v>6684</v>
      </c>
      <c r="U40" s="51" t="s">
        <v>24</v>
      </c>
      <c r="V40" s="52"/>
    </row>
    <row r="41" spans="2:22" ht="12" customHeight="1">
      <c r="B41" s="44"/>
      <c r="C41" s="47"/>
      <c r="D41" s="49"/>
      <c r="E41" s="33"/>
      <c r="F41" s="5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</row>
    <row r="42" spans="2:22" ht="12" customHeight="1">
      <c r="B42" s="60" t="s">
        <v>13</v>
      </c>
      <c r="C42" s="34" t="s">
        <v>0</v>
      </c>
      <c r="D42" s="36"/>
      <c r="E42" s="33"/>
      <c r="F42" s="53">
        <f>IF(SUM(G42:H43)=SUM(F44,F50),IF(SUM(G42:H43)&gt;0,SUM(G42:H43),""),"ｴﾗｰ")</f>
        <v>19936</v>
      </c>
      <c r="G42" s="51">
        <v>10201</v>
      </c>
      <c r="H42" s="51">
        <v>9735</v>
      </c>
      <c r="I42" s="51">
        <v>620</v>
      </c>
      <c r="J42" s="51">
        <v>556</v>
      </c>
      <c r="K42" s="51">
        <v>3581</v>
      </c>
      <c r="L42" s="51">
        <v>3470</v>
      </c>
      <c r="M42" s="51">
        <v>6000</v>
      </c>
      <c r="N42" s="51">
        <v>5709</v>
      </c>
      <c r="O42" s="51" t="s">
        <v>24</v>
      </c>
      <c r="P42" s="51" t="s">
        <v>24</v>
      </c>
      <c r="Q42" s="51" t="s">
        <v>24</v>
      </c>
      <c r="R42" s="51" t="s">
        <v>24</v>
      </c>
      <c r="S42" s="51" t="s">
        <v>24</v>
      </c>
      <c r="T42" s="51" t="s">
        <v>24</v>
      </c>
      <c r="U42" s="51" t="s">
        <v>24</v>
      </c>
      <c r="V42" s="27"/>
    </row>
    <row r="43" spans="2:22" ht="12" customHeight="1">
      <c r="B43" s="61"/>
      <c r="C43" s="50"/>
      <c r="D43" s="41"/>
      <c r="E43" s="33"/>
      <c r="F43" s="53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</row>
    <row r="44" spans="2:22" ht="12" customHeight="1">
      <c r="B44" s="61"/>
      <c r="C44" s="60" t="s">
        <v>9</v>
      </c>
      <c r="D44" s="48" t="s">
        <v>1</v>
      </c>
      <c r="E44" s="33"/>
      <c r="F44" s="53">
        <f>IF(SUM(G44:H45)=SUM(F46:F49),IF(SUM(G44:H45)&gt;0,SUM(G44:H45),""),"ｴﾗｰ")</f>
        <v>7829</v>
      </c>
      <c r="G44" s="51">
        <v>4008</v>
      </c>
      <c r="H44" s="51">
        <v>3821</v>
      </c>
      <c r="I44" s="51">
        <v>7</v>
      </c>
      <c r="J44" s="51">
        <v>6</v>
      </c>
      <c r="K44" s="51">
        <v>1050</v>
      </c>
      <c r="L44" s="51">
        <v>1011</v>
      </c>
      <c r="M44" s="51">
        <v>2951</v>
      </c>
      <c r="N44" s="51">
        <v>2804</v>
      </c>
      <c r="O44" s="51" t="s">
        <v>24</v>
      </c>
      <c r="P44" s="51" t="s">
        <v>24</v>
      </c>
      <c r="Q44" s="51" t="s">
        <v>24</v>
      </c>
      <c r="R44" s="51" t="s">
        <v>24</v>
      </c>
      <c r="S44" s="51" t="s">
        <v>24</v>
      </c>
      <c r="T44" s="51" t="s">
        <v>24</v>
      </c>
      <c r="U44" s="51" t="s">
        <v>24</v>
      </c>
      <c r="V44" s="52"/>
    </row>
    <row r="45" spans="2:22" ht="12" customHeight="1">
      <c r="B45" s="61"/>
      <c r="C45" s="61"/>
      <c r="D45" s="49"/>
      <c r="E45" s="33"/>
      <c r="F45" s="53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</row>
    <row r="46" spans="2:22" ht="12" customHeight="1">
      <c r="B46" s="61"/>
      <c r="C46" s="61"/>
      <c r="D46" s="48" t="s">
        <v>31</v>
      </c>
      <c r="E46" s="33"/>
      <c r="F46" s="53">
        <f>IF(SUM(G46:H47)&gt;0,SUM(G46:H47),"")</f>
        <v>5252</v>
      </c>
      <c r="G46" s="51">
        <v>2685</v>
      </c>
      <c r="H46" s="51">
        <v>2567</v>
      </c>
      <c r="I46" s="51" t="s">
        <v>24</v>
      </c>
      <c r="J46" s="51" t="s">
        <v>24</v>
      </c>
      <c r="K46" s="51">
        <v>843</v>
      </c>
      <c r="L46" s="51">
        <v>791</v>
      </c>
      <c r="M46" s="51">
        <v>1842</v>
      </c>
      <c r="N46" s="51">
        <v>1776</v>
      </c>
      <c r="O46" s="51" t="s">
        <v>24</v>
      </c>
      <c r="P46" s="51" t="s">
        <v>24</v>
      </c>
      <c r="Q46" s="51" t="s">
        <v>24</v>
      </c>
      <c r="R46" s="51" t="s">
        <v>24</v>
      </c>
      <c r="S46" s="51" t="s">
        <v>24</v>
      </c>
      <c r="T46" s="51" t="s">
        <v>24</v>
      </c>
      <c r="U46" s="51" t="s">
        <v>24</v>
      </c>
      <c r="V46" s="52"/>
    </row>
    <row r="47" spans="2:22" ht="12" customHeight="1">
      <c r="B47" s="61"/>
      <c r="C47" s="61"/>
      <c r="D47" s="49"/>
      <c r="E47" s="33"/>
      <c r="F47" s="5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</row>
    <row r="48" spans="2:22" ht="12" customHeight="1">
      <c r="B48" s="61"/>
      <c r="C48" s="61"/>
      <c r="D48" s="48" t="s">
        <v>8</v>
      </c>
      <c r="E48" s="33"/>
      <c r="F48" s="53">
        <f>IF(SUM(G48:H49)&gt;0,SUM(G48:H49),"")</f>
        <v>2577</v>
      </c>
      <c r="G48" s="51">
        <v>1323</v>
      </c>
      <c r="H48" s="51">
        <v>1254</v>
      </c>
      <c r="I48" s="51">
        <v>7</v>
      </c>
      <c r="J48" s="51">
        <v>6</v>
      </c>
      <c r="K48" s="51">
        <v>207</v>
      </c>
      <c r="L48" s="51">
        <v>220</v>
      </c>
      <c r="M48" s="51">
        <v>1109</v>
      </c>
      <c r="N48" s="51">
        <v>1028</v>
      </c>
      <c r="O48" s="51" t="s">
        <v>24</v>
      </c>
      <c r="P48" s="51" t="s">
        <v>24</v>
      </c>
      <c r="Q48" s="51" t="s">
        <v>24</v>
      </c>
      <c r="R48" s="51" t="s">
        <v>24</v>
      </c>
      <c r="S48" s="51" t="s">
        <v>24</v>
      </c>
      <c r="T48" s="51" t="s">
        <v>24</v>
      </c>
      <c r="U48" s="51" t="s">
        <v>24</v>
      </c>
      <c r="V48" s="52"/>
    </row>
    <row r="49" spans="2:22" ht="12" customHeight="1">
      <c r="B49" s="61"/>
      <c r="C49" s="68"/>
      <c r="D49" s="49"/>
      <c r="E49" s="33"/>
      <c r="F49" s="53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</row>
    <row r="50" spans="2:22" ht="12" customHeight="1">
      <c r="B50" s="61"/>
      <c r="C50" s="34" t="s">
        <v>10</v>
      </c>
      <c r="D50" s="36"/>
      <c r="E50" s="33"/>
      <c r="F50" s="53">
        <f>IF(SUM(G50:H51)&gt;0,SUM(G50:H51),"")</f>
        <v>12107</v>
      </c>
      <c r="G50" s="51">
        <v>6193</v>
      </c>
      <c r="H50" s="51">
        <v>5914</v>
      </c>
      <c r="I50" s="51">
        <v>613</v>
      </c>
      <c r="J50" s="51">
        <v>550</v>
      </c>
      <c r="K50" s="51">
        <v>2531</v>
      </c>
      <c r="L50" s="51">
        <v>2459</v>
      </c>
      <c r="M50" s="51">
        <v>3049</v>
      </c>
      <c r="N50" s="51">
        <v>2905</v>
      </c>
      <c r="O50" s="51" t="s">
        <v>24</v>
      </c>
      <c r="P50" s="51" t="s">
        <v>24</v>
      </c>
      <c r="Q50" s="51" t="s">
        <v>24</v>
      </c>
      <c r="R50" s="51" t="s">
        <v>24</v>
      </c>
      <c r="S50" s="51" t="s">
        <v>24</v>
      </c>
      <c r="T50" s="51" t="s">
        <v>24</v>
      </c>
      <c r="U50" s="51" t="s">
        <v>24</v>
      </c>
      <c r="V50" s="52"/>
    </row>
    <row r="51" spans="2:22" ht="12" customHeight="1">
      <c r="B51" s="68"/>
      <c r="C51" s="50"/>
      <c r="D51" s="41"/>
      <c r="E51" s="33"/>
      <c r="F51" s="53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</row>
    <row r="52" spans="2:22" ht="12" customHeight="1">
      <c r="B52" s="42" t="s">
        <v>32</v>
      </c>
      <c r="C52" s="35" t="s">
        <v>0</v>
      </c>
      <c r="D52" s="36"/>
      <c r="E52" s="33"/>
      <c r="F52" s="53">
        <f>IF(SUM(G52:H53)=SUM(F54:F61),IF(SUM(G52:H53)&gt;0,SUM(G52:H53),""),"ｴﾗｰ")</f>
        <v>1255</v>
      </c>
      <c r="G52" s="51">
        <v>731</v>
      </c>
      <c r="H52" s="51">
        <v>524</v>
      </c>
      <c r="I52" s="51">
        <v>219</v>
      </c>
      <c r="J52" s="51">
        <v>128</v>
      </c>
      <c r="K52" s="51">
        <v>197</v>
      </c>
      <c r="L52" s="51">
        <v>158</v>
      </c>
      <c r="M52" s="51">
        <v>195</v>
      </c>
      <c r="N52" s="51">
        <v>141</v>
      </c>
      <c r="O52" s="51">
        <v>46</v>
      </c>
      <c r="P52" s="51">
        <v>26</v>
      </c>
      <c r="Q52" s="51">
        <v>29</v>
      </c>
      <c r="R52" s="51">
        <v>37</v>
      </c>
      <c r="S52" s="51">
        <v>45</v>
      </c>
      <c r="T52" s="51">
        <v>34</v>
      </c>
      <c r="U52" s="51" t="s">
        <v>24</v>
      </c>
      <c r="V52" s="27"/>
    </row>
    <row r="53" spans="2:22" ht="12" customHeight="1">
      <c r="B53" s="43"/>
      <c r="C53" s="40"/>
      <c r="D53" s="41"/>
      <c r="E53" s="33"/>
      <c r="F53" s="53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</row>
    <row r="54" spans="2:22" s="9" customFormat="1" ht="12" customHeight="1">
      <c r="B54" s="43"/>
      <c r="C54" s="38" t="s">
        <v>33</v>
      </c>
      <c r="D54" s="39"/>
      <c r="E54" s="24" t="s">
        <v>34</v>
      </c>
      <c r="F54" s="22">
        <f>IF(SUM(G54:H54)&gt;0,SUM(G54:H54),"")</f>
        <v>54</v>
      </c>
      <c r="G54" s="20">
        <v>31</v>
      </c>
      <c r="H54" s="20">
        <v>23</v>
      </c>
      <c r="I54" s="20">
        <v>3</v>
      </c>
      <c r="J54" s="20">
        <v>2</v>
      </c>
      <c r="K54" s="20">
        <v>5</v>
      </c>
      <c r="L54" s="20">
        <v>6</v>
      </c>
      <c r="M54" s="20">
        <v>3</v>
      </c>
      <c r="N54" s="20">
        <v>4</v>
      </c>
      <c r="O54" s="20">
        <v>8</v>
      </c>
      <c r="P54" s="20">
        <v>2</v>
      </c>
      <c r="Q54" s="20">
        <v>5</v>
      </c>
      <c r="R54" s="20">
        <v>5</v>
      </c>
      <c r="S54" s="20">
        <v>7</v>
      </c>
      <c r="T54" s="20">
        <v>4</v>
      </c>
      <c r="U54" s="20" t="s">
        <v>24</v>
      </c>
      <c r="V54" s="8"/>
    </row>
    <row r="55" spans="2:22" s="9" customFormat="1" ht="12" customHeight="1">
      <c r="B55" s="43"/>
      <c r="C55" s="38"/>
      <c r="D55" s="39"/>
      <c r="E55" s="24" t="s">
        <v>35</v>
      </c>
      <c r="F55" s="22">
        <f aca="true" t="shared" si="1" ref="F55:F61">IF(SUM(G55:H55)&gt;0,SUM(G55:H55),"")</f>
        <v>44</v>
      </c>
      <c r="G55" s="20">
        <v>28</v>
      </c>
      <c r="H55" s="20">
        <v>16</v>
      </c>
      <c r="I55" s="20">
        <v>11</v>
      </c>
      <c r="J55" s="20">
        <v>6</v>
      </c>
      <c r="K55" s="20">
        <v>7</v>
      </c>
      <c r="L55" s="20">
        <v>6</v>
      </c>
      <c r="M55" s="20">
        <v>10</v>
      </c>
      <c r="N55" s="20">
        <v>4</v>
      </c>
      <c r="O55" s="20" t="s">
        <v>24</v>
      </c>
      <c r="P55" s="20" t="s">
        <v>24</v>
      </c>
      <c r="Q55" s="20" t="s">
        <v>24</v>
      </c>
      <c r="R55" s="20" t="s">
        <v>24</v>
      </c>
      <c r="S55" s="20" t="s">
        <v>24</v>
      </c>
      <c r="T55" s="20" t="s">
        <v>24</v>
      </c>
      <c r="U55" s="20" t="s">
        <v>24</v>
      </c>
      <c r="V55" s="8"/>
    </row>
    <row r="56" spans="2:22" s="9" customFormat="1" ht="13.5" customHeight="1">
      <c r="B56" s="43"/>
      <c r="C56" s="38"/>
      <c r="D56" s="39"/>
      <c r="E56" s="24" t="s">
        <v>36</v>
      </c>
      <c r="F56" s="22">
        <f t="shared" si="1"/>
        <v>47</v>
      </c>
      <c r="G56" s="20">
        <v>27</v>
      </c>
      <c r="H56" s="20">
        <v>20</v>
      </c>
      <c r="I56" s="20">
        <v>13</v>
      </c>
      <c r="J56" s="20">
        <v>6</v>
      </c>
      <c r="K56" s="20">
        <v>10</v>
      </c>
      <c r="L56" s="20">
        <v>13</v>
      </c>
      <c r="M56" s="20">
        <v>4</v>
      </c>
      <c r="N56" s="20">
        <v>1</v>
      </c>
      <c r="O56" s="20" t="s">
        <v>24</v>
      </c>
      <c r="P56" s="20" t="s">
        <v>24</v>
      </c>
      <c r="Q56" s="20" t="s">
        <v>24</v>
      </c>
      <c r="R56" s="20" t="s">
        <v>24</v>
      </c>
      <c r="S56" s="20" t="s">
        <v>24</v>
      </c>
      <c r="T56" s="20" t="s">
        <v>24</v>
      </c>
      <c r="U56" s="20" t="s">
        <v>24</v>
      </c>
      <c r="V56" s="8"/>
    </row>
    <row r="57" spans="2:22" s="9" customFormat="1" ht="13.5" customHeight="1">
      <c r="B57" s="43"/>
      <c r="C57" s="57" t="s">
        <v>37</v>
      </c>
      <c r="D57" s="69"/>
      <c r="E57" s="24" t="s">
        <v>34</v>
      </c>
      <c r="F57" s="22">
        <f t="shared" si="1"/>
        <v>137</v>
      </c>
      <c r="G57" s="20">
        <v>72</v>
      </c>
      <c r="H57" s="20">
        <v>65</v>
      </c>
      <c r="I57" s="20">
        <v>14</v>
      </c>
      <c r="J57" s="20">
        <v>7</v>
      </c>
      <c r="K57" s="20">
        <v>13</v>
      </c>
      <c r="L57" s="20">
        <v>9</v>
      </c>
      <c r="M57" s="20">
        <v>6</v>
      </c>
      <c r="N57" s="20">
        <v>8</v>
      </c>
      <c r="O57" s="20">
        <v>14</v>
      </c>
      <c r="P57" s="20">
        <v>11</v>
      </c>
      <c r="Q57" s="20">
        <v>5</v>
      </c>
      <c r="R57" s="20">
        <v>19</v>
      </c>
      <c r="S57" s="20">
        <v>17</v>
      </c>
      <c r="T57" s="20">
        <v>11</v>
      </c>
      <c r="U57" s="20" t="s">
        <v>24</v>
      </c>
      <c r="V57" s="8"/>
    </row>
    <row r="58" spans="2:22" s="9" customFormat="1" ht="13.5">
      <c r="B58" s="43"/>
      <c r="C58" s="70"/>
      <c r="D58" s="69"/>
      <c r="E58" s="24" t="s">
        <v>35</v>
      </c>
      <c r="F58" s="22">
        <f t="shared" si="1"/>
        <v>104</v>
      </c>
      <c r="G58" s="20">
        <v>60</v>
      </c>
      <c r="H58" s="20">
        <v>44</v>
      </c>
      <c r="I58" s="20">
        <v>21</v>
      </c>
      <c r="J58" s="20">
        <v>16</v>
      </c>
      <c r="K58" s="20">
        <v>17</v>
      </c>
      <c r="L58" s="20">
        <v>16</v>
      </c>
      <c r="M58" s="20">
        <v>22</v>
      </c>
      <c r="N58" s="20">
        <v>12</v>
      </c>
      <c r="O58" s="20" t="s">
        <v>24</v>
      </c>
      <c r="P58" s="20" t="s">
        <v>24</v>
      </c>
      <c r="Q58" s="20" t="s">
        <v>24</v>
      </c>
      <c r="R58" s="20" t="s">
        <v>24</v>
      </c>
      <c r="S58" s="20" t="s">
        <v>24</v>
      </c>
      <c r="T58" s="20" t="s">
        <v>24</v>
      </c>
      <c r="U58" s="20" t="s">
        <v>24</v>
      </c>
      <c r="V58" s="8"/>
    </row>
    <row r="59" spans="2:22" ht="13.5">
      <c r="B59" s="43"/>
      <c r="C59" s="70"/>
      <c r="D59" s="69"/>
      <c r="E59" s="24" t="s">
        <v>36</v>
      </c>
      <c r="F59" s="23">
        <f t="shared" si="1"/>
        <v>67</v>
      </c>
      <c r="G59" s="21">
        <v>35</v>
      </c>
      <c r="H59" s="21">
        <v>32</v>
      </c>
      <c r="I59" s="21">
        <v>13</v>
      </c>
      <c r="J59" s="21">
        <v>8</v>
      </c>
      <c r="K59" s="21">
        <v>11</v>
      </c>
      <c r="L59" s="21">
        <v>11</v>
      </c>
      <c r="M59" s="21">
        <v>11</v>
      </c>
      <c r="N59" s="21">
        <v>13</v>
      </c>
      <c r="O59" s="21" t="s">
        <v>24</v>
      </c>
      <c r="P59" s="21" t="s">
        <v>24</v>
      </c>
      <c r="Q59" s="21" t="s">
        <v>24</v>
      </c>
      <c r="R59" s="21" t="s">
        <v>24</v>
      </c>
      <c r="S59" s="21" t="s">
        <v>24</v>
      </c>
      <c r="T59" s="21" t="s">
        <v>24</v>
      </c>
      <c r="U59" s="21" t="s">
        <v>24</v>
      </c>
      <c r="V59" s="14"/>
    </row>
    <row r="60" spans="2:22" ht="13.5">
      <c r="B60" s="43"/>
      <c r="C60" s="57" t="s">
        <v>38</v>
      </c>
      <c r="D60" s="59"/>
      <c r="E60" s="24" t="s">
        <v>34</v>
      </c>
      <c r="F60" s="23">
        <f t="shared" si="1"/>
        <v>209</v>
      </c>
      <c r="G60" s="21">
        <v>122</v>
      </c>
      <c r="H60" s="21">
        <v>87</v>
      </c>
      <c r="I60" s="21">
        <v>25</v>
      </c>
      <c r="J60" s="21">
        <v>9</v>
      </c>
      <c r="K60" s="21">
        <v>18</v>
      </c>
      <c r="L60" s="21">
        <v>17</v>
      </c>
      <c r="M60" s="21">
        <v>18</v>
      </c>
      <c r="N60" s="21">
        <v>16</v>
      </c>
      <c r="O60" s="21">
        <v>24</v>
      </c>
      <c r="P60" s="21">
        <v>13</v>
      </c>
      <c r="Q60" s="21">
        <v>16</v>
      </c>
      <c r="R60" s="21">
        <v>13</v>
      </c>
      <c r="S60" s="21">
        <v>21</v>
      </c>
      <c r="T60" s="21">
        <v>19</v>
      </c>
      <c r="U60" s="21" t="s">
        <v>24</v>
      </c>
      <c r="V60" s="14"/>
    </row>
    <row r="61" spans="2:22" ht="13.5">
      <c r="B61" s="44"/>
      <c r="C61" s="57"/>
      <c r="D61" s="59"/>
      <c r="E61" s="24" t="s">
        <v>35</v>
      </c>
      <c r="F61" s="23">
        <f t="shared" si="1"/>
        <v>593</v>
      </c>
      <c r="G61" s="21">
        <v>356</v>
      </c>
      <c r="H61" s="21">
        <v>237</v>
      </c>
      <c r="I61" s="21">
        <v>119</v>
      </c>
      <c r="J61" s="21">
        <v>74</v>
      </c>
      <c r="K61" s="21">
        <v>116</v>
      </c>
      <c r="L61" s="21">
        <v>80</v>
      </c>
      <c r="M61" s="21">
        <v>121</v>
      </c>
      <c r="N61" s="21">
        <v>83</v>
      </c>
      <c r="O61" s="21" t="s">
        <v>24</v>
      </c>
      <c r="P61" s="21" t="s">
        <v>24</v>
      </c>
      <c r="Q61" s="21" t="s">
        <v>24</v>
      </c>
      <c r="R61" s="21" t="s">
        <v>24</v>
      </c>
      <c r="S61" s="21" t="s">
        <v>24</v>
      </c>
      <c r="T61" s="21" t="s">
        <v>24</v>
      </c>
      <c r="U61" s="21" t="s">
        <v>24</v>
      </c>
      <c r="V61" s="16"/>
    </row>
    <row r="62" spans="2:22" ht="12" customHeight="1">
      <c r="B62" s="34" t="s">
        <v>39</v>
      </c>
      <c r="C62" s="35"/>
      <c r="D62" s="36"/>
      <c r="E62" s="33"/>
      <c r="F62" s="37">
        <f>IF(SUM(G62:H63)&gt;0,SUM(G62:H63),"")</f>
        <v>25021</v>
      </c>
      <c r="G62" s="26">
        <v>4503</v>
      </c>
      <c r="H62" s="26">
        <v>20518</v>
      </c>
      <c r="I62" s="26" t="s">
        <v>23</v>
      </c>
      <c r="J62" s="26" t="s">
        <v>23</v>
      </c>
      <c r="K62" s="26" t="s">
        <v>23</v>
      </c>
      <c r="L62" s="26" t="s">
        <v>23</v>
      </c>
      <c r="M62" s="26" t="s">
        <v>23</v>
      </c>
      <c r="N62" s="26" t="s">
        <v>23</v>
      </c>
      <c r="O62" s="26" t="s">
        <v>23</v>
      </c>
      <c r="P62" s="26" t="s">
        <v>23</v>
      </c>
      <c r="Q62" s="26" t="s">
        <v>23</v>
      </c>
      <c r="R62" s="26" t="s">
        <v>23</v>
      </c>
      <c r="S62" s="26" t="s">
        <v>23</v>
      </c>
      <c r="T62" s="26" t="s">
        <v>23</v>
      </c>
      <c r="U62" s="26" t="s">
        <v>23</v>
      </c>
      <c r="V62" s="27"/>
    </row>
    <row r="63" spans="2:22" ht="12" customHeight="1">
      <c r="B63" s="50"/>
      <c r="C63" s="40"/>
      <c r="D63" s="41"/>
      <c r="E63" s="33"/>
      <c r="F63" s="3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8"/>
    </row>
    <row r="64" spans="2:21" ht="13.5">
      <c r="B64" s="15"/>
      <c r="C64" s="15"/>
      <c r="D64" s="15"/>
      <c r="E64" s="71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13.5">
      <c r="B65" s="15"/>
      <c r="C65" s="15" t="s">
        <v>40</v>
      </c>
      <c r="D65" s="15"/>
      <c r="E65" s="71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13.5">
      <c r="B66" s="15"/>
      <c r="C66" s="15"/>
      <c r="D66" s="15"/>
      <c r="E66" s="7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</sheetData>
  <mergeCells count="498">
    <mergeCell ref="V38:V39"/>
    <mergeCell ref="K4:L4"/>
    <mergeCell ref="M4:N4"/>
    <mergeCell ref="O4:P4"/>
    <mergeCell ref="Q4:R4"/>
    <mergeCell ref="S4:T4"/>
    <mergeCell ref="V36:V37"/>
    <mergeCell ref="U38:U39"/>
    <mergeCell ref="V32:V33"/>
    <mergeCell ref="U28:U29"/>
    <mergeCell ref="T52:T53"/>
    <mergeCell ref="U40:U41"/>
    <mergeCell ref="V40:V41"/>
    <mergeCell ref="V48:V49"/>
    <mergeCell ref="V42:V43"/>
    <mergeCell ref="V44:V45"/>
    <mergeCell ref="T46:T47"/>
    <mergeCell ref="V50:V51"/>
    <mergeCell ref="V52:V53"/>
    <mergeCell ref="V46:V47"/>
    <mergeCell ref="U32:U33"/>
    <mergeCell ref="B42:B51"/>
    <mergeCell ref="U50:U51"/>
    <mergeCell ref="U52:U53"/>
    <mergeCell ref="U46:U47"/>
    <mergeCell ref="U48:U49"/>
    <mergeCell ref="S52:S53"/>
    <mergeCell ref="U42:U43"/>
    <mergeCell ref="U44:U45"/>
    <mergeCell ref="S46:S47"/>
    <mergeCell ref="U34:U35"/>
    <mergeCell ref="V34:V35"/>
    <mergeCell ref="U36:U37"/>
    <mergeCell ref="U24:U25"/>
    <mergeCell ref="V24:V25"/>
    <mergeCell ref="U26:U27"/>
    <mergeCell ref="V26:V27"/>
    <mergeCell ref="V28:V29"/>
    <mergeCell ref="U30:U31"/>
    <mergeCell ref="V30:V31"/>
    <mergeCell ref="U20:U21"/>
    <mergeCell ref="V20:V21"/>
    <mergeCell ref="U22:U23"/>
    <mergeCell ref="V22:V23"/>
    <mergeCell ref="U16:U17"/>
    <mergeCell ref="V16:V17"/>
    <mergeCell ref="U18:U19"/>
    <mergeCell ref="V18:V19"/>
    <mergeCell ref="U12:U13"/>
    <mergeCell ref="V12:V13"/>
    <mergeCell ref="U14:U15"/>
    <mergeCell ref="V14:V15"/>
    <mergeCell ref="U8:U9"/>
    <mergeCell ref="V8:V9"/>
    <mergeCell ref="U10:U11"/>
    <mergeCell ref="V10:V11"/>
    <mergeCell ref="S48:S49"/>
    <mergeCell ref="T48:T49"/>
    <mergeCell ref="S50:S51"/>
    <mergeCell ref="T50:T51"/>
    <mergeCell ref="S40:S41"/>
    <mergeCell ref="T40:T41"/>
    <mergeCell ref="T42:T43"/>
    <mergeCell ref="S44:S45"/>
    <mergeCell ref="T44:T45"/>
    <mergeCell ref="S42:S43"/>
    <mergeCell ref="T36:T37"/>
    <mergeCell ref="S38:S39"/>
    <mergeCell ref="T38:T39"/>
    <mergeCell ref="S36:S37"/>
    <mergeCell ref="T32:T33"/>
    <mergeCell ref="S34:S35"/>
    <mergeCell ref="T34:T35"/>
    <mergeCell ref="S32:S33"/>
    <mergeCell ref="S28:S29"/>
    <mergeCell ref="T28:T29"/>
    <mergeCell ref="S30:S31"/>
    <mergeCell ref="T30:T31"/>
    <mergeCell ref="T22:T23"/>
    <mergeCell ref="S24:S25"/>
    <mergeCell ref="T24:T25"/>
    <mergeCell ref="T26:T27"/>
    <mergeCell ref="S26:S27"/>
    <mergeCell ref="S22:S23"/>
    <mergeCell ref="S18:S19"/>
    <mergeCell ref="T18:T19"/>
    <mergeCell ref="T20:T21"/>
    <mergeCell ref="S20:S21"/>
    <mergeCell ref="T14:T15"/>
    <mergeCell ref="S16:S17"/>
    <mergeCell ref="S8:S9"/>
    <mergeCell ref="S14:S15"/>
    <mergeCell ref="T8:T9"/>
    <mergeCell ref="S10:S11"/>
    <mergeCell ref="T10:T11"/>
    <mergeCell ref="S12:S13"/>
    <mergeCell ref="T12:T13"/>
    <mergeCell ref="T16:T17"/>
    <mergeCell ref="O52:O53"/>
    <mergeCell ref="P52:P53"/>
    <mergeCell ref="Q52:Q53"/>
    <mergeCell ref="R52:R53"/>
    <mergeCell ref="O50:O51"/>
    <mergeCell ref="P50:P51"/>
    <mergeCell ref="Q50:Q51"/>
    <mergeCell ref="R50:R51"/>
    <mergeCell ref="O48:O49"/>
    <mergeCell ref="P48:P49"/>
    <mergeCell ref="Q48:Q49"/>
    <mergeCell ref="R48:R49"/>
    <mergeCell ref="O46:O47"/>
    <mergeCell ref="P46:P47"/>
    <mergeCell ref="Q46:Q47"/>
    <mergeCell ref="R46:R47"/>
    <mergeCell ref="O44:O45"/>
    <mergeCell ref="P44:P45"/>
    <mergeCell ref="Q44:Q45"/>
    <mergeCell ref="R44:R45"/>
    <mergeCell ref="O42:O43"/>
    <mergeCell ref="P42:P43"/>
    <mergeCell ref="Q42:Q43"/>
    <mergeCell ref="R42:R43"/>
    <mergeCell ref="O38:O39"/>
    <mergeCell ref="P38:P39"/>
    <mergeCell ref="Q38:Q39"/>
    <mergeCell ref="R38:R39"/>
    <mergeCell ref="O36:O37"/>
    <mergeCell ref="P36:P37"/>
    <mergeCell ref="Q36:Q37"/>
    <mergeCell ref="R36:R37"/>
    <mergeCell ref="O34:O35"/>
    <mergeCell ref="P34:P35"/>
    <mergeCell ref="Q34:Q35"/>
    <mergeCell ref="R34:R35"/>
    <mergeCell ref="O32:O33"/>
    <mergeCell ref="P32:P33"/>
    <mergeCell ref="Q32:Q33"/>
    <mergeCell ref="R32:R33"/>
    <mergeCell ref="O30:O31"/>
    <mergeCell ref="P30:P31"/>
    <mergeCell ref="Q30:Q31"/>
    <mergeCell ref="R30:R31"/>
    <mergeCell ref="O28:O29"/>
    <mergeCell ref="P28:P29"/>
    <mergeCell ref="Q28:Q29"/>
    <mergeCell ref="R28:R29"/>
    <mergeCell ref="O26:O27"/>
    <mergeCell ref="P26:P27"/>
    <mergeCell ref="Q26:Q27"/>
    <mergeCell ref="R26:R27"/>
    <mergeCell ref="O24:O25"/>
    <mergeCell ref="P24:P25"/>
    <mergeCell ref="Q24:Q25"/>
    <mergeCell ref="R24:R25"/>
    <mergeCell ref="O22:O23"/>
    <mergeCell ref="P22:P23"/>
    <mergeCell ref="Q22:Q23"/>
    <mergeCell ref="R22:R23"/>
    <mergeCell ref="O20:O21"/>
    <mergeCell ref="P20:P21"/>
    <mergeCell ref="Q20:Q21"/>
    <mergeCell ref="R20:R21"/>
    <mergeCell ref="O18:O19"/>
    <mergeCell ref="P18:P19"/>
    <mergeCell ref="Q18:Q19"/>
    <mergeCell ref="R18:R19"/>
    <mergeCell ref="O16:O17"/>
    <mergeCell ref="P16:P17"/>
    <mergeCell ref="Q16:Q17"/>
    <mergeCell ref="R16:R17"/>
    <mergeCell ref="O14:O15"/>
    <mergeCell ref="P14:P15"/>
    <mergeCell ref="Q14:Q15"/>
    <mergeCell ref="R14:R15"/>
    <mergeCell ref="O12:O13"/>
    <mergeCell ref="P12:P13"/>
    <mergeCell ref="Q12:Q13"/>
    <mergeCell ref="R12:R13"/>
    <mergeCell ref="O10:O11"/>
    <mergeCell ref="P10:P11"/>
    <mergeCell ref="Q10:Q11"/>
    <mergeCell ref="R10:R11"/>
    <mergeCell ref="O8:O9"/>
    <mergeCell ref="P8:P9"/>
    <mergeCell ref="Q8:Q9"/>
    <mergeCell ref="R8:R9"/>
    <mergeCell ref="I4:J4"/>
    <mergeCell ref="M50:M51"/>
    <mergeCell ref="M44:M45"/>
    <mergeCell ref="N44:N45"/>
    <mergeCell ref="N50:N51"/>
    <mergeCell ref="M40:M41"/>
    <mergeCell ref="N40:N41"/>
    <mergeCell ref="M42:M43"/>
    <mergeCell ref="N42:N43"/>
    <mergeCell ref="M36:M37"/>
    <mergeCell ref="M52:M53"/>
    <mergeCell ref="N52:N53"/>
    <mergeCell ref="M46:M47"/>
    <mergeCell ref="N46:N47"/>
    <mergeCell ref="M48:M49"/>
    <mergeCell ref="N48:N49"/>
    <mergeCell ref="N36:N37"/>
    <mergeCell ref="M38:M39"/>
    <mergeCell ref="N38:N39"/>
    <mergeCell ref="M32:M33"/>
    <mergeCell ref="N32:N33"/>
    <mergeCell ref="M34:M35"/>
    <mergeCell ref="N34:N35"/>
    <mergeCell ref="M28:M29"/>
    <mergeCell ref="N28:N29"/>
    <mergeCell ref="M30:M31"/>
    <mergeCell ref="N30:N31"/>
    <mergeCell ref="M24:M25"/>
    <mergeCell ref="N24:N25"/>
    <mergeCell ref="M26:M27"/>
    <mergeCell ref="N26:N27"/>
    <mergeCell ref="M20:M21"/>
    <mergeCell ref="N20:N21"/>
    <mergeCell ref="M22:M23"/>
    <mergeCell ref="N22:N23"/>
    <mergeCell ref="M16:M17"/>
    <mergeCell ref="N16:N17"/>
    <mergeCell ref="M18:M19"/>
    <mergeCell ref="N18:N19"/>
    <mergeCell ref="M12:M13"/>
    <mergeCell ref="N12:N13"/>
    <mergeCell ref="M14:M15"/>
    <mergeCell ref="N14:N15"/>
    <mergeCell ref="M8:M9"/>
    <mergeCell ref="N8:N9"/>
    <mergeCell ref="M10:M11"/>
    <mergeCell ref="N10:N11"/>
    <mergeCell ref="K50:K51"/>
    <mergeCell ref="L50:L51"/>
    <mergeCell ref="K52:K53"/>
    <mergeCell ref="L52:L53"/>
    <mergeCell ref="K46:K47"/>
    <mergeCell ref="L46:L47"/>
    <mergeCell ref="K48:K49"/>
    <mergeCell ref="L48:L49"/>
    <mergeCell ref="L40:L41"/>
    <mergeCell ref="K42:K43"/>
    <mergeCell ref="L42:L43"/>
    <mergeCell ref="K44:K45"/>
    <mergeCell ref="L44:L45"/>
    <mergeCell ref="K40:K41"/>
    <mergeCell ref="K36:K37"/>
    <mergeCell ref="L36:L37"/>
    <mergeCell ref="K38:K39"/>
    <mergeCell ref="L38:L39"/>
    <mergeCell ref="K32:K33"/>
    <mergeCell ref="L32:L33"/>
    <mergeCell ref="K34:K35"/>
    <mergeCell ref="L34:L35"/>
    <mergeCell ref="K28:K29"/>
    <mergeCell ref="L28:L29"/>
    <mergeCell ref="K30:K31"/>
    <mergeCell ref="L30:L31"/>
    <mergeCell ref="K24:K25"/>
    <mergeCell ref="L24:L25"/>
    <mergeCell ref="K26:K27"/>
    <mergeCell ref="L26:L27"/>
    <mergeCell ref="K20:K21"/>
    <mergeCell ref="L20:L21"/>
    <mergeCell ref="K22:K23"/>
    <mergeCell ref="L22:L23"/>
    <mergeCell ref="K16:K17"/>
    <mergeCell ref="L16:L17"/>
    <mergeCell ref="K18:K19"/>
    <mergeCell ref="L18:L19"/>
    <mergeCell ref="I52:I53"/>
    <mergeCell ref="J52:J53"/>
    <mergeCell ref="K8:K9"/>
    <mergeCell ref="L8:L9"/>
    <mergeCell ref="K10:K11"/>
    <mergeCell ref="L10:L11"/>
    <mergeCell ref="K12:K13"/>
    <mergeCell ref="L12:L13"/>
    <mergeCell ref="K14:K15"/>
    <mergeCell ref="L14:L15"/>
    <mergeCell ref="J46:J47"/>
    <mergeCell ref="I48:I49"/>
    <mergeCell ref="J48:J49"/>
    <mergeCell ref="I50:I51"/>
    <mergeCell ref="J50:J51"/>
    <mergeCell ref="J38:J39"/>
    <mergeCell ref="J42:J43"/>
    <mergeCell ref="I44:I45"/>
    <mergeCell ref="J44:J45"/>
    <mergeCell ref="I40:I41"/>
    <mergeCell ref="J40:J41"/>
    <mergeCell ref="J32:J33"/>
    <mergeCell ref="I34:I35"/>
    <mergeCell ref="J34:J35"/>
    <mergeCell ref="J36:J37"/>
    <mergeCell ref="J26:J27"/>
    <mergeCell ref="I28:I29"/>
    <mergeCell ref="J28:J29"/>
    <mergeCell ref="I30:I31"/>
    <mergeCell ref="J30:J31"/>
    <mergeCell ref="J20:J21"/>
    <mergeCell ref="I22:I23"/>
    <mergeCell ref="J22:J23"/>
    <mergeCell ref="I24:I25"/>
    <mergeCell ref="J24:J25"/>
    <mergeCell ref="J14:J15"/>
    <mergeCell ref="I16:I17"/>
    <mergeCell ref="J16:J17"/>
    <mergeCell ref="I18:I19"/>
    <mergeCell ref="J18:J19"/>
    <mergeCell ref="J8:J9"/>
    <mergeCell ref="I10:I11"/>
    <mergeCell ref="J10:J11"/>
    <mergeCell ref="I12:I13"/>
    <mergeCell ref="J12:J13"/>
    <mergeCell ref="H52:H53"/>
    <mergeCell ref="I8:I9"/>
    <mergeCell ref="I14:I15"/>
    <mergeCell ref="I20:I21"/>
    <mergeCell ref="I26:I27"/>
    <mergeCell ref="I32:I33"/>
    <mergeCell ref="I36:I37"/>
    <mergeCell ref="I42:I43"/>
    <mergeCell ref="I38:I39"/>
    <mergeCell ref="I46:I47"/>
    <mergeCell ref="H44:H45"/>
    <mergeCell ref="H46:H47"/>
    <mergeCell ref="H48:H49"/>
    <mergeCell ref="H50:H51"/>
    <mergeCell ref="H34:H35"/>
    <mergeCell ref="H36:H37"/>
    <mergeCell ref="H38:H39"/>
    <mergeCell ref="H42:H43"/>
    <mergeCell ref="H40:H41"/>
    <mergeCell ref="H26:H27"/>
    <mergeCell ref="H28:H29"/>
    <mergeCell ref="H30:H31"/>
    <mergeCell ref="H32:H33"/>
    <mergeCell ref="G52:G53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G44:G45"/>
    <mergeCell ref="G46:G47"/>
    <mergeCell ref="G48:G49"/>
    <mergeCell ref="G50:G51"/>
    <mergeCell ref="G34:G35"/>
    <mergeCell ref="G36:G37"/>
    <mergeCell ref="G38:G39"/>
    <mergeCell ref="G42:G43"/>
    <mergeCell ref="G26:G27"/>
    <mergeCell ref="G28:G29"/>
    <mergeCell ref="G30:G31"/>
    <mergeCell ref="G32:G33"/>
    <mergeCell ref="F52:F53"/>
    <mergeCell ref="F22:F23"/>
    <mergeCell ref="F24:F25"/>
    <mergeCell ref="F26:F27"/>
    <mergeCell ref="F28:F29"/>
    <mergeCell ref="F30:F31"/>
    <mergeCell ref="F32:F33"/>
    <mergeCell ref="F44:F45"/>
    <mergeCell ref="F42:F43"/>
    <mergeCell ref="F36:F37"/>
    <mergeCell ref="C50:D51"/>
    <mergeCell ref="D48:D49"/>
    <mergeCell ref="D46:D47"/>
    <mergeCell ref="D44:D45"/>
    <mergeCell ref="C36:D37"/>
    <mergeCell ref="D38:D39"/>
    <mergeCell ref="C42:D43"/>
    <mergeCell ref="C44:C49"/>
    <mergeCell ref="D22:D23"/>
    <mergeCell ref="C12:C17"/>
    <mergeCell ref="C18:C23"/>
    <mergeCell ref="C24:D25"/>
    <mergeCell ref="B4:D4"/>
    <mergeCell ref="B6:D7"/>
    <mergeCell ref="B8:D9"/>
    <mergeCell ref="C10:D11"/>
    <mergeCell ref="B10:B25"/>
    <mergeCell ref="D14:D15"/>
    <mergeCell ref="D16:D17"/>
    <mergeCell ref="D18:D19"/>
    <mergeCell ref="D20:D21"/>
    <mergeCell ref="D12:D13"/>
    <mergeCell ref="F46:F47"/>
    <mergeCell ref="Q40:Q41"/>
    <mergeCell ref="R40:R41"/>
    <mergeCell ref="F16:F17"/>
    <mergeCell ref="F18:F19"/>
    <mergeCell ref="F34:F35"/>
    <mergeCell ref="G16:G17"/>
    <mergeCell ref="G18:G19"/>
    <mergeCell ref="G20:G21"/>
    <mergeCell ref="G22:G23"/>
    <mergeCell ref="P40:P41"/>
    <mergeCell ref="F38:F39"/>
    <mergeCell ref="F20:F21"/>
    <mergeCell ref="H6:H7"/>
    <mergeCell ref="I6:I7"/>
    <mergeCell ref="F8:F9"/>
    <mergeCell ref="F10:F11"/>
    <mergeCell ref="F12:F13"/>
    <mergeCell ref="G24:G25"/>
    <mergeCell ref="G40:G41"/>
    <mergeCell ref="E6:E7"/>
    <mergeCell ref="F48:F49"/>
    <mergeCell ref="F50:F51"/>
    <mergeCell ref="F40:F41"/>
    <mergeCell ref="E8:E9"/>
    <mergeCell ref="E10:E11"/>
    <mergeCell ref="E12:E13"/>
    <mergeCell ref="E14:E15"/>
    <mergeCell ref="E16:E17"/>
    <mergeCell ref="E18:E19"/>
    <mergeCell ref="O40:O41"/>
    <mergeCell ref="F6:F7"/>
    <mergeCell ref="G6:G7"/>
    <mergeCell ref="F14:F15"/>
    <mergeCell ref="G8:G9"/>
    <mergeCell ref="G10:G11"/>
    <mergeCell ref="G12:G13"/>
    <mergeCell ref="G14:G15"/>
    <mergeCell ref="J6:J7"/>
    <mergeCell ref="K6:K7"/>
    <mergeCell ref="L6:L7"/>
    <mergeCell ref="M6:M7"/>
    <mergeCell ref="N6:N7"/>
    <mergeCell ref="O6:O7"/>
    <mergeCell ref="P6:P7"/>
    <mergeCell ref="U6:U7"/>
    <mergeCell ref="V6:V7"/>
    <mergeCell ref="Q6:Q7"/>
    <mergeCell ref="R6:R7"/>
    <mergeCell ref="S6:S7"/>
    <mergeCell ref="T6:T7"/>
    <mergeCell ref="B26:B35"/>
    <mergeCell ref="C28:C33"/>
    <mergeCell ref="B36:B41"/>
    <mergeCell ref="C38:C41"/>
    <mergeCell ref="C26:D27"/>
    <mergeCell ref="D28:D29"/>
    <mergeCell ref="D40:D41"/>
    <mergeCell ref="C34:D35"/>
    <mergeCell ref="D32:D33"/>
    <mergeCell ref="D30:D31"/>
    <mergeCell ref="E20:E21"/>
    <mergeCell ref="E22:E23"/>
    <mergeCell ref="E24:E25"/>
    <mergeCell ref="E26:E27"/>
    <mergeCell ref="E28:E29"/>
    <mergeCell ref="E30:E31"/>
    <mergeCell ref="E32:E33"/>
    <mergeCell ref="E34:E35"/>
    <mergeCell ref="C60:D61"/>
    <mergeCell ref="C54:D56"/>
    <mergeCell ref="C52:D53"/>
    <mergeCell ref="E36:E37"/>
    <mergeCell ref="E50:E51"/>
    <mergeCell ref="E52:E53"/>
    <mergeCell ref="E38:E39"/>
    <mergeCell ref="E40:E41"/>
    <mergeCell ref="E42:E43"/>
    <mergeCell ref="E44:E45"/>
    <mergeCell ref="O62:O63"/>
    <mergeCell ref="H62:H63"/>
    <mergeCell ref="B62:D63"/>
    <mergeCell ref="E62:E63"/>
    <mergeCell ref="F62:F63"/>
    <mergeCell ref="G62:G63"/>
    <mergeCell ref="V62:V63"/>
    <mergeCell ref="E4:H4"/>
    <mergeCell ref="E5:F5"/>
    <mergeCell ref="I62:I63"/>
    <mergeCell ref="J62:J63"/>
    <mergeCell ref="K62:K63"/>
    <mergeCell ref="E46:E47"/>
    <mergeCell ref="E48:E49"/>
    <mergeCell ref="P62:P63"/>
    <mergeCell ref="Q62:Q63"/>
    <mergeCell ref="E3:U3"/>
    <mergeCell ref="C57:D59"/>
    <mergeCell ref="B52:B61"/>
    <mergeCell ref="T62:T63"/>
    <mergeCell ref="U62:U63"/>
    <mergeCell ref="R62:R63"/>
    <mergeCell ref="S62:S63"/>
    <mergeCell ref="L62:L63"/>
    <mergeCell ref="M62:M63"/>
    <mergeCell ref="N62:N63"/>
  </mergeCells>
  <printOptions horizontalCentered="1"/>
  <pageMargins left="0.2755905511811024" right="0.2755905511811024" top="0.3937007874015748" bottom="0.3937007874015748" header="0.3937007874015748" footer="0.3937007874015748"/>
  <pageSetup firstPageNumber="21" useFirstPageNumber="1" horizontalDpi="300" verticalDpi="300" orientation="landscape" pageOrder="overThenDown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2004-02-10T08:49:41Z</cp:lastPrinted>
  <dcterms:created xsi:type="dcterms:W3CDTF">1997-10-17T13:13:02Z</dcterms:created>
  <dcterms:modified xsi:type="dcterms:W3CDTF">2004-02-10T08:49:42Z</dcterms:modified>
  <cp:category/>
  <cp:version/>
  <cp:contentType/>
  <cp:contentStatus/>
</cp:coreProperties>
</file>