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第79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<sst xmlns="http://schemas.openxmlformats.org/spreadsheetml/2006/main" count="85" uniqueCount="31">
  <si>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卒業後の状況調査</t>
  </si>
  <si>
    <t>（単位：人）</t>
  </si>
  <si>
    <t>区　　　　分</t>
  </si>
  <si>
    <t>計</t>
  </si>
  <si>
    <t>平成12年３月</t>
  </si>
  <si>
    <t>平成13年３月</t>
  </si>
  <si>
    <t>－</t>
  </si>
  <si>
    <t>男</t>
  </si>
  <si>
    <t>女</t>
  </si>
  <si>
    <t>（高等学校）</t>
  </si>
  <si>
    <t>大学学部</t>
  </si>
  <si>
    <t>短期大学本科</t>
  </si>
  <si>
    <t xml:space="preserve"> 女</t>
  </si>
  <si>
    <t xml:space="preserve">第79表　大 学・短 期 大 学 等 </t>
  </si>
  <si>
    <t xml:space="preserve"> へ の 進 学 者 数（学科別）</t>
  </si>
  <si>
    <t>入　　　学　　　志　　　願　　　者</t>
  </si>
  <si>
    <t>大　　　学　　　等　　　進　　　学　　　者</t>
  </si>
  <si>
    <t>大　学　学　部</t>
  </si>
  <si>
    <t>短 期 大 学 本 科</t>
  </si>
  <si>
    <t>大学･短期大学の別</t>
  </si>
  <si>
    <t>盲･聾･養護学校</t>
  </si>
  <si>
    <t>大学・短期</t>
  </si>
  <si>
    <t>科･高等学校専攻科</t>
  </si>
  <si>
    <t>高等部専攻科</t>
  </si>
  <si>
    <t>大学通信部</t>
  </si>
  <si>
    <t>普通科</t>
  </si>
  <si>
    <t>農業科</t>
  </si>
  <si>
    <t>工業科</t>
  </si>
  <si>
    <t>商業科</t>
  </si>
  <si>
    <t>家庭科</t>
  </si>
  <si>
    <t>その他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</si>
</sst>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Alignment="1">
      <alignment vertical="center"/>
      <protection/>
    </xf>
    <xf numFmtId="0" fontId="4" fillId="0" borderId="0" xfId="24" applyFont="1" applyAlignment="1">
      <alignment horizontal="right" vertical="center"/>
      <protection/>
    </xf>
    <xf numFmtId="0" fontId="1" fillId="0" borderId="0" xfId="24" applyAlignment="1">
      <alignment horizontal="right" vertical="center"/>
      <protection/>
    </xf>
    <xf numFmtId="0" fontId="4" fillId="0" borderId="0" xfId="24" applyFont="1" applyAlignment="1">
      <alignment vertical="center"/>
      <protection/>
    </xf>
    <xf numFmtId="0" fontId="1" fillId="0" borderId="0" xfId="24" applyBorder="1">
      <alignment/>
      <protection/>
    </xf>
    <xf numFmtId="3" fontId="4" fillId="0" borderId="0" xfId="24" applyNumberFormat="1" applyFont="1" applyBorder="1" applyAlignment="1">
      <alignment horizontal="right" vertical="center"/>
      <protection/>
    </xf>
    <xf numFmtId="3" fontId="5" fillId="0" borderId="0" xfId="24" applyNumberFormat="1" applyFont="1" applyAlignment="1" applyProtection="1">
      <alignment horizontal="right" vertical="center"/>
      <protection locked="0"/>
    </xf>
    <xf numFmtId="0" fontId="1" fillId="0" borderId="0" xfId="24" applyFont="1">
      <alignment/>
      <protection/>
    </xf>
    <xf numFmtId="3" fontId="5" fillId="0" borderId="1" xfId="24" applyNumberFormat="1" applyFont="1" applyBorder="1" applyAlignment="1" applyProtection="1">
      <alignment horizontal="right" vertical="center"/>
      <protection locked="0"/>
    </xf>
    <xf numFmtId="0" fontId="1" fillId="0" borderId="1" xfId="24" applyBorder="1" applyAlignment="1">
      <alignment vertical="center"/>
      <protection/>
    </xf>
    <xf numFmtId="0" fontId="1" fillId="0" borderId="1" xfId="24" applyBorder="1" applyAlignment="1">
      <alignment horizontal="right"/>
      <protection/>
    </xf>
    <xf numFmtId="3" fontId="1" fillId="0" borderId="2" xfId="24" applyNumberFormat="1" applyFont="1" applyBorder="1" applyAlignment="1">
      <alignment horizontal="right" vertical="center"/>
      <protection/>
    </xf>
    <xf numFmtId="3" fontId="4" fillId="0" borderId="2" xfId="24" applyNumberFormat="1" applyFont="1" applyBorder="1" applyAlignment="1">
      <alignment horizontal="right" vertical="center"/>
      <protection/>
    </xf>
    <xf numFmtId="3" fontId="4" fillId="0" borderId="0" xfId="24" applyNumberFormat="1" applyFont="1" applyAlignment="1">
      <alignment horizontal="right" vertical="center"/>
      <protection/>
    </xf>
    <xf numFmtId="3" fontId="1" fillId="0" borderId="0" xfId="24" applyNumberFormat="1" applyFont="1" applyAlignment="1">
      <alignment horizontal="right" vertical="center"/>
      <protection/>
    </xf>
    <xf numFmtId="3" fontId="1" fillId="0" borderId="3" xfId="24" applyNumberFormat="1" applyFont="1" applyBorder="1" applyAlignment="1">
      <alignment horizontal="right" vertical="center"/>
      <protection/>
    </xf>
    <xf numFmtId="3" fontId="1" fillId="0" borderId="4" xfId="24" applyNumberFormat="1" applyFont="1" applyBorder="1" applyAlignment="1">
      <alignment horizontal="right" vertical="center"/>
      <protection/>
    </xf>
    <xf numFmtId="3" fontId="1" fillId="0" borderId="0" xfId="24" applyNumberFormat="1" applyFont="1" applyBorder="1" applyAlignment="1">
      <alignment horizontal="right" vertical="center"/>
      <protection/>
    </xf>
    <xf numFmtId="3" fontId="1" fillId="0" borderId="1" xfId="24" applyNumberFormat="1" applyFont="1" applyBorder="1" applyAlignment="1">
      <alignment horizontal="right" vertical="center"/>
      <protection/>
    </xf>
    <xf numFmtId="0" fontId="1" fillId="0" borderId="0" xfId="24" applyAlignment="1">
      <alignment/>
      <protection/>
    </xf>
    <xf numFmtId="0" fontId="1" fillId="0" borderId="1" xfId="24" applyBorder="1">
      <alignment/>
      <protection/>
    </xf>
    <xf numFmtId="0" fontId="4" fillId="0" borderId="0" xfId="24" applyFont="1">
      <alignment/>
      <protection/>
    </xf>
    <xf numFmtId="0" fontId="1" fillId="0" borderId="0" xfId="24" applyBorder="1" applyAlignment="1">
      <alignment/>
      <protection/>
    </xf>
    <xf numFmtId="0" fontId="1" fillId="0" borderId="5" xfId="24" applyBorder="1" applyAlignment="1">
      <alignment horizontal="center" vertical="center"/>
      <protection/>
    </xf>
    <xf numFmtId="0" fontId="1" fillId="0" borderId="6" xfId="24" applyBorder="1" applyAlignment="1">
      <alignment horizontal="center" vertical="center"/>
      <protection/>
    </xf>
    <xf numFmtId="0" fontId="1" fillId="0" borderId="7" xfId="24" applyBorder="1" applyAlignment="1">
      <alignment horizontal="center" vertical="center"/>
      <protection/>
    </xf>
    <xf numFmtId="0" fontId="1" fillId="0" borderId="0" xfId="24" applyAlignment="1">
      <alignment horizontal="distributed" vertical="center"/>
      <protection/>
    </xf>
    <xf numFmtId="0" fontId="1" fillId="0" borderId="1" xfId="24" applyBorder="1" applyAlignment="1">
      <alignment horizontal="distributed" vertical="center"/>
      <protection/>
    </xf>
    <xf numFmtId="0" fontId="4" fillId="0" borderId="0" xfId="24" applyFont="1" applyAlignment="1" quotePrefix="1">
      <alignment horizontal="distributed" vertical="center"/>
      <protection/>
    </xf>
    <xf numFmtId="0" fontId="4" fillId="0" borderId="0" xfId="24" applyFont="1" applyAlignment="1">
      <alignment horizontal="distributed" vertical="center"/>
      <protection/>
    </xf>
    <xf numFmtId="0" fontId="1" fillId="0" borderId="8" xfId="24" applyBorder="1" applyAlignment="1">
      <alignment horizontal="center" vertical="center"/>
      <protection/>
    </xf>
    <xf numFmtId="0" fontId="1" fillId="0" borderId="9" xfId="24" applyBorder="1" applyAlignment="1">
      <alignment horizontal="center" vertical="center"/>
      <protection/>
    </xf>
    <xf numFmtId="0" fontId="1" fillId="0" borderId="0" xfId="24" applyBorder="1" applyAlignment="1">
      <alignment horizontal="center" vertical="center"/>
      <protection/>
    </xf>
    <xf numFmtId="0" fontId="1" fillId="0" borderId="10" xfId="24" applyBorder="1" applyAlignment="1">
      <alignment horizontal="center" vertical="center"/>
      <protection/>
    </xf>
    <xf numFmtId="0" fontId="1" fillId="0" borderId="11" xfId="24" applyBorder="1" applyAlignment="1">
      <alignment horizontal="center" vertical="center"/>
      <protection/>
    </xf>
    <xf numFmtId="0" fontId="1" fillId="0" borderId="12" xfId="24" applyBorder="1" applyAlignment="1">
      <alignment horizontal="center" vertical="center"/>
      <protection/>
    </xf>
    <xf numFmtId="0" fontId="1" fillId="0" borderId="13" xfId="24" applyBorder="1" applyAlignment="1">
      <alignment horizontal="center" vertical="center"/>
      <protection/>
    </xf>
    <xf numFmtId="0" fontId="1" fillId="0" borderId="14" xfId="24" applyBorder="1" applyAlignment="1">
      <alignment horizontal="center" vertical="center"/>
      <protection/>
    </xf>
    <xf numFmtId="0" fontId="1" fillId="0" borderId="15" xfId="24" applyBorder="1" applyAlignment="1">
      <alignment horizontal="center" vertical="center"/>
      <protection/>
    </xf>
    <xf numFmtId="0" fontId="1" fillId="0" borderId="4" xfId="24" applyBorder="1" applyAlignment="1">
      <alignment horizontal="center" vertical="center"/>
      <protection/>
    </xf>
    <xf numFmtId="0" fontId="1" fillId="0" borderId="16" xfId="24" applyBorder="1" applyAlignment="1">
      <alignment horizontal="center" vertical="center"/>
      <protection/>
    </xf>
    <xf numFmtId="0" fontId="6" fillId="0" borderId="15" xfId="24" applyFont="1" applyBorder="1" applyAlignment="1">
      <alignment horizontal="center" vertical="center"/>
      <protection/>
    </xf>
    <xf numFmtId="0" fontId="6" fillId="0" borderId="17" xfId="24" applyFont="1" applyBorder="1" applyAlignment="1">
      <alignment horizontal="center" vertical="center"/>
      <protection/>
    </xf>
    <xf numFmtId="0" fontId="6" fillId="0" borderId="16" xfId="24" applyFont="1" applyBorder="1" applyAlignment="1">
      <alignment horizontal="center" vertical="center"/>
      <protection/>
    </xf>
    <xf numFmtId="0" fontId="6" fillId="0" borderId="12" xfId="24" applyFont="1" applyBorder="1" applyAlignment="1">
      <alignment horizontal="center" vertical="center"/>
      <protection/>
    </xf>
    <xf numFmtId="0" fontId="1" fillId="0" borderId="17" xfId="24" applyBorder="1" applyAlignment="1">
      <alignment horizontal="center" vertical="center"/>
      <protection/>
    </xf>
    <xf numFmtId="0" fontId="1" fillId="0" borderId="0" xfId="24" applyFont="1" applyAlignment="1">
      <alignment horizontal="distributed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  <cellStyle name="標準_第６８表～" xfId="24"/>
    <cellStyle name="標準_統計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4" width="6.625" style="1" customWidth="1"/>
    <col min="15" max="24" width="6.50390625" style="1" customWidth="1"/>
    <col min="25" max="16384" width="9.00390625" style="1" customWidth="1"/>
  </cols>
  <sheetData>
    <row r="1" ht="13.5" customHeight="1"/>
    <row r="2" spans="2:24" ht="13.5" customHeight="1">
      <c r="B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 t="s">
        <v>0</v>
      </c>
    </row>
    <row r="3" spans="2:24" ht="13.5" customHeight="1">
      <c r="B3" s="2" t="s">
        <v>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 t="s">
        <v>9</v>
      </c>
    </row>
    <row r="4" spans="5:23" ht="13.5" customHeight="1">
      <c r="E4" s="2"/>
      <c r="F4" s="2"/>
      <c r="G4" s="2"/>
      <c r="H4" s="2"/>
      <c r="I4" s="2"/>
      <c r="K4" s="3" t="s">
        <v>13</v>
      </c>
      <c r="L4" s="5" t="s">
        <v>14</v>
      </c>
      <c r="M4" s="2"/>
      <c r="N4" s="2"/>
      <c r="O4" s="2"/>
      <c r="P4" s="2"/>
      <c r="S4" s="2"/>
      <c r="T4" s="2"/>
      <c r="U4" s="2"/>
      <c r="V4" s="2"/>
      <c r="W4" s="2"/>
    </row>
    <row r="5" spans="2:24" ht="13.5" customHeight="1" thickBot="1">
      <c r="B5" s="22"/>
      <c r="C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"/>
      <c r="X5" s="12" t="s">
        <v>1</v>
      </c>
    </row>
    <row r="6" spans="2:25" s="21" customFormat="1" ht="15" customHeight="1">
      <c r="B6" s="32" t="s">
        <v>2</v>
      </c>
      <c r="C6" s="32"/>
      <c r="D6" s="33"/>
      <c r="E6" s="38" t="s">
        <v>15</v>
      </c>
      <c r="F6" s="39"/>
      <c r="G6" s="39"/>
      <c r="H6" s="39"/>
      <c r="I6" s="39"/>
      <c r="J6" s="39"/>
      <c r="K6" s="39"/>
      <c r="L6" s="39" t="s">
        <v>16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24"/>
    </row>
    <row r="7" spans="2:25" s="21" customFormat="1" ht="15" customHeight="1">
      <c r="B7" s="34"/>
      <c r="C7" s="34"/>
      <c r="D7" s="35"/>
      <c r="E7" s="40" t="s">
        <v>3</v>
      </c>
      <c r="F7" s="41"/>
      <c r="G7" s="47"/>
      <c r="H7" s="40" t="s">
        <v>17</v>
      </c>
      <c r="I7" s="47"/>
      <c r="J7" s="40" t="s">
        <v>18</v>
      </c>
      <c r="K7" s="41"/>
      <c r="L7" s="41" t="s">
        <v>3</v>
      </c>
      <c r="M7" s="41"/>
      <c r="N7" s="47"/>
      <c r="O7" s="40" t="s">
        <v>10</v>
      </c>
      <c r="P7" s="47"/>
      <c r="Q7" s="40" t="s">
        <v>11</v>
      </c>
      <c r="R7" s="47"/>
      <c r="S7" s="43" t="s">
        <v>19</v>
      </c>
      <c r="T7" s="44"/>
      <c r="U7" s="43" t="s">
        <v>20</v>
      </c>
      <c r="V7" s="44"/>
      <c r="W7" s="40" t="s">
        <v>21</v>
      </c>
      <c r="X7" s="41"/>
      <c r="Y7" s="24"/>
    </row>
    <row r="8" spans="2:25" s="21" customFormat="1" ht="15" customHeight="1">
      <c r="B8" s="34"/>
      <c r="C8" s="34"/>
      <c r="D8" s="35"/>
      <c r="E8" s="42"/>
      <c r="F8" s="36"/>
      <c r="G8" s="37"/>
      <c r="H8" s="42"/>
      <c r="I8" s="37"/>
      <c r="J8" s="42"/>
      <c r="K8" s="36"/>
      <c r="L8" s="36"/>
      <c r="M8" s="36"/>
      <c r="N8" s="37"/>
      <c r="O8" s="42"/>
      <c r="P8" s="37"/>
      <c r="Q8" s="42"/>
      <c r="R8" s="37"/>
      <c r="S8" s="45" t="s">
        <v>22</v>
      </c>
      <c r="T8" s="46"/>
      <c r="U8" s="45" t="s">
        <v>23</v>
      </c>
      <c r="V8" s="46"/>
      <c r="W8" s="42" t="s">
        <v>24</v>
      </c>
      <c r="X8" s="36"/>
      <c r="Y8" s="24"/>
    </row>
    <row r="9" spans="2:25" ht="15" customHeight="1">
      <c r="B9" s="36"/>
      <c r="C9" s="36"/>
      <c r="D9" s="37"/>
      <c r="E9" s="25" t="s">
        <v>3</v>
      </c>
      <c r="F9" s="25" t="s">
        <v>7</v>
      </c>
      <c r="G9" s="25" t="s">
        <v>8</v>
      </c>
      <c r="H9" s="25" t="s">
        <v>7</v>
      </c>
      <c r="I9" s="25" t="s">
        <v>8</v>
      </c>
      <c r="J9" s="25" t="s">
        <v>7</v>
      </c>
      <c r="K9" s="26" t="s">
        <v>8</v>
      </c>
      <c r="L9" s="27" t="s">
        <v>3</v>
      </c>
      <c r="M9" s="25" t="s">
        <v>7</v>
      </c>
      <c r="N9" s="25" t="s">
        <v>8</v>
      </c>
      <c r="O9" s="25" t="s">
        <v>7</v>
      </c>
      <c r="P9" s="25" t="s">
        <v>8</v>
      </c>
      <c r="Q9" s="25" t="s">
        <v>7</v>
      </c>
      <c r="R9" s="26" t="s">
        <v>8</v>
      </c>
      <c r="S9" s="25" t="s">
        <v>7</v>
      </c>
      <c r="T9" s="25" t="s">
        <v>8</v>
      </c>
      <c r="U9" s="25" t="s">
        <v>7</v>
      </c>
      <c r="V9" s="25" t="s">
        <v>12</v>
      </c>
      <c r="W9" s="25" t="s">
        <v>7</v>
      </c>
      <c r="X9" s="26" t="s">
        <v>8</v>
      </c>
      <c r="Y9" s="6"/>
    </row>
    <row r="10" spans="2:25" ht="17.25" customHeight="1">
      <c r="B10" s="48" t="s">
        <v>4</v>
      </c>
      <c r="C10" s="48"/>
      <c r="D10" s="9"/>
      <c r="E10" s="13">
        <v>11001</v>
      </c>
      <c r="F10" s="16">
        <v>5732</v>
      </c>
      <c r="G10" s="16">
        <v>5269</v>
      </c>
      <c r="H10" s="8">
        <v>5468</v>
      </c>
      <c r="I10" s="8">
        <v>3324</v>
      </c>
      <c r="J10" s="8">
        <v>264</v>
      </c>
      <c r="K10" s="8">
        <v>1945</v>
      </c>
      <c r="L10" s="18">
        <v>9312</v>
      </c>
      <c r="M10" s="16">
        <v>4598</v>
      </c>
      <c r="N10" s="16">
        <v>4714</v>
      </c>
      <c r="O10" s="8">
        <v>4337</v>
      </c>
      <c r="P10" s="8">
        <v>2786</v>
      </c>
      <c r="Q10" s="8">
        <v>260</v>
      </c>
      <c r="R10" s="8">
        <v>1918</v>
      </c>
      <c r="S10" s="8" t="s">
        <v>6</v>
      </c>
      <c r="T10" s="8">
        <v>7</v>
      </c>
      <c r="U10" s="8" t="s">
        <v>6</v>
      </c>
      <c r="V10" s="8" t="s">
        <v>6</v>
      </c>
      <c r="W10" s="8">
        <v>1</v>
      </c>
      <c r="X10" s="8">
        <v>3</v>
      </c>
      <c r="Y10" s="6"/>
    </row>
    <row r="11" spans="2:25" ht="17.25" customHeight="1">
      <c r="B11" s="30" t="s">
        <v>5</v>
      </c>
      <c r="C11" s="31"/>
      <c r="D11" s="23"/>
      <c r="E11" s="14">
        <f aca="true" t="shared" si="0" ref="E11:X11">IF(SUM(E12:E17)&gt;0,SUM(E12:E17),"－")</f>
        <v>11071</v>
      </c>
      <c r="F11" s="15">
        <f t="shared" si="0"/>
        <v>5724</v>
      </c>
      <c r="G11" s="15">
        <f t="shared" si="0"/>
        <v>5347</v>
      </c>
      <c r="H11" s="15">
        <f t="shared" si="0"/>
        <v>5522</v>
      </c>
      <c r="I11" s="15">
        <f t="shared" si="0"/>
        <v>3564</v>
      </c>
      <c r="J11" s="15">
        <f t="shared" si="0"/>
        <v>202</v>
      </c>
      <c r="K11" s="15">
        <f t="shared" si="0"/>
        <v>1783</v>
      </c>
      <c r="L11" s="7">
        <f t="shared" si="0"/>
        <v>9224</v>
      </c>
      <c r="M11" s="15">
        <f t="shared" si="0"/>
        <v>4482</v>
      </c>
      <c r="N11" s="15">
        <f t="shared" si="0"/>
        <v>4742</v>
      </c>
      <c r="O11" s="15">
        <f t="shared" si="0"/>
        <v>4287</v>
      </c>
      <c r="P11" s="15">
        <f t="shared" si="0"/>
        <v>2978</v>
      </c>
      <c r="Q11" s="15">
        <f t="shared" si="0"/>
        <v>193</v>
      </c>
      <c r="R11" s="15">
        <f t="shared" si="0"/>
        <v>1748</v>
      </c>
      <c r="S11" s="15">
        <f t="shared" si="0"/>
        <v>1</v>
      </c>
      <c r="T11" s="15">
        <f t="shared" si="0"/>
        <v>11</v>
      </c>
      <c r="U11" s="15" t="str">
        <f t="shared" si="0"/>
        <v>－</v>
      </c>
      <c r="V11" s="15" t="str">
        <f t="shared" si="0"/>
        <v>－</v>
      </c>
      <c r="W11" s="15">
        <f t="shared" si="0"/>
        <v>1</v>
      </c>
      <c r="X11" s="15">
        <f t="shared" si="0"/>
        <v>5</v>
      </c>
      <c r="Y11" s="6"/>
    </row>
    <row r="12" spans="3:25" ht="17.25" customHeight="1">
      <c r="C12" s="28" t="s">
        <v>25</v>
      </c>
      <c r="E12" s="13">
        <f aca="true" t="shared" si="1" ref="E12:E17">IF(SUM(H12:K12)&gt;0,SUM(H12:K12),"－")</f>
        <v>9232</v>
      </c>
      <c r="F12" s="16">
        <f aca="true" t="shared" si="2" ref="F12:G17">IF(SUM(H12)+SUM(J12)&gt;0,SUM(H12)+SUM(J12),"－")</f>
        <v>4678</v>
      </c>
      <c r="G12" s="16">
        <f t="shared" si="2"/>
        <v>4554</v>
      </c>
      <c r="H12" s="8">
        <v>4571</v>
      </c>
      <c r="I12" s="8">
        <v>3212</v>
      </c>
      <c r="J12" s="8">
        <v>107</v>
      </c>
      <c r="K12" s="8">
        <v>1342</v>
      </c>
      <c r="L12" s="19">
        <f aca="true" t="shared" si="3" ref="L12:L17">IF(SUM(O12:X12)&gt;0,SUM(O12:X12),"－")</f>
        <v>7551</v>
      </c>
      <c r="M12" s="16">
        <f aca="true" t="shared" si="4" ref="M12:N17">+IF(SUM(O12)+SUM(Q12)+SUM(S12)+SUM(U12)+SUM(W12)&gt;0,SUM(O12)+SUM(Q12)+SUM(S12)+SUM(U12)+SUM(W12),"－")</f>
        <v>3542</v>
      </c>
      <c r="N12" s="16">
        <f t="shared" si="4"/>
        <v>4009</v>
      </c>
      <c r="O12" s="8">
        <v>3439</v>
      </c>
      <c r="P12" s="8">
        <v>2683</v>
      </c>
      <c r="Q12" s="8">
        <v>102</v>
      </c>
      <c r="R12" s="8">
        <v>1321</v>
      </c>
      <c r="S12" s="8" t="s">
        <v>6</v>
      </c>
      <c r="T12" s="8" t="s">
        <v>6</v>
      </c>
      <c r="U12" s="8" t="s">
        <v>6</v>
      </c>
      <c r="V12" s="8" t="s">
        <v>6</v>
      </c>
      <c r="W12" s="8">
        <v>1</v>
      </c>
      <c r="X12" s="8">
        <v>5</v>
      </c>
      <c r="Y12" s="6"/>
    </row>
    <row r="13" spans="3:25" ht="17.25" customHeight="1">
      <c r="C13" s="28" t="s">
        <v>26</v>
      </c>
      <c r="E13" s="13">
        <f t="shared" si="1"/>
        <v>111</v>
      </c>
      <c r="F13" s="16">
        <f t="shared" si="2"/>
        <v>62</v>
      </c>
      <c r="G13" s="16">
        <f t="shared" si="2"/>
        <v>49</v>
      </c>
      <c r="H13" s="8">
        <v>41</v>
      </c>
      <c r="I13" s="8">
        <v>17</v>
      </c>
      <c r="J13" s="8">
        <v>21</v>
      </c>
      <c r="K13" s="8">
        <v>32</v>
      </c>
      <c r="L13" s="19">
        <f t="shared" si="3"/>
        <v>109</v>
      </c>
      <c r="M13" s="16">
        <f t="shared" si="4"/>
        <v>60</v>
      </c>
      <c r="N13" s="16">
        <f t="shared" si="4"/>
        <v>49</v>
      </c>
      <c r="O13" s="8">
        <v>38</v>
      </c>
      <c r="P13" s="8">
        <v>17</v>
      </c>
      <c r="Q13" s="8">
        <v>21</v>
      </c>
      <c r="R13" s="8">
        <v>32</v>
      </c>
      <c r="S13" s="8">
        <v>1</v>
      </c>
      <c r="T13" s="8" t="s">
        <v>6</v>
      </c>
      <c r="U13" s="8" t="s">
        <v>6</v>
      </c>
      <c r="V13" s="8" t="s">
        <v>6</v>
      </c>
      <c r="W13" s="8" t="s">
        <v>6</v>
      </c>
      <c r="X13" s="8" t="s">
        <v>6</v>
      </c>
      <c r="Y13" s="6"/>
    </row>
    <row r="14" spans="3:25" ht="17.25" customHeight="1">
      <c r="C14" s="28" t="s">
        <v>27</v>
      </c>
      <c r="E14" s="13">
        <f t="shared" si="1"/>
        <v>435</v>
      </c>
      <c r="F14" s="16">
        <f t="shared" si="2"/>
        <v>384</v>
      </c>
      <c r="G14" s="16">
        <f t="shared" si="2"/>
        <v>51</v>
      </c>
      <c r="H14" s="8">
        <v>335</v>
      </c>
      <c r="I14" s="8">
        <v>21</v>
      </c>
      <c r="J14" s="8">
        <v>49</v>
      </c>
      <c r="K14" s="8">
        <v>30</v>
      </c>
      <c r="L14" s="19">
        <f t="shared" si="3"/>
        <v>389</v>
      </c>
      <c r="M14" s="16">
        <f t="shared" si="4"/>
        <v>345</v>
      </c>
      <c r="N14" s="16">
        <f t="shared" si="4"/>
        <v>44</v>
      </c>
      <c r="O14" s="8">
        <v>300</v>
      </c>
      <c r="P14" s="8">
        <v>18</v>
      </c>
      <c r="Q14" s="8">
        <v>45</v>
      </c>
      <c r="R14" s="8">
        <v>26</v>
      </c>
      <c r="S14" s="8" t="s">
        <v>6</v>
      </c>
      <c r="T14" s="8" t="s">
        <v>6</v>
      </c>
      <c r="U14" s="8" t="s">
        <v>6</v>
      </c>
      <c r="V14" s="8" t="s">
        <v>6</v>
      </c>
      <c r="W14" s="8" t="s">
        <v>6</v>
      </c>
      <c r="X14" s="8" t="s">
        <v>6</v>
      </c>
      <c r="Y14" s="6"/>
    </row>
    <row r="15" spans="3:25" ht="17.25" customHeight="1">
      <c r="C15" s="28" t="s">
        <v>28</v>
      </c>
      <c r="E15" s="13">
        <f t="shared" si="1"/>
        <v>701</v>
      </c>
      <c r="F15" s="16">
        <f t="shared" si="2"/>
        <v>360</v>
      </c>
      <c r="G15" s="16">
        <f t="shared" si="2"/>
        <v>341</v>
      </c>
      <c r="H15" s="8">
        <v>349</v>
      </c>
      <c r="I15" s="8">
        <v>152</v>
      </c>
      <c r="J15" s="8">
        <v>11</v>
      </c>
      <c r="K15" s="8">
        <v>189</v>
      </c>
      <c r="L15" s="19">
        <f t="shared" si="3"/>
        <v>652</v>
      </c>
      <c r="M15" s="16">
        <f t="shared" si="4"/>
        <v>344</v>
      </c>
      <c r="N15" s="16">
        <f t="shared" si="4"/>
        <v>308</v>
      </c>
      <c r="O15" s="8">
        <v>333</v>
      </c>
      <c r="P15" s="8">
        <v>127</v>
      </c>
      <c r="Q15" s="8">
        <v>11</v>
      </c>
      <c r="R15" s="8">
        <v>181</v>
      </c>
      <c r="S15" s="8" t="s">
        <v>6</v>
      </c>
      <c r="T15" s="8" t="s">
        <v>6</v>
      </c>
      <c r="U15" s="8" t="s">
        <v>6</v>
      </c>
      <c r="V15" s="8" t="s">
        <v>6</v>
      </c>
      <c r="W15" s="8" t="s">
        <v>6</v>
      </c>
      <c r="X15" s="8" t="s">
        <v>6</v>
      </c>
      <c r="Y15" s="6"/>
    </row>
    <row r="16" spans="3:25" ht="17.25" customHeight="1">
      <c r="C16" s="28" t="s">
        <v>29</v>
      </c>
      <c r="E16" s="13">
        <f t="shared" si="1"/>
        <v>145</v>
      </c>
      <c r="F16" s="16">
        <f t="shared" si="2"/>
        <v>7</v>
      </c>
      <c r="G16" s="16">
        <f t="shared" si="2"/>
        <v>138</v>
      </c>
      <c r="H16" s="8">
        <v>1</v>
      </c>
      <c r="I16" s="8">
        <v>15</v>
      </c>
      <c r="J16" s="8">
        <v>6</v>
      </c>
      <c r="K16" s="8">
        <v>123</v>
      </c>
      <c r="L16" s="19">
        <f t="shared" si="3"/>
        <v>155</v>
      </c>
      <c r="M16" s="16">
        <f t="shared" si="4"/>
        <v>7</v>
      </c>
      <c r="N16" s="16">
        <f t="shared" si="4"/>
        <v>148</v>
      </c>
      <c r="O16" s="8">
        <v>1</v>
      </c>
      <c r="P16" s="8">
        <v>15</v>
      </c>
      <c r="Q16" s="8">
        <v>6</v>
      </c>
      <c r="R16" s="8">
        <v>122</v>
      </c>
      <c r="S16" s="8" t="s">
        <v>6</v>
      </c>
      <c r="T16" s="8">
        <v>11</v>
      </c>
      <c r="U16" s="8" t="s">
        <v>6</v>
      </c>
      <c r="V16" s="8" t="s">
        <v>6</v>
      </c>
      <c r="W16" s="8" t="s">
        <v>6</v>
      </c>
      <c r="X16" s="8" t="s">
        <v>6</v>
      </c>
      <c r="Y16" s="6"/>
    </row>
    <row r="17" spans="2:25" ht="17.25" customHeight="1" thickBot="1">
      <c r="B17" s="22"/>
      <c r="C17" s="29" t="s">
        <v>30</v>
      </c>
      <c r="D17" s="22"/>
      <c r="E17" s="17">
        <f t="shared" si="1"/>
        <v>447</v>
      </c>
      <c r="F17" s="20">
        <f t="shared" si="2"/>
        <v>233</v>
      </c>
      <c r="G17" s="20">
        <f t="shared" si="2"/>
        <v>214</v>
      </c>
      <c r="H17" s="10">
        <v>225</v>
      </c>
      <c r="I17" s="10">
        <v>147</v>
      </c>
      <c r="J17" s="10">
        <v>8</v>
      </c>
      <c r="K17" s="10">
        <v>67</v>
      </c>
      <c r="L17" s="20">
        <f t="shared" si="3"/>
        <v>368</v>
      </c>
      <c r="M17" s="20">
        <f t="shared" si="4"/>
        <v>184</v>
      </c>
      <c r="N17" s="20">
        <f t="shared" si="4"/>
        <v>184</v>
      </c>
      <c r="O17" s="10">
        <v>176</v>
      </c>
      <c r="P17" s="10">
        <v>118</v>
      </c>
      <c r="Q17" s="10">
        <v>8</v>
      </c>
      <c r="R17" s="10">
        <v>66</v>
      </c>
      <c r="S17" s="10" t="s">
        <v>6</v>
      </c>
      <c r="T17" s="10" t="s">
        <v>6</v>
      </c>
      <c r="U17" s="10" t="s">
        <v>6</v>
      </c>
      <c r="V17" s="10" t="s">
        <v>6</v>
      </c>
      <c r="W17" s="10" t="s">
        <v>6</v>
      </c>
      <c r="X17" s="10" t="s">
        <v>6</v>
      </c>
      <c r="Y17" s="6"/>
    </row>
  </sheetData>
  <mergeCells count="17">
    <mergeCell ref="S8:T8"/>
    <mergeCell ref="H7:I8"/>
    <mergeCell ref="B10:C10"/>
    <mergeCell ref="J7:K8"/>
    <mergeCell ref="E7:G8"/>
    <mergeCell ref="Q7:R8"/>
    <mergeCell ref="S7:T7"/>
    <mergeCell ref="B11:C11"/>
    <mergeCell ref="B6:D9"/>
    <mergeCell ref="E6:K6"/>
    <mergeCell ref="L6:X6"/>
    <mergeCell ref="W7:X7"/>
    <mergeCell ref="W8:X8"/>
    <mergeCell ref="U7:V7"/>
    <mergeCell ref="U8:V8"/>
    <mergeCell ref="L7:N8"/>
    <mergeCell ref="O7:P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2001-08-27T23:43:16Z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