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79表大学・短期大学等への進学者（学科別）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<sst xmlns="http://schemas.openxmlformats.org/spreadsheetml/2006/main" count="84" uniqueCount="31">
  <si>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卒業後の状況調査</t>
  </si>
  <si>
    <t>（単位：人）</t>
  </si>
  <si>
    <t>区　　　　分</t>
  </si>
  <si>
    <t>計</t>
  </si>
  <si>
    <t>－</t>
  </si>
  <si>
    <t>男</t>
  </si>
  <si>
    <t>女</t>
  </si>
  <si>
    <t>（高等学校）</t>
  </si>
  <si>
    <t>大学学部</t>
  </si>
  <si>
    <t>短期大学本科</t>
  </si>
  <si>
    <t xml:space="preserve"> 女</t>
  </si>
  <si>
    <t xml:space="preserve">第79表　大 学・短 期 大 学 等 </t>
  </si>
  <si>
    <t xml:space="preserve"> へ の 進 学 者 数（学科別）</t>
  </si>
  <si>
    <t>入　　　学　　　志　　　願　　　者</t>
  </si>
  <si>
    <t>大　　　学　　　等　　　進　　　学　　　者</t>
  </si>
  <si>
    <t>大　学　学　部</t>
  </si>
  <si>
    <t>短 期 大 学 本 科</t>
  </si>
  <si>
    <t>大学･短期大学の別</t>
  </si>
  <si>
    <t>盲･聾･養護学校</t>
  </si>
  <si>
    <t>大学・短期</t>
  </si>
  <si>
    <t>科･高等学校専攻科</t>
  </si>
  <si>
    <t>高等部専攻科</t>
  </si>
  <si>
    <t>大学通信部</t>
  </si>
  <si>
    <t>普通科</t>
  </si>
  <si>
    <t>農業科</t>
  </si>
  <si>
    <t>工業科</t>
  </si>
  <si>
    <t>商業科</t>
  </si>
  <si>
    <t>家庭科</t>
  </si>
  <si>
    <t>その他</t>
  </si>
  <si>
    <t>平成7年３月</t>
  </si>
  <si>
    <t>平成8年３月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</si>
</sst>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vertical="center"/>
      <protection/>
    </xf>
    <xf numFmtId="0" fontId="4" fillId="0" borderId="0" xfId="21" applyFont="1" applyAlignment="1">
      <alignment horizontal="right" vertical="center"/>
      <protection/>
    </xf>
    <xf numFmtId="0" fontId="1" fillId="0" borderId="0" xfId="21" applyAlignment="1">
      <alignment horizontal="right" vertical="center"/>
      <protection/>
    </xf>
    <xf numFmtId="0" fontId="4" fillId="0" borderId="0" xfId="21" applyFont="1" applyAlignment="1">
      <alignment vertical="center"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0" fontId="1" fillId="0" borderId="1" xfId="21" applyBorder="1" applyAlignment="1">
      <alignment vertical="center"/>
      <protection/>
    </xf>
    <xf numFmtId="0" fontId="1" fillId="0" borderId="1" xfId="21" applyBorder="1" applyAlignment="1">
      <alignment horizontal="right"/>
      <protection/>
    </xf>
    <xf numFmtId="3" fontId="1" fillId="0" borderId="2" xfId="21" applyNumberFormat="1" applyFont="1" applyBorder="1" applyAlignment="1">
      <alignment horizontal="right" vertical="center"/>
      <protection/>
    </xf>
    <xf numFmtId="3" fontId="4" fillId="0" borderId="2" xfId="21" applyNumberFormat="1" applyFont="1" applyBorder="1" applyAlignment="1">
      <alignment horizontal="right" vertical="center"/>
      <protection/>
    </xf>
    <xf numFmtId="3" fontId="4" fillId="0" borderId="0" xfId="21" applyNumberFormat="1" applyFont="1" applyAlignment="1">
      <alignment horizontal="right" vertical="center"/>
      <protection/>
    </xf>
    <xf numFmtId="3" fontId="1" fillId="0" borderId="0" xfId="21" applyNumberFormat="1" applyFont="1" applyAlignment="1">
      <alignment horizontal="right" vertical="center"/>
      <protection/>
    </xf>
    <xf numFmtId="3" fontId="1" fillId="0" borderId="3" xfId="21" applyNumberFormat="1" applyFont="1" applyBorder="1" applyAlignment="1">
      <alignment horizontal="right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3" fontId="1" fillId="0" borderId="1" xfId="21" applyNumberFormat="1" applyFont="1" applyBorder="1" applyAlignment="1">
      <alignment horizontal="right" vertical="center"/>
      <protection/>
    </xf>
    <xf numFmtId="0" fontId="1" fillId="0" borderId="0" xfId="21" applyAlignment="1">
      <alignment/>
      <protection/>
    </xf>
    <xf numFmtId="0" fontId="1" fillId="0" borderId="1" xfId="21" applyBorder="1">
      <alignment/>
      <protection/>
    </xf>
    <xf numFmtId="0" fontId="4" fillId="0" borderId="0" xfId="21" applyFont="1">
      <alignment/>
      <protection/>
    </xf>
    <xf numFmtId="0" fontId="1" fillId="0" borderId="0" xfId="21" applyBorder="1" applyAlignment="1">
      <alignment/>
      <protection/>
    </xf>
    <xf numFmtId="0" fontId="1" fillId="0" borderId="4" xfId="21" applyBorder="1" applyAlignment="1">
      <alignment horizontal="center" vertical="center"/>
      <protection/>
    </xf>
    <xf numFmtId="0" fontId="1" fillId="0" borderId="5" xfId="21" applyBorder="1" applyAlignment="1">
      <alignment horizontal="center" vertical="center"/>
      <protection/>
    </xf>
    <xf numFmtId="0" fontId="1" fillId="0" borderId="0" xfId="21" applyAlignment="1">
      <alignment horizontal="distributed" vertical="center"/>
      <protection/>
    </xf>
    <xf numFmtId="0" fontId="1" fillId="0" borderId="1" xfId="21" applyBorder="1" applyAlignment="1">
      <alignment horizontal="distributed" vertical="center"/>
      <protection/>
    </xf>
    <xf numFmtId="0" fontId="6" fillId="0" borderId="6" xfId="21" applyFont="1" applyBorder="1" applyAlignment="1">
      <alignment horizontal="center" vertical="center"/>
      <protection/>
    </xf>
    <xf numFmtId="0" fontId="6" fillId="0" borderId="7" xfId="21" applyFont="1" applyBorder="1" applyAlignment="1">
      <alignment horizontal="center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6" xfId="21" applyBorder="1" applyAlignment="1">
      <alignment horizontal="center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Border="1" applyAlignment="1">
      <alignment horizontal="center" vertical="center"/>
      <protection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4" fillId="0" borderId="0" xfId="21" applyFont="1" applyAlignment="1">
      <alignment horizontal="distributed" vertical="center"/>
      <protection/>
    </xf>
    <xf numFmtId="0" fontId="1" fillId="0" borderId="12" xfId="21" applyBorder="1" applyAlignment="1">
      <alignment horizontal="center" vertical="center"/>
      <protection/>
    </xf>
    <xf numFmtId="0" fontId="1" fillId="0" borderId="13" xfId="2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4" xfId="21" applyBorder="1" applyAlignment="1">
      <alignment horizontal="center" vertical="center"/>
      <protection/>
    </xf>
    <xf numFmtId="0" fontId="1" fillId="0" borderId="15" xfId="21" applyBorder="1" applyAlignment="1">
      <alignment horizontal="center" vertical="center"/>
      <protection/>
    </xf>
    <xf numFmtId="0" fontId="1" fillId="0" borderId="16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7"/>
  <sheetViews>
    <sheetView tabSelected="1" workbookViewId="0" topLeftCell="A1">
      <selection activeCell="A3" sqref="A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1" width="9.875" style="1" customWidth="1"/>
    <col min="12" max="14" width="6.625" style="1" customWidth="1"/>
    <col min="15" max="24" width="6.50390625" style="1" customWidth="1"/>
    <col min="25" max="16384" width="9.00390625" style="1" customWidth="1"/>
  </cols>
  <sheetData>
    <row r="1" ht="13.5" customHeight="1"/>
    <row r="2" spans="2:24" ht="13.5" customHeight="1">
      <c r="B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 t="s">
        <v>0</v>
      </c>
    </row>
    <row r="3" spans="2:24" ht="13.5" customHeight="1">
      <c r="B3" s="2" t="s">
        <v>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4" t="s">
        <v>7</v>
      </c>
    </row>
    <row r="4" spans="5:23" ht="13.5" customHeight="1">
      <c r="E4" s="2"/>
      <c r="F4" s="2"/>
      <c r="G4" s="2"/>
      <c r="H4" s="2"/>
      <c r="I4" s="2"/>
      <c r="K4" s="3" t="s">
        <v>11</v>
      </c>
      <c r="L4" s="5" t="s">
        <v>12</v>
      </c>
      <c r="M4" s="2"/>
      <c r="N4" s="2"/>
      <c r="O4" s="2"/>
      <c r="P4" s="2"/>
      <c r="S4" s="2"/>
      <c r="T4" s="2"/>
      <c r="U4" s="2"/>
      <c r="V4" s="2"/>
      <c r="W4" s="2"/>
    </row>
    <row r="5" spans="2:24" ht="13.5" customHeight="1" thickBot="1">
      <c r="B5" s="21"/>
      <c r="C5" s="21"/>
      <c r="D5" s="2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2"/>
      <c r="X5" s="12" t="s">
        <v>1</v>
      </c>
    </row>
    <row r="6" spans="2:25" s="20" customFormat="1" ht="15" customHeight="1">
      <c r="B6" s="41" t="s">
        <v>2</v>
      </c>
      <c r="C6" s="41"/>
      <c r="D6" s="42"/>
      <c r="E6" s="45" t="s">
        <v>13</v>
      </c>
      <c r="F6" s="46"/>
      <c r="G6" s="46"/>
      <c r="H6" s="46"/>
      <c r="I6" s="46"/>
      <c r="J6" s="46"/>
      <c r="K6" s="46"/>
      <c r="L6" s="45" t="s">
        <v>14</v>
      </c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23"/>
    </row>
    <row r="7" spans="2:25" s="20" customFormat="1" ht="15" customHeight="1">
      <c r="B7" s="43"/>
      <c r="C7" s="43"/>
      <c r="D7" s="44"/>
      <c r="E7" s="30" t="s">
        <v>3</v>
      </c>
      <c r="F7" s="35"/>
      <c r="G7" s="31"/>
      <c r="H7" s="30" t="s">
        <v>15</v>
      </c>
      <c r="I7" s="31"/>
      <c r="J7" s="30" t="s">
        <v>16</v>
      </c>
      <c r="K7" s="35"/>
      <c r="L7" s="30" t="s">
        <v>3</v>
      </c>
      <c r="M7" s="35"/>
      <c r="N7" s="31"/>
      <c r="O7" s="30" t="s">
        <v>8</v>
      </c>
      <c r="P7" s="31"/>
      <c r="Q7" s="30" t="s">
        <v>9</v>
      </c>
      <c r="R7" s="31"/>
      <c r="S7" s="37" t="s">
        <v>17</v>
      </c>
      <c r="T7" s="38"/>
      <c r="U7" s="37" t="s">
        <v>18</v>
      </c>
      <c r="V7" s="38"/>
      <c r="W7" s="30" t="s">
        <v>19</v>
      </c>
      <c r="X7" s="35"/>
      <c r="Y7" s="23"/>
    </row>
    <row r="8" spans="2:25" s="20" customFormat="1" ht="15" customHeight="1">
      <c r="B8" s="43"/>
      <c r="C8" s="43"/>
      <c r="D8" s="44"/>
      <c r="E8" s="32"/>
      <c r="F8" s="36"/>
      <c r="G8" s="33"/>
      <c r="H8" s="32"/>
      <c r="I8" s="33"/>
      <c r="J8" s="32"/>
      <c r="K8" s="36"/>
      <c r="L8" s="32"/>
      <c r="M8" s="36"/>
      <c r="N8" s="33"/>
      <c r="O8" s="32"/>
      <c r="P8" s="33"/>
      <c r="Q8" s="32"/>
      <c r="R8" s="33"/>
      <c r="S8" s="28" t="s">
        <v>20</v>
      </c>
      <c r="T8" s="29"/>
      <c r="U8" s="28" t="s">
        <v>21</v>
      </c>
      <c r="V8" s="29"/>
      <c r="W8" s="32" t="s">
        <v>22</v>
      </c>
      <c r="X8" s="36"/>
      <c r="Y8" s="23"/>
    </row>
    <row r="9" spans="2:25" ht="15" customHeight="1">
      <c r="B9" s="36"/>
      <c r="C9" s="36"/>
      <c r="D9" s="33"/>
      <c r="E9" s="24" t="s">
        <v>3</v>
      </c>
      <c r="F9" s="24" t="s">
        <v>5</v>
      </c>
      <c r="G9" s="24" t="s">
        <v>6</v>
      </c>
      <c r="H9" s="24" t="s">
        <v>5</v>
      </c>
      <c r="I9" s="24" t="s">
        <v>6</v>
      </c>
      <c r="J9" s="24" t="s">
        <v>5</v>
      </c>
      <c r="K9" s="25" t="s">
        <v>6</v>
      </c>
      <c r="L9" s="24" t="s">
        <v>3</v>
      </c>
      <c r="M9" s="24" t="s">
        <v>5</v>
      </c>
      <c r="N9" s="24" t="s">
        <v>6</v>
      </c>
      <c r="O9" s="24" t="s">
        <v>5</v>
      </c>
      <c r="P9" s="24" t="s">
        <v>6</v>
      </c>
      <c r="Q9" s="24" t="s">
        <v>5</v>
      </c>
      <c r="R9" s="25" t="s">
        <v>6</v>
      </c>
      <c r="S9" s="24" t="s">
        <v>5</v>
      </c>
      <c r="T9" s="24" t="s">
        <v>6</v>
      </c>
      <c r="U9" s="24" t="s">
        <v>5</v>
      </c>
      <c r="V9" s="24" t="s">
        <v>10</v>
      </c>
      <c r="W9" s="24" t="s">
        <v>5</v>
      </c>
      <c r="X9" s="25" t="s">
        <v>6</v>
      </c>
      <c r="Y9" s="6"/>
    </row>
    <row r="10" spans="2:25" ht="17.25" customHeight="1">
      <c r="B10" s="34" t="s">
        <v>29</v>
      </c>
      <c r="C10" s="34"/>
      <c r="D10" s="9"/>
      <c r="E10" s="13">
        <f aca="true" t="shared" si="0" ref="E10:E17">IF(SUM(H10:K10)&gt;0,SUM(H10:K10),"－")</f>
        <v>12961</v>
      </c>
      <c r="F10" s="16">
        <f>IF(SUM(H10)+SUM(J10)&gt;0,SUM(H10)+SUM(J10),"－")</f>
        <v>6258</v>
      </c>
      <c r="G10" s="16">
        <f aca="true" t="shared" si="1" ref="F10:G17">IF(SUM(I10)+SUM(K10)&gt;0,SUM(I10)+SUM(K10),"－")</f>
        <v>6703</v>
      </c>
      <c r="H10" s="8">
        <v>5922</v>
      </c>
      <c r="I10" s="8">
        <v>3092</v>
      </c>
      <c r="J10" s="8">
        <v>336</v>
      </c>
      <c r="K10" s="8">
        <v>3611</v>
      </c>
      <c r="L10" s="18">
        <f aca="true" t="shared" si="2" ref="L10:L17">IF(SUM(O10:X10)&gt;0,SUM(O10:X10),"－")</f>
        <v>9487</v>
      </c>
      <c r="M10" s="16">
        <f>+IF(SUM(O10)+SUM(Q10)+SUM(S10)+SUM(U10)+SUM(W10)&gt;0,SUM(O10)+SUM(Q10)+SUM(S10)+SUM(U10)+SUM(W10),"－")</f>
        <v>3926</v>
      </c>
      <c r="N10" s="16">
        <f aca="true" t="shared" si="3" ref="M10:N17">+IF(SUM(P10)+SUM(R10)+SUM(T10)+SUM(V10)+SUM(X10)&gt;0,SUM(P10)+SUM(R10)+SUM(T10)+SUM(V10)+SUM(X10),"－")</f>
        <v>5561</v>
      </c>
      <c r="O10" s="8">
        <v>3640</v>
      </c>
      <c r="P10" s="8">
        <v>2175</v>
      </c>
      <c r="Q10" s="8">
        <v>282</v>
      </c>
      <c r="R10" s="8">
        <v>3360</v>
      </c>
      <c r="S10" s="8">
        <v>1</v>
      </c>
      <c r="T10" s="8">
        <v>23</v>
      </c>
      <c r="U10" s="8" t="s">
        <v>4</v>
      </c>
      <c r="V10" s="8" t="s">
        <v>4</v>
      </c>
      <c r="W10" s="8">
        <v>3</v>
      </c>
      <c r="X10" s="8">
        <v>3</v>
      </c>
      <c r="Y10" s="6"/>
    </row>
    <row r="11" spans="2:25" ht="17.25" customHeight="1">
      <c r="B11" s="39" t="s">
        <v>30</v>
      </c>
      <c r="C11" s="40"/>
      <c r="D11" s="22"/>
      <c r="E11" s="14">
        <f aca="true" t="shared" si="4" ref="E11:X11">IF(SUM(E12:E17)&gt;0,SUM(E12:E17),"－")</f>
        <v>12877</v>
      </c>
      <c r="F11" s="15">
        <f t="shared" si="4"/>
        <v>6390</v>
      </c>
      <c r="G11" s="15">
        <f t="shared" si="4"/>
        <v>6487</v>
      </c>
      <c r="H11" s="15">
        <f t="shared" si="4"/>
        <v>5974</v>
      </c>
      <c r="I11" s="15">
        <f t="shared" si="4"/>
        <v>3203</v>
      </c>
      <c r="J11" s="15">
        <f t="shared" si="4"/>
        <v>416</v>
      </c>
      <c r="K11" s="15">
        <f t="shared" si="4"/>
        <v>3284</v>
      </c>
      <c r="L11" s="7">
        <f t="shared" si="4"/>
        <v>9486</v>
      </c>
      <c r="M11" s="15">
        <f t="shared" si="4"/>
        <v>4113</v>
      </c>
      <c r="N11" s="15">
        <f t="shared" si="4"/>
        <v>5373</v>
      </c>
      <c r="O11" s="15">
        <f t="shared" si="4"/>
        <v>3761</v>
      </c>
      <c r="P11" s="15">
        <f t="shared" si="4"/>
        <v>2284</v>
      </c>
      <c r="Q11" s="15">
        <f t="shared" si="4"/>
        <v>345</v>
      </c>
      <c r="R11" s="15">
        <f t="shared" si="4"/>
        <v>3070</v>
      </c>
      <c r="S11" s="15">
        <f t="shared" si="4"/>
        <v>2</v>
      </c>
      <c r="T11" s="15">
        <f t="shared" si="4"/>
        <v>15</v>
      </c>
      <c r="U11" s="15">
        <f t="shared" si="4"/>
        <v>1</v>
      </c>
      <c r="V11" s="15" t="str">
        <f t="shared" si="4"/>
        <v>－</v>
      </c>
      <c r="W11" s="15">
        <f t="shared" si="4"/>
        <v>4</v>
      </c>
      <c r="X11" s="15">
        <f t="shared" si="4"/>
        <v>4</v>
      </c>
      <c r="Y11" s="6"/>
    </row>
    <row r="12" spans="3:25" ht="17.25" customHeight="1">
      <c r="C12" s="26" t="s">
        <v>23</v>
      </c>
      <c r="E12" s="13">
        <f t="shared" si="0"/>
        <v>11082</v>
      </c>
      <c r="F12" s="16">
        <f t="shared" si="1"/>
        <v>5541</v>
      </c>
      <c r="G12" s="16">
        <f t="shared" si="1"/>
        <v>5541</v>
      </c>
      <c r="H12" s="8">
        <v>5326</v>
      </c>
      <c r="I12" s="8">
        <v>2938</v>
      </c>
      <c r="J12" s="8">
        <v>215</v>
      </c>
      <c r="K12" s="8">
        <v>2603</v>
      </c>
      <c r="L12" s="18">
        <f t="shared" si="2"/>
        <v>7971</v>
      </c>
      <c r="M12" s="16">
        <f t="shared" si="3"/>
        <v>3442</v>
      </c>
      <c r="N12" s="16">
        <f t="shared" si="3"/>
        <v>4529</v>
      </c>
      <c r="O12" s="8">
        <v>3267</v>
      </c>
      <c r="P12" s="8">
        <v>2077</v>
      </c>
      <c r="Q12" s="8">
        <v>171</v>
      </c>
      <c r="R12" s="8">
        <v>2448</v>
      </c>
      <c r="S12" s="8" t="s">
        <v>4</v>
      </c>
      <c r="T12" s="8" t="s">
        <v>4</v>
      </c>
      <c r="U12" s="8" t="s">
        <v>4</v>
      </c>
      <c r="V12" s="8" t="s">
        <v>4</v>
      </c>
      <c r="W12" s="8">
        <v>4</v>
      </c>
      <c r="X12" s="8">
        <v>4</v>
      </c>
      <c r="Y12" s="6"/>
    </row>
    <row r="13" spans="3:25" ht="17.25" customHeight="1">
      <c r="C13" s="26" t="s">
        <v>24</v>
      </c>
      <c r="E13" s="13">
        <f t="shared" si="0"/>
        <v>87</v>
      </c>
      <c r="F13" s="16">
        <f t="shared" si="1"/>
        <v>60</v>
      </c>
      <c r="G13" s="16">
        <f t="shared" si="1"/>
        <v>27</v>
      </c>
      <c r="H13" s="8">
        <v>35</v>
      </c>
      <c r="I13" s="8">
        <v>4</v>
      </c>
      <c r="J13" s="8">
        <v>25</v>
      </c>
      <c r="K13" s="8">
        <v>23</v>
      </c>
      <c r="L13" s="18">
        <f t="shared" si="2"/>
        <v>74</v>
      </c>
      <c r="M13" s="16">
        <f t="shared" si="3"/>
        <v>50</v>
      </c>
      <c r="N13" s="16">
        <f t="shared" si="3"/>
        <v>24</v>
      </c>
      <c r="O13" s="8">
        <v>28</v>
      </c>
      <c r="P13" s="8">
        <v>2</v>
      </c>
      <c r="Q13" s="8">
        <v>22</v>
      </c>
      <c r="R13" s="8">
        <v>22</v>
      </c>
      <c r="S13" s="8" t="s">
        <v>4</v>
      </c>
      <c r="T13" s="8" t="s">
        <v>4</v>
      </c>
      <c r="U13" s="8" t="s">
        <v>4</v>
      </c>
      <c r="V13" s="8" t="s">
        <v>4</v>
      </c>
      <c r="W13" s="8" t="s">
        <v>4</v>
      </c>
      <c r="X13" s="8" t="s">
        <v>4</v>
      </c>
      <c r="Y13" s="6"/>
    </row>
    <row r="14" spans="3:25" ht="17.25" customHeight="1">
      <c r="C14" s="26" t="s">
        <v>25</v>
      </c>
      <c r="E14" s="13">
        <f t="shared" si="0"/>
        <v>373</v>
      </c>
      <c r="F14" s="16">
        <f t="shared" si="1"/>
        <v>334</v>
      </c>
      <c r="G14" s="16">
        <f t="shared" si="1"/>
        <v>39</v>
      </c>
      <c r="H14" s="8">
        <v>215</v>
      </c>
      <c r="I14" s="8">
        <v>19</v>
      </c>
      <c r="J14" s="8">
        <v>119</v>
      </c>
      <c r="K14" s="8">
        <v>20</v>
      </c>
      <c r="L14" s="18">
        <f t="shared" si="2"/>
        <v>283</v>
      </c>
      <c r="M14" s="16">
        <f t="shared" si="3"/>
        <v>253</v>
      </c>
      <c r="N14" s="16">
        <f t="shared" si="3"/>
        <v>30</v>
      </c>
      <c r="O14" s="8">
        <v>154</v>
      </c>
      <c r="P14" s="8">
        <v>14</v>
      </c>
      <c r="Q14" s="8">
        <v>97</v>
      </c>
      <c r="R14" s="8">
        <v>16</v>
      </c>
      <c r="S14" s="8">
        <v>2</v>
      </c>
      <c r="T14" s="8" t="s">
        <v>4</v>
      </c>
      <c r="U14" s="8" t="s">
        <v>4</v>
      </c>
      <c r="V14" s="8" t="s">
        <v>4</v>
      </c>
      <c r="W14" s="8" t="s">
        <v>4</v>
      </c>
      <c r="X14" s="8" t="s">
        <v>4</v>
      </c>
      <c r="Y14" s="6"/>
    </row>
    <row r="15" spans="3:25" ht="17.25" customHeight="1">
      <c r="C15" s="26" t="s">
        <v>26</v>
      </c>
      <c r="E15" s="13">
        <f t="shared" si="0"/>
        <v>772</v>
      </c>
      <c r="F15" s="16">
        <f t="shared" si="1"/>
        <v>323</v>
      </c>
      <c r="G15" s="16">
        <f t="shared" si="1"/>
        <v>449</v>
      </c>
      <c r="H15" s="8">
        <v>274</v>
      </c>
      <c r="I15" s="8">
        <v>89</v>
      </c>
      <c r="J15" s="8">
        <v>49</v>
      </c>
      <c r="K15" s="8">
        <v>360</v>
      </c>
      <c r="L15" s="18">
        <f t="shared" si="2"/>
        <v>683</v>
      </c>
      <c r="M15" s="16">
        <f t="shared" si="3"/>
        <v>268</v>
      </c>
      <c r="N15" s="16">
        <f t="shared" si="3"/>
        <v>415</v>
      </c>
      <c r="O15" s="8">
        <v>220</v>
      </c>
      <c r="P15" s="8">
        <v>78</v>
      </c>
      <c r="Q15" s="8">
        <v>47</v>
      </c>
      <c r="R15" s="8">
        <v>336</v>
      </c>
      <c r="S15" s="8" t="s">
        <v>4</v>
      </c>
      <c r="T15" s="8">
        <v>1</v>
      </c>
      <c r="U15" s="8">
        <v>1</v>
      </c>
      <c r="V15" s="8" t="s">
        <v>4</v>
      </c>
      <c r="W15" s="8" t="s">
        <v>4</v>
      </c>
      <c r="X15" s="8" t="s">
        <v>4</v>
      </c>
      <c r="Y15" s="6"/>
    </row>
    <row r="16" spans="3:25" ht="17.25" customHeight="1">
      <c r="C16" s="26" t="s">
        <v>27</v>
      </c>
      <c r="E16" s="13">
        <f t="shared" si="0"/>
        <v>170</v>
      </c>
      <c r="F16" s="16">
        <f t="shared" si="1"/>
        <v>1</v>
      </c>
      <c r="G16" s="16">
        <f t="shared" si="1"/>
        <v>169</v>
      </c>
      <c r="H16" s="8" t="s">
        <v>4</v>
      </c>
      <c r="I16" s="8">
        <v>4</v>
      </c>
      <c r="J16" s="8">
        <v>1</v>
      </c>
      <c r="K16" s="8">
        <v>165</v>
      </c>
      <c r="L16" s="18">
        <f t="shared" si="2"/>
        <v>164</v>
      </c>
      <c r="M16" s="16">
        <f t="shared" si="3"/>
        <v>1</v>
      </c>
      <c r="N16" s="16">
        <f t="shared" si="3"/>
        <v>163</v>
      </c>
      <c r="O16" s="8" t="s">
        <v>4</v>
      </c>
      <c r="P16" s="8">
        <v>4</v>
      </c>
      <c r="Q16" s="8">
        <v>1</v>
      </c>
      <c r="R16" s="8">
        <v>145</v>
      </c>
      <c r="S16" s="8" t="s">
        <v>4</v>
      </c>
      <c r="T16" s="8">
        <v>14</v>
      </c>
      <c r="U16" s="8" t="s">
        <v>4</v>
      </c>
      <c r="V16" s="8" t="s">
        <v>4</v>
      </c>
      <c r="W16" s="8" t="s">
        <v>4</v>
      </c>
      <c r="X16" s="8" t="s">
        <v>4</v>
      </c>
      <c r="Y16" s="6"/>
    </row>
    <row r="17" spans="2:25" ht="17.25" customHeight="1" thickBot="1">
      <c r="B17" s="21"/>
      <c r="C17" s="27" t="s">
        <v>28</v>
      </c>
      <c r="D17" s="21"/>
      <c r="E17" s="17">
        <f t="shared" si="0"/>
        <v>393</v>
      </c>
      <c r="F17" s="19">
        <f t="shared" si="1"/>
        <v>131</v>
      </c>
      <c r="G17" s="19">
        <f t="shared" si="1"/>
        <v>262</v>
      </c>
      <c r="H17" s="10">
        <v>124</v>
      </c>
      <c r="I17" s="10">
        <v>149</v>
      </c>
      <c r="J17" s="10">
        <v>7</v>
      </c>
      <c r="K17" s="10">
        <v>113</v>
      </c>
      <c r="L17" s="19">
        <f t="shared" si="2"/>
        <v>311</v>
      </c>
      <c r="M17" s="19">
        <f t="shared" si="3"/>
        <v>99</v>
      </c>
      <c r="N17" s="19">
        <f t="shared" si="3"/>
        <v>212</v>
      </c>
      <c r="O17" s="10">
        <v>92</v>
      </c>
      <c r="P17" s="10">
        <v>109</v>
      </c>
      <c r="Q17" s="10">
        <v>7</v>
      </c>
      <c r="R17" s="10">
        <v>103</v>
      </c>
      <c r="S17" s="10" t="s">
        <v>4</v>
      </c>
      <c r="T17" s="10" t="s">
        <v>4</v>
      </c>
      <c r="U17" s="10" t="s">
        <v>4</v>
      </c>
      <c r="V17" s="10" t="s">
        <v>4</v>
      </c>
      <c r="W17" s="10" t="s">
        <v>4</v>
      </c>
      <c r="X17" s="10" t="s">
        <v>4</v>
      </c>
      <c r="Y17" s="6"/>
    </row>
  </sheetData>
  <mergeCells count="17">
    <mergeCell ref="B11:C11"/>
    <mergeCell ref="B6:D9"/>
    <mergeCell ref="E6:K6"/>
    <mergeCell ref="L6:X6"/>
    <mergeCell ref="W7:X7"/>
    <mergeCell ref="W8:X8"/>
    <mergeCell ref="U7:V7"/>
    <mergeCell ref="U8:V8"/>
    <mergeCell ref="L7:N8"/>
    <mergeCell ref="O7:P8"/>
    <mergeCell ref="S8:T8"/>
    <mergeCell ref="H7:I8"/>
    <mergeCell ref="B10:C10"/>
    <mergeCell ref="J7:K8"/>
    <mergeCell ref="E7:G8"/>
    <mergeCell ref="Q7:R8"/>
    <mergeCell ref="S7:T7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2002-02-15T06:01:45Z</dcterms:modified>
  <cp:category/>
  <cp:version/>
  <cp:contentType/>
  <cp:contentStatus/>
</cp:coreProperties>
</file>