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3表進路別卒業者数（公立・私立別）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<sst xmlns="http://schemas.openxmlformats.org/spreadsheetml/2006/main" count="60" uniqueCount="40">
  <si>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卒業後の状況調査</t>
  </si>
  <si>
    <t>計</t>
  </si>
  <si>
    <t>－</t>
  </si>
  <si>
    <t>公　　立</t>
  </si>
  <si>
    <t>私　　立</t>
  </si>
  <si>
    <t>男</t>
  </si>
  <si>
    <t>女</t>
  </si>
  <si>
    <t>（高等学校）</t>
  </si>
  <si>
    <t>第73表　進路別卒業者数（公立・私立別）</t>
  </si>
  <si>
    <t>区　　　　　　　　　　分</t>
  </si>
  <si>
    <t>Ａ 大　学　等　進　学　者</t>
  </si>
  <si>
    <t>　　（就職進学者を含む）</t>
  </si>
  <si>
    <t>大学学部</t>
  </si>
  <si>
    <t>短期大学本科</t>
  </si>
  <si>
    <t>大学･短期大学の通信教育部</t>
  </si>
  <si>
    <t>大学・短期大学の別科</t>
  </si>
  <si>
    <t>高等学校専攻科</t>
  </si>
  <si>
    <t>盲･聾･養護学校高等部専攻科</t>
  </si>
  <si>
    <t>Ｂ</t>
  </si>
  <si>
    <t>専修学校(専門課程)進学者</t>
  </si>
  <si>
    <t>Ｃ　専修学校（一般</t>
  </si>
  <si>
    <t>　　課程）等入学者</t>
  </si>
  <si>
    <t>専修学校(一般課程)等</t>
  </si>
  <si>
    <t>各種学校</t>
  </si>
  <si>
    <t>公共職業能力開発施設等</t>
  </si>
  <si>
    <t>死亡・不詳</t>
  </si>
  <si>
    <t>上記Ａのうち</t>
  </si>
  <si>
    <t>のうち就職して</t>
  </si>
  <si>
    <t>上記Ｂのうち</t>
  </si>
  <si>
    <t>いる者（再掲）</t>
  </si>
  <si>
    <t>上記Ｃのうち</t>
  </si>
  <si>
    <t>D</t>
  </si>
  <si>
    <t>就職者(上記Ａ､Ｂ､Ｃを除く)</t>
  </si>
  <si>
    <t>無業者</t>
  </si>
  <si>
    <t>E</t>
  </si>
  <si>
    <t>F</t>
  </si>
  <si>
    <t>上記Ａ､Ｂ､Ｃ</t>
  </si>
  <si>
    <t>平成5年３月</t>
  </si>
  <si>
    <t>平成6年３月</t>
  </si>
  <si>
    <t>（単位；人）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</si>
</sst>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3" fontId="4" fillId="0" borderId="0" xfId="21" applyNumberFormat="1" applyFont="1" applyBorder="1" applyAlignment="1">
      <alignment horizontal="right" vertical="center"/>
      <protection/>
    </xf>
    <xf numFmtId="0" fontId="1" fillId="0" borderId="0" xfId="21" applyFont="1" applyAlignment="1">
      <alignment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>
      <alignment/>
      <protection/>
    </xf>
    <xf numFmtId="0" fontId="1" fillId="0" borderId="1" xfId="21" applyFont="1" applyBorder="1" applyAlignment="1">
      <alignment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3" fontId="1" fillId="0" borderId="2" xfId="21" applyNumberFormat="1" applyFont="1" applyBorder="1" applyAlignment="1">
      <alignment horizontal="right" vertical="center"/>
      <protection/>
    </xf>
    <xf numFmtId="3" fontId="1" fillId="0" borderId="0" xfId="21" applyNumberFormat="1" applyFont="1" applyBorder="1" applyAlignment="1">
      <alignment horizontal="right" vertical="center"/>
      <protection/>
    </xf>
    <xf numFmtId="3" fontId="1" fillId="0" borderId="1" xfId="21" applyNumberFormat="1" applyFont="1" applyBorder="1" applyAlignment="1">
      <alignment horizontal="right" vertical="center"/>
      <protection/>
    </xf>
    <xf numFmtId="0" fontId="1" fillId="0" borderId="0" xfId="21" applyFont="1" applyAlignment="1">
      <alignment horizontal="right" vertical="center"/>
      <protection/>
    </xf>
    <xf numFmtId="0" fontId="1" fillId="0" borderId="1" xfId="21" applyFont="1" applyBorder="1" applyAlignment="1">
      <alignment horizontal="right"/>
      <protection/>
    </xf>
    <xf numFmtId="0" fontId="1" fillId="0" borderId="3" xfId="21" applyFont="1" applyBorder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0" xfId="21" applyAlignment="1">
      <alignment/>
      <protection/>
    </xf>
    <xf numFmtId="0" fontId="4" fillId="0" borderId="9" xfId="21" applyFont="1" applyBorder="1" applyAlignment="1">
      <alignment horizontal="center" vertical="center"/>
      <protection/>
    </xf>
    <xf numFmtId="0" fontId="1" fillId="0" borderId="2" xfId="21" applyFont="1" applyBorder="1" applyAlignment="1">
      <alignment horizontal="center"/>
      <protection/>
    </xf>
    <xf numFmtId="0" fontId="1" fillId="0" borderId="10" xfId="21" applyFont="1" applyBorder="1" applyAlignment="1">
      <alignment horizontal="distributed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/>
      <protection/>
    </xf>
    <xf numFmtId="0" fontId="6" fillId="0" borderId="9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 textRotation="180"/>
      <protection/>
    </xf>
    <xf numFmtId="0" fontId="1" fillId="0" borderId="2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distributed" vertical="center"/>
      <protection/>
    </xf>
    <xf numFmtId="0" fontId="1" fillId="0" borderId="11" xfId="21" applyFont="1" applyBorder="1" applyAlignment="1">
      <alignment horizontal="distributed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distributed" vertical="center"/>
      <protection/>
    </xf>
    <xf numFmtId="0" fontId="1" fillId="0" borderId="10" xfId="21" applyFont="1" applyBorder="1" applyAlignment="1">
      <alignment horizontal="distributed" vertical="center"/>
      <protection/>
    </xf>
    <xf numFmtId="0" fontId="1" fillId="0" borderId="12" xfId="21" applyFont="1" applyBorder="1" applyAlignment="1">
      <alignment horizontal="center" vertical="center" textRotation="255" shrinkToFit="1"/>
      <protection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" fillId="0" borderId="9" xfId="21" applyFont="1" applyBorder="1" applyAlignment="1">
      <alignment horizontal="center" vertical="center" textRotation="255" shrinkToFit="1"/>
      <protection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0" xfId="21" applyFont="1" applyBorder="1" applyAlignment="1" quotePrefix="1">
      <alignment horizontal="distributed" vertical="center"/>
      <protection/>
    </xf>
    <xf numFmtId="0" fontId="4" fillId="0" borderId="10" xfId="21" applyFont="1" applyBorder="1" applyAlignment="1">
      <alignment horizontal="distributed" vertical="center"/>
      <protection/>
    </xf>
    <xf numFmtId="0" fontId="1" fillId="0" borderId="12" xfId="21" applyFont="1" applyBorder="1" applyAlignment="1">
      <alignment horizontal="center" vertical="center" textRotation="255"/>
      <protection/>
    </xf>
    <xf numFmtId="0" fontId="1" fillId="0" borderId="0" xfId="21" applyFont="1" applyAlignment="1">
      <alignment horizontal="center" vertical="center" textRotation="255"/>
      <protection/>
    </xf>
    <xf numFmtId="0" fontId="1" fillId="0" borderId="15" xfId="21" applyFont="1" applyBorder="1" applyAlignment="1">
      <alignment horizontal="center" vertical="center" textRotation="255"/>
      <protection/>
    </xf>
    <xf numFmtId="0" fontId="1" fillId="0" borderId="9" xfId="21" applyFont="1" applyBorder="1" applyAlignment="1">
      <alignment horizontal="center" vertical="center" textRotation="255"/>
      <protection/>
    </xf>
    <xf numFmtId="0" fontId="1" fillId="0" borderId="8" xfId="21" applyFont="1" applyAlignment="1">
      <alignment horizontal="center" vertical="center" textRotation="255"/>
      <protection/>
    </xf>
    <xf numFmtId="0" fontId="1" fillId="0" borderId="4" xfId="21" applyFont="1" applyBorder="1" applyAlignment="1">
      <alignment horizontal="center" vertical="center" textRotation="255"/>
      <protection/>
    </xf>
    <xf numFmtId="0" fontId="6" fillId="0" borderId="15" xfId="21" applyFont="1" applyBorder="1" applyAlignment="1">
      <alignment horizontal="distributed" vertical="center"/>
      <protection/>
    </xf>
    <xf numFmtId="0" fontId="4" fillId="0" borderId="0" xfId="21" applyFont="1" applyAlignment="1">
      <alignment horizontal="center" vertical="center"/>
      <protection/>
    </xf>
    <xf numFmtId="0" fontId="1" fillId="0" borderId="16" xfId="21" applyFont="1" applyBorder="1" applyAlignment="1">
      <alignment horizontal="center" vertical="center"/>
      <protection/>
    </xf>
    <xf numFmtId="0" fontId="1" fillId="0" borderId="17" xfId="21" applyFont="1" applyBorder="1" applyAlignment="1">
      <alignment horizontal="center" vertical="center"/>
      <protection/>
    </xf>
    <xf numFmtId="0" fontId="1" fillId="0" borderId="18" xfId="21" applyFont="1" applyBorder="1" applyAlignment="1">
      <alignment horizontal="center" vertical="center"/>
      <protection/>
    </xf>
    <xf numFmtId="0" fontId="1" fillId="0" borderId="19" xfId="21" applyFont="1" applyBorder="1" applyAlignment="1">
      <alignment horizontal="center" vertical="center"/>
      <protection/>
    </xf>
    <xf numFmtId="0" fontId="1" fillId="0" borderId="15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distributed"/>
      <protection/>
    </xf>
    <xf numFmtId="0" fontId="1" fillId="0" borderId="9" xfId="21" applyFont="1" applyBorder="1" applyAlignment="1">
      <alignment horizontal="distributed"/>
      <protection/>
    </xf>
    <xf numFmtId="0" fontId="1" fillId="0" borderId="10" xfId="21" applyFont="1" applyBorder="1" applyAlignment="1">
      <alignment horizontal="center" vertical="center" shrinkToFit="1"/>
      <protection/>
    </xf>
    <xf numFmtId="0" fontId="1" fillId="0" borderId="10" xfId="21" applyBorder="1" applyAlignment="1">
      <alignment horizontal="center" vertical="center" shrinkToFit="1"/>
      <protection/>
    </xf>
    <xf numFmtId="0" fontId="1" fillId="0" borderId="1" xfId="21" applyFont="1" applyBorder="1" applyAlignment="1">
      <alignment horizontal="distributed" vertical="top"/>
      <protection/>
    </xf>
    <xf numFmtId="0" fontId="1" fillId="0" borderId="20" xfId="21" applyFont="1" applyBorder="1" applyAlignment="1">
      <alignment horizontal="distributed" vertical="top"/>
      <protection/>
    </xf>
    <xf numFmtId="0" fontId="1" fillId="0" borderId="0" xfId="21" applyFont="1" applyBorder="1" applyAlignment="1">
      <alignment horizontal="distributed" vertical="center"/>
      <protection/>
    </xf>
    <xf numFmtId="0" fontId="1" fillId="0" borderId="8" xfId="21" applyFont="1" applyBorder="1" applyAlignment="1">
      <alignment horizontal="distributed" vertical="center"/>
      <protection/>
    </xf>
    <xf numFmtId="0" fontId="7" fillId="0" borderId="15" xfId="21" applyFont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8"/>
  <sheetViews>
    <sheetView tabSelected="1" workbookViewId="0" topLeftCell="A1">
      <selection activeCell="H8" sqref="H8"/>
    </sheetView>
  </sheetViews>
  <sheetFormatPr defaultColWidth="9.00390625" defaultRowHeight="13.5"/>
  <cols>
    <col min="1" max="1" width="6.625" style="1" customWidth="1"/>
    <col min="2" max="3" width="2.875" style="1" customWidth="1"/>
    <col min="4" max="4" width="0.5" style="1" customWidth="1"/>
    <col min="5" max="5" width="10.625" style="1" customWidth="1"/>
    <col min="6" max="6" width="13.625" style="1" customWidth="1"/>
    <col min="7" max="7" width="0.5" style="1" customWidth="1"/>
    <col min="8" max="14" width="7.75390625" style="1" customWidth="1"/>
    <col min="15" max="16384" width="9.00390625" style="1" customWidth="1"/>
  </cols>
  <sheetData>
    <row r="1" spans="2:14" ht="13.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6"/>
      <c r="N2" s="12" t="s">
        <v>0</v>
      </c>
    </row>
    <row r="3" spans="2:14" ht="13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6"/>
      <c r="N3" s="12" t="s">
        <v>7</v>
      </c>
    </row>
    <row r="4" spans="2:14" ht="13.5" customHeight="1">
      <c r="B4" s="51" t="s">
        <v>8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2:14" ht="13.5" customHeight="1" thickBot="1">
      <c r="B5" s="4"/>
      <c r="C5" s="4"/>
      <c r="D5" s="4"/>
      <c r="E5" s="4"/>
      <c r="F5" s="7"/>
      <c r="G5" s="7"/>
      <c r="H5" s="7"/>
      <c r="I5" s="7"/>
      <c r="J5" s="7"/>
      <c r="K5" s="7"/>
      <c r="L5" s="7"/>
      <c r="N5" s="13" t="s">
        <v>39</v>
      </c>
    </row>
    <row r="6" spans="2:14" ht="30" customHeight="1">
      <c r="B6" s="55" t="s">
        <v>9</v>
      </c>
      <c r="C6" s="55"/>
      <c r="D6" s="55"/>
      <c r="E6" s="55"/>
      <c r="F6" s="55"/>
      <c r="G6" s="14"/>
      <c r="H6" s="52" t="s">
        <v>1</v>
      </c>
      <c r="I6" s="53"/>
      <c r="J6" s="54"/>
      <c r="K6" s="52" t="s">
        <v>3</v>
      </c>
      <c r="L6" s="54"/>
      <c r="M6" s="52" t="s">
        <v>4</v>
      </c>
      <c r="N6" s="53"/>
    </row>
    <row r="7" spans="2:14" ht="30" customHeight="1">
      <c r="B7" s="56"/>
      <c r="C7" s="56"/>
      <c r="D7" s="56"/>
      <c r="E7" s="56"/>
      <c r="F7" s="56"/>
      <c r="G7" s="15"/>
      <c r="H7" s="16" t="s">
        <v>1</v>
      </c>
      <c r="I7" s="17" t="s">
        <v>5</v>
      </c>
      <c r="J7" s="17" t="s">
        <v>6</v>
      </c>
      <c r="K7" s="17" t="s">
        <v>5</v>
      </c>
      <c r="L7" s="17" t="s">
        <v>6</v>
      </c>
      <c r="M7" s="17" t="s">
        <v>5</v>
      </c>
      <c r="N7" s="18" t="s">
        <v>6</v>
      </c>
    </row>
    <row r="8" spans="2:14" s="20" customFormat="1" ht="33" customHeight="1">
      <c r="B8" s="35" t="s">
        <v>37</v>
      </c>
      <c r="C8" s="35"/>
      <c r="D8" s="35"/>
      <c r="E8" s="35"/>
      <c r="F8" s="35"/>
      <c r="G8" s="19"/>
      <c r="H8" s="10">
        <f>IF(SUM(K8:N8)&gt;0,SUM(K8:N8),"－")</f>
        <v>28749</v>
      </c>
      <c r="I8" s="10">
        <f>IF(SUM(K8)+SUM(M8)&gt;0,SUM(K8)+SUM(M8),"－")</f>
        <v>13984</v>
      </c>
      <c r="J8" s="10">
        <f>IF(SUM(L8)+SUM(N8)&gt;0,SUM(L8)+SUM(N8),"－")</f>
        <v>14765</v>
      </c>
      <c r="K8" s="5">
        <v>11151</v>
      </c>
      <c r="L8" s="5">
        <v>10524</v>
      </c>
      <c r="M8" s="5">
        <v>2833</v>
      </c>
      <c r="N8" s="5">
        <v>4241</v>
      </c>
    </row>
    <row r="9" spans="2:14" s="20" customFormat="1" ht="33" customHeight="1">
      <c r="B9" s="42" t="s">
        <v>38</v>
      </c>
      <c r="C9" s="43"/>
      <c r="D9" s="43"/>
      <c r="E9" s="43"/>
      <c r="F9" s="43"/>
      <c r="G9" s="21"/>
      <c r="H9" s="3">
        <f aca="true" t="shared" si="0" ref="H9:N9">IF(SUM(H10)+SUM(H17)+SUM(H18)+SUM(H22)+SUM(H23)+SUM(H24)&lt;&gt;0,SUM(H10)+SUM(H17)+SUM(H18)+SUM(H22)+SUM(H23)+SUM(H24),"－")</f>
        <v>26796</v>
      </c>
      <c r="I9" s="3">
        <f t="shared" si="0"/>
        <v>13214</v>
      </c>
      <c r="J9" s="3">
        <f t="shared" si="0"/>
        <v>13582</v>
      </c>
      <c r="K9" s="3">
        <f t="shared" si="0"/>
        <v>10606</v>
      </c>
      <c r="L9" s="3">
        <f t="shared" si="0"/>
        <v>9774</v>
      </c>
      <c r="M9" s="3">
        <f t="shared" si="0"/>
        <v>2608</v>
      </c>
      <c r="N9" s="3">
        <f t="shared" si="0"/>
        <v>3808</v>
      </c>
    </row>
    <row r="10" spans="2:14" ht="33" customHeight="1">
      <c r="B10" s="44" t="s">
        <v>10</v>
      </c>
      <c r="C10" s="47" t="s">
        <v>11</v>
      </c>
      <c r="D10" s="22"/>
      <c r="E10" s="35" t="s">
        <v>1</v>
      </c>
      <c r="F10" s="35"/>
      <c r="G10" s="24"/>
      <c r="H10" s="9">
        <f aca="true" t="shared" si="1" ref="H10:N10">IF(SUM(H11:H16)&gt;0,SUM(H11:H16),"－")</f>
        <v>9089</v>
      </c>
      <c r="I10" s="10">
        <f t="shared" si="1"/>
        <v>3607</v>
      </c>
      <c r="J10" s="10">
        <f t="shared" si="1"/>
        <v>5482</v>
      </c>
      <c r="K10" s="10">
        <f t="shared" si="1"/>
        <v>3068</v>
      </c>
      <c r="L10" s="10">
        <f t="shared" si="1"/>
        <v>4163</v>
      </c>
      <c r="M10" s="10">
        <f t="shared" si="1"/>
        <v>539</v>
      </c>
      <c r="N10" s="10">
        <f t="shared" si="1"/>
        <v>1319</v>
      </c>
    </row>
    <row r="11" spans="2:14" ht="33" customHeight="1">
      <c r="B11" s="45"/>
      <c r="C11" s="48"/>
      <c r="D11" s="25"/>
      <c r="E11" s="35" t="s">
        <v>12</v>
      </c>
      <c r="F11" s="35"/>
      <c r="G11" s="24"/>
      <c r="H11" s="9">
        <f aca="true" t="shared" si="2" ref="H11:H17">IF(SUM(K11:N11)&gt;0,SUM(K11:N11),"－")</f>
        <v>5316</v>
      </c>
      <c r="I11" s="10">
        <f aca="true" t="shared" si="3" ref="I11:J17">IF(SUM(K11)+SUM(M11)&gt;0,SUM(K11)+SUM(M11),"－")</f>
        <v>3313</v>
      </c>
      <c r="J11" s="10">
        <f t="shared" si="3"/>
        <v>2003</v>
      </c>
      <c r="K11" s="5">
        <v>2838</v>
      </c>
      <c r="L11" s="5">
        <v>1667</v>
      </c>
      <c r="M11" s="5">
        <v>475</v>
      </c>
      <c r="N11" s="5">
        <v>336</v>
      </c>
    </row>
    <row r="12" spans="2:14" ht="33" customHeight="1">
      <c r="B12" s="45"/>
      <c r="C12" s="48"/>
      <c r="D12" s="25"/>
      <c r="E12" s="35" t="s">
        <v>13</v>
      </c>
      <c r="F12" s="35"/>
      <c r="G12" s="24"/>
      <c r="H12" s="9">
        <f t="shared" si="2"/>
        <v>3751</v>
      </c>
      <c r="I12" s="10">
        <f t="shared" si="3"/>
        <v>287</v>
      </c>
      <c r="J12" s="10">
        <f t="shared" si="3"/>
        <v>3464</v>
      </c>
      <c r="K12" s="5">
        <v>226</v>
      </c>
      <c r="L12" s="5">
        <v>2494</v>
      </c>
      <c r="M12" s="5">
        <v>61</v>
      </c>
      <c r="N12" s="5">
        <v>970</v>
      </c>
    </row>
    <row r="13" spans="2:14" ht="33" customHeight="1">
      <c r="B13" s="45"/>
      <c r="C13" s="48"/>
      <c r="D13" s="25"/>
      <c r="E13" s="50" t="s">
        <v>14</v>
      </c>
      <c r="F13" s="50"/>
      <c r="G13" s="26"/>
      <c r="H13" s="9">
        <f t="shared" si="2"/>
        <v>6</v>
      </c>
      <c r="I13" s="10">
        <f t="shared" si="3"/>
        <v>5</v>
      </c>
      <c r="J13" s="10">
        <f t="shared" si="3"/>
        <v>1</v>
      </c>
      <c r="K13" s="5">
        <v>3</v>
      </c>
      <c r="L13" s="5">
        <v>1</v>
      </c>
      <c r="M13" s="5">
        <v>2</v>
      </c>
      <c r="N13" s="5" t="s">
        <v>2</v>
      </c>
    </row>
    <row r="14" spans="2:14" ht="33" customHeight="1">
      <c r="B14" s="45"/>
      <c r="C14" s="48"/>
      <c r="D14" s="27"/>
      <c r="E14" s="35" t="s">
        <v>15</v>
      </c>
      <c r="F14" s="35"/>
      <c r="G14" s="24"/>
      <c r="H14" s="9">
        <f t="shared" si="2"/>
        <v>2</v>
      </c>
      <c r="I14" s="10" t="str">
        <f t="shared" si="3"/>
        <v>－</v>
      </c>
      <c r="J14" s="10">
        <f t="shared" si="3"/>
        <v>2</v>
      </c>
      <c r="K14" s="5" t="s">
        <v>2</v>
      </c>
      <c r="L14" s="5">
        <v>1</v>
      </c>
      <c r="M14" s="5" t="s">
        <v>2</v>
      </c>
      <c r="N14" s="5">
        <v>1</v>
      </c>
    </row>
    <row r="15" spans="2:14" ht="33" customHeight="1">
      <c r="B15" s="45"/>
      <c r="C15" s="48"/>
      <c r="D15" s="18"/>
      <c r="E15" s="35" t="s">
        <v>16</v>
      </c>
      <c r="F15" s="35"/>
      <c r="G15" s="16"/>
      <c r="H15" s="9">
        <f t="shared" si="2"/>
        <v>14</v>
      </c>
      <c r="I15" s="10">
        <f t="shared" si="3"/>
        <v>2</v>
      </c>
      <c r="J15" s="10">
        <f t="shared" si="3"/>
        <v>12</v>
      </c>
      <c r="K15" s="5">
        <v>1</v>
      </c>
      <c r="L15" s="5" t="s">
        <v>2</v>
      </c>
      <c r="M15" s="5">
        <v>1</v>
      </c>
      <c r="N15" s="5">
        <v>12</v>
      </c>
    </row>
    <row r="16" spans="2:14" ht="33" customHeight="1">
      <c r="B16" s="46"/>
      <c r="C16" s="49"/>
      <c r="D16" s="28"/>
      <c r="E16" s="65" t="s">
        <v>17</v>
      </c>
      <c r="F16" s="65"/>
      <c r="G16" s="19"/>
      <c r="H16" s="9" t="str">
        <f t="shared" si="2"/>
        <v>－</v>
      </c>
      <c r="I16" s="10" t="str">
        <f t="shared" si="3"/>
        <v>－</v>
      </c>
      <c r="J16" s="10" t="str">
        <f t="shared" si="3"/>
        <v>－</v>
      </c>
      <c r="K16" s="5" t="s">
        <v>2</v>
      </c>
      <c r="L16" s="5" t="s">
        <v>2</v>
      </c>
      <c r="M16" s="5" t="s">
        <v>2</v>
      </c>
      <c r="N16" s="5" t="s">
        <v>2</v>
      </c>
    </row>
    <row r="17" spans="2:14" ht="33" customHeight="1">
      <c r="B17" s="23" t="s">
        <v>18</v>
      </c>
      <c r="C17" s="35" t="s">
        <v>19</v>
      </c>
      <c r="D17" s="35"/>
      <c r="E17" s="35"/>
      <c r="F17" s="35"/>
      <c r="G17" s="24"/>
      <c r="H17" s="10">
        <f t="shared" si="2"/>
        <v>4801</v>
      </c>
      <c r="I17" s="10">
        <f t="shared" si="3"/>
        <v>2258</v>
      </c>
      <c r="J17" s="10">
        <f t="shared" si="3"/>
        <v>2543</v>
      </c>
      <c r="K17" s="5">
        <v>1610</v>
      </c>
      <c r="L17" s="5">
        <v>1735</v>
      </c>
      <c r="M17" s="5">
        <v>648</v>
      </c>
      <c r="N17" s="5">
        <v>808</v>
      </c>
    </row>
    <row r="18" spans="2:14" ht="33" customHeight="1">
      <c r="B18" s="36" t="s">
        <v>20</v>
      </c>
      <c r="C18" s="39" t="s">
        <v>21</v>
      </c>
      <c r="D18" s="33"/>
      <c r="E18" s="35" t="s">
        <v>1</v>
      </c>
      <c r="F18" s="35"/>
      <c r="G18" s="24"/>
      <c r="H18" s="10">
        <f aca="true" t="shared" si="4" ref="H18:N18">IF(SUM(H19:H21)&gt;0,SUM(H19:H21),"－")</f>
        <v>4127</v>
      </c>
      <c r="I18" s="10">
        <f t="shared" si="4"/>
        <v>2572</v>
      </c>
      <c r="J18" s="10">
        <f t="shared" si="4"/>
        <v>1555</v>
      </c>
      <c r="K18" s="10">
        <f t="shared" si="4"/>
        <v>1983</v>
      </c>
      <c r="L18" s="10">
        <f t="shared" si="4"/>
        <v>1160</v>
      </c>
      <c r="M18" s="10">
        <f t="shared" si="4"/>
        <v>589</v>
      </c>
      <c r="N18" s="10">
        <f t="shared" si="4"/>
        <v>395</v>
      </c>
    </row>
    <row r="19" spans="2:14" ht="33" customHeight="1">
      <c r="B19" s="37"/>
      <c r="C19" s="40"/>
      <c r="D19" s="29"/>
      <c r="E19" s="35" t="s">
        <v>22</v>
      </c>
      <c r="F19" s="35"/>
      <c r="G19" s="24"/>
      <c r="H19" s="9">
        <f aca="true" t="shared" si="5" ref="H19:H27">IF(SUM(K19:N19)&gt;0,SUM(K19:N19),"－")</f>
        <v>1274</v>
      </c>
      <c r="I19" s="10">
        <f aca="true" t="shared" si="6" ref="I19:I27">IF(SUM(K19)+SUM(M19)&gt;0,SUM(K19)+SUM(M19),"－")</f>
        <v>893</v>
      </c>
      <c r="J19" s="10">
        <f aca="true" t="shared" si="7" ref="J19:J27">IF(SUM(L19)+SUM(N19)&gt;0,SUM(L19)+SUM(N19),"－")</f>
        <v>381</v>
      </c>
      <c r="K19" s="5">
        <v>724</v>
      </c>
      <c r="L19" s="5">
        <v>266</v>
      </c>
      <c r="M19" s="5">
        <v>169</v>
      </c>
      <c r="N19" s="5">
        <v>115</v>
      </c>
    </row>
    <row r="20" spans="2:14" ht="33" customHeight="1">
      <c r="B20" s="37"/>
      <c r="C20" s="40"/>
      <c r="D20" s="29"/>
      <c r="E20" s="35" t="s">
        <v>23</v>
      </c>
      <c r="F20" s="35"/>
      <c r="G20" s="24"/>
      <c r="H20" s="9">
        <f t="shared" si="5"/>
        <v>2503</v>
      </c>
      <c r="I20" s="10">
        <f t="shared" si="6"/>
        <v>1436</v>
      </c>
      <c r="J20" s="10">
        <f t="shared" si="7"/>
        <v>1067</v>
      </c>
      <c r="K20" s="5">
        <v>1066</v>
      </c>
      <c r="L20" s="5">
        <v>812</v>
      </c>
      <c r="M20" s="5">
        <v>370</v>
      </c>
      <c r="N20" s="5">
        <v>255</v>
      </c>
    </row>
    <row r="21" spans="2:14" ht="33" customHeight="1">
      <c r="B21" s="38"/>
      <c r="C21" s="41"/>
      <c r="D21" s="23"/>
      <c r="E21" s="35" t="s">
        <v>24</v>
      </c>
      <c r="F21" s="35"/>
      <c r="G21" s="24"/>
      <c r="H21" s="9">
        <f t="shared" si="5"/>
        <v>350</v>
      </c>
      <c r="I21" s="10">
        <f t="shared" si="6"/>
        <v>243</v>
      </c>
      <c r="J21" s="10">
        <f t="shared" si="7"/>
        <v>107</v>
      </c>
      <c r="K21" s="5">
        <v>193</v>
      </c>
      <c r="L21" s="5">
        <v>82</v>
      </c>
      <c r="M21" s="5">
        <v>50</v>
      </c>
      <c r="N21" s="5">
        <v>25</v>
      </c>
    </row>
    <row r="22" spans="2:14" ht="33" customHeight="1">
      <c r="B22" s="29" t="s">
        <v>31</v>
      </c>
      <c r="C22" s="59" t="s">
        <v>32</v>
      </c>
      <c r="D22" s="60"/>
      <c r="E22" s="60"/>
      <c r="F22" s="60"/>
      <c r="G22" s="16"/>
      <c r="H22" s="10">
        <f t="shared" si="5"/>
        <v>7723</v>
      </c>
      <c r="I22" s="10">
        <f t="shared" si="6"/>
        <v>4383</v>
      </c>
      <c r="J22" s="10">
        <f t="shared" si="7"/>
        <v>3340</v>
      </c>
      <c r="K22" s="5">
        <v>3616</v>
      </c>
      <c r="L22" s="5">
        <v>2321</v>
      </c>
      <c r="M22" s="5">
        <v>767</v>
      </c>
      <c r="N22" s="5">
        <v>1019</v>
      </c>
    </row>
    <row r="23" spans="2:14" ht="33" customHeight="1">
      <c r="B23" s="23" t="s">
        <v>34</v>
      </c>
      <c r="C23" s="35" t="s">
        <v>33</v>
      </c>
      <c r="D23" s="35"/>
      <c r="E23" s="35"/>
      <c r="F23" s="35"/>
      <c r="G23" s="16"/>
      <c r="H23" s="10">
        <f t="shared" si="5"/>
        <v>1055</v>
      </c>
      <c r="I23" s="10">
        <f t="shared" si="6"/>
        <v>393</v>
      </c>
      <c r="J23" s="10">
        <f t="shared" si="7"/>
        <v>662</v>
      </c>
      <c r="K23" s="5">
        <v>329</v>
      </c>
      <c r="L23" s="5">
        <v>395</v>
      </c>
      <c r="M23" s="5">
        <v>64</v>
      </c>
      <c r="N23" s="5">
        <v>267</v>
      </c>
    </row>
    <row r="24" spans="2:14" ht="33" customHeight="1">
      <c r="B24" s="23" t="s">
        <v>35</v>
      </c>
      <c r="C24" s="35" t="s">
        <v>25</v>
      </c>
      <c r="D24" s="35"/>
      <c r="E24" s="35"/>
      <c r="F24" s="35"/>
      <c r="G24" s="16"/>
      <c r="H24" s="10">
        <f t="shared" si="5"/>
        <v>1</v>
      </c>
      <c r="I24" s="10">
        <f t="shared" si="6"/>
        <v>1</v>
      </c>
      <c r="J24" s="10" t="str">
        <f t="shared" si="7"/>
        <v>－</v>
      </c>
      <c r="K24" s="5" t="s">
        <v>2</v>
      </c>
      <c r="L24" s="5" t="s">
        <v>2</v>
      </c>
      <c r="M24" s="5">
        <v>1</v>
      </c>
      <c r="N24" s="5" t="s">
        <v>2</v>
      </c>
    </row>
    <row r="25" spans="2:14" ht="33" customHeight="1">
      <c r="B25" s="57" t="s">
        <v>36</v>
      </c>
      <c r="C25" s="57"/>
      <c r="D25" s="57"/>
      <c r="E25" s="58"/>
      <c r="F25" s="30" t="s">
        <v>26</v>
      </c>
      <c r="G25" s="16"/>
      <c r="H25" s="10">
        <f t="shared" si="5"/>
        <v>23</v>
      </c>
      <c r="I25" s="10">
        <f t="shared" si="6"/>
        <v>20</v>
      </c>
      <c r="J25" s="10">
        <f t="shared" si="7"/>
        <v>3</v>
      </c>
      <c r="K25" s="5">
        <v>19</v>
      </c>
      <c r="L25" s="5">
        <v>3</v>
      </c>
      <c r="M25" s="5">
        <v>1</v>
      </c>
      <c r="N25" s="5" t="s">
        <v>2</v>
      </c>
    </row>
    <row r="26" spans="2:14" ht="33" customHeight="1">
      <c r="B26" s="63" t="s">
        <v>27</v>
      </c>
      <c r="C26" s="63"/>
      <c r="D26" s="63"/>
      <c r="E26" s="64"/>
      <c r="F26" s="31" t="s">
        <v>28</v>
      </c>
      <c r="G26" s="24"/>
      <c r="H26" s="10">
        <f t="shared" si="5"/>
        <v>25</v>
      </c>
      <c r="I26" s="10">
        <f t="shared" si="6"/>
        <v>4</v>
      </c>
      <c r="J26" s="10">
        <f t="shared" si="7"/>
        <v>21</v>
      </c>
      <c r="K26" s="5">
        <v>4</v>
      </c>
      <c r="L26" s="5">
        <v>12</v>
      </c>
      <c r="M26" s="5" t="s">
        <v>2</v>
      </c>
      <c r="N26" s="5">
        <v>9</v>
      </c>
    </row>
    <row r="27" spans="2:14" ht="33" customHeight="1" thickBot="1">
      <c r="B27" s="61" t="s">
        <v>29</v>
      </c>
      <c r="C27" s="61"/>
      <c r="D27" s="61"/>
      <c r="E27" s="62"/>
      <c r="F27" s="34" t="s">
        <v>30</v>
      </c>
      <c r="G27" s="32"/>
      <c r="H27" s="11">
        <f t="shared" si="5"/>
        <v>322</v>
      </c>
      <c r="I27" s="11">
        <f t="shared" si="6"/>
        <v>13</v>
      </c>
      <c r="J27" s="11">
        <f t="shared" si="7"/>
        <v>309</v>
      </c>
      <c r="K27" s="8">
        <v>13</v>
      </c>
      <c r="L27" s="8">
        <v>202</v>
      </c>
      <c r="M27" s="8" t="s">
        <v>2</v>
      </c>
      <c r="N27" s="8">
        <v>107</v>
      </c>
    </row>
    <row r="28" spans="2:14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mergeCells count="29">
    <mergeCell ref="B27:E27"/>
    <mergeCell ref="B26:E26"/>
    <mergeCell ref="E19:F19"/>
    <mergeCell ref="E20:F20"/>
    <mergeCell ref="B25:E25"/>
    <mergeCell ref="C22:F22"/>
    <mergeCell ref="C23:F23"/>
    <mergeCell ref="C24:F24"/>
    <mergeCell ref="B4:N4"/>
    <mergeCell ref="H6:J6"/>
    <mergeCell ref="B6:F7"/>
    <mergeCell ref="K6:L6"/>
    <mergeCell ref="M6:N6"/>
    <mergeCell ref="B8:F8"/>
    <mergeCell ref="C17:F17"/>
    <mergeCell ref="E10:F10"/>
    <mergeCell ref="B10:B16"/>
    <mergeCell ref="C10:C16"/>
    <mergeCell ref="E11:F11"/>
    <mergeCell ref="E12:F12"/>
    <mergeCell ref="E13:F13"/>
    <mergeCell ref="E14:F14"/>
    <mergeCell ref="E15:F15"/>
    <mergeCell ref="E21:F21"/>
    <mergeCell ref="B18:B21"/>
    <mergeCell ref="C18:C21"/>
    <mergeCell ref="B9:F9"/>
    <mergeCell ref="E16:F16"/>
    <mergeCell ref="E18:F18"/>
  </mergeCells>
  <printOptions horizontalCentered="1"/>
  <pageMargins left="0.8661417322834646" right="0.8661417322834646" top="0.5905511811023623" bottom="0.7874015748031497" header="0.3937007874015748" footer="0.3937007874015748"/>
  <pageSetup firstPageNumber="121" useFirstPageNumber="1" horizontalDpi="300" verticalDpi="300" orientation="portrait" pageOrder="overThenDown" paperSize="9" scale="98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1599</cp:lastModifiedBy>
  <dcterms:created xsi:type="dcterms:W3CDTF">2001-08-27T23:43:16Z</dcterms:created>
  <dcterms:modified xsi:type="dcterms:W3CDTF">2002-02-18T04:48:01Z</dcterms:modified>
  <cp:category/>
  <cp:version/>
  <cp:contentType/>
  <cp:contentStatus/>
</cp:coreProperties>
</file>