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4表課程別修業年限別生徒数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<sst xmlns="http://schemas.openxmlformats.org/spreadsheetml/2006/main" count="95" uniqueCount="32">
  <si>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計</t>
  </si>
  <si>
    <t>－</t>
  </si>
  <si>
    <t>男</t>
  </si>
  <si>
    <t>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</si>
  <si>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</si>
  <si>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</si>
  <si>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</si>
  <si>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</si>
  <si>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</si>
  <si>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</si>
  <si>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</si>
  <si>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</si>
  <si>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</si>
  <si>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</si>
  <si>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</si>
  <si>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</si>
  <si>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</si>
  <si>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</si>
  <si>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</si>
  <si>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</si>
  <si>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</si>
  <si>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教育社会福祉計</t>
  </si>
  <si>
    <t>保母養成</t>
  </si>
  <si>
    <t>商業実務関係計</t>
  </si>
  <si>
    <t>家政関係計</t>
  </si>
  <si>
    <t>料理</t>
  </si>
  <si>
    <t>各種学校にある課程計</t>
  </si>
  <si>
    <t>予備校</t>
  </si>
  <si>
    <t>外国人学校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</si>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</sst>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1" xfId="21" applyNumberFormat="1" applyFont="1" applyBorder="1" applyAlignment="1">
      <alignment horizontal="right" vertical="center"/>
      <protection/>
    </xf>
    <xf numFmtId="0" fontId="1" fillId="0" borderId="2" xfId="21" applyBorder="1">
      <alignment/>
      <protection/>
    </xf>
    <xf numFmtId="0" fontId="1" fillId="0" borderId="2" xfId="21" applyBorder="1" applyAlignment="1">
      <alignment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3" xfId="21" applyBorder="1" applyAlignment="1">
      <alignment horizontal="center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1" fillId="0" borderId="2" xfId="21" applyFont="1" applyBorder="1" applyAlignment="1">
      <alignment horizontal="distributed" vertical="center"/>
      <protection/>
    </xf>
    <xf numFmtId="3" fontId="1" fillId="0" borderId="4" xfId="21" applyNumberFormat="1" applyFont="1" applyBorder="1" applyAlignment="1">
      <alignment horizontal="right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3" fontId="1" fillId="0" borderId="7" xfId="21" applyNumberFormat="1" applyFont="1" applyBorder="1" applyAlignment="1">
      <alignment horizontal="right" vertical="center"/>
      <protection/>
    </xf>
    <xf numFmtId="3" fontId="1" fillId="0" borderId="8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0" xfId="21" applyAlignment="1">
      <alignment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Border="1">
      <alignment/>
      <protection/>
    </xf>
    <xf numFmtId="3" fontId="1" fillId="0" borderId="0" xfId="21" applyNumberFormat="1" applyFont="1" applyBorder="1" applyAlignment="1" applyProtection="1">
      <alignment horizontal="right" vertical="center"/>
      <protection locked="0"/>
    </xf>
    <xf numFmtId="3" fontId="1" fillId="0" borderId="2" xfId="21" applyNumberFormat="1" applyFont="1" applyBorder="1" applyAlignment="1" applyProtection="1">
      <alignment horizontal="right" vertical="center"/>
      <protection locked="0"/>
    </xf>
    <xf numFmtId="0" fontId="1" fillId="0" borderId="9" xfId="2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0" fontId="1" fillId="0" borderId="2" xfId="21" applyFont="1" applyBorder="1" applyAlignment="1">
      <alignment horizontal="right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7"/>
  <sheetViews>
    <sheetView tabSelected="1" zoomScale="90" zoomScaleNormal="90" workbookViewId="0" topLeftCell="A1">
      <selection activeCell="R6" sqref="R6:S6"/>
    </sheetView>
  </sheetViews>
  <sheetFormatPr defaultColWidth="9.00390625" defaultRowHeight="13.5"/>
  <cols>
    <col min="1" max="1" width="6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5" customWidth="1"/>
    <col min="19" max="19" width="10.625" style="1" customWidth="1"/>
    <col min="20" max="21" width="9.25390625" style="1" bestFit="1" customWidth="1"/>
    <col min="22" max="16384" width="9.00390625" style="1" customWidth="1"/>
  </cols>
  <sheetData>
    <row r="1" ht="13.5" customHeight="1"/>
    <row r="2" spans="2:19" ht="13.5" customHeight="1">
      <c r="B2" s="1" t="s">
        <v>10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10</v>
      </c>
    </row>
    <row r="3" spans="6:19" ht="13.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6:19" ht="13.5" customHeight="1">
      <c r="F4" s="2"/>
      <c r="G4" s="2"/>
      <c r="H4" s="2"/>
      <c r="I4" s="2"/>
      <c r="K4" s="4" t="s">
        <v>11</v>
      </c>
      <c r="L4" s="5" t="s">
        <v>12</v>
      </c>
      <c r="M4" s="5"/>
      <c r="N4" s="2"/>
      <c r="O4" s="2"/>
      <c r="P4" s="5"/>
      <c r="Q4" s="2"/>
      <c r="R4" s="2"/>
      <c r="S4" s="2"/>
    </row>
    <row r="5" spans="2:19" ht="13.5" customHeight="1" thickBot="1"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"/>
      <c r="S5" s="36" t="s">
        <v>31</v>
      </c>
    </row>
    <row r="6" spans="2:19" ht="19.5" customHeight="1">
      <c r="B6" s="38" t="s">
        <v>13</v>
      </c>
      <c r="C6" s="38"/>
      <c r="D6" s="38"/>
      <c r="E6" s="41"/>
      <c r="F6" s="37" t="s">
        <v>0</v>
      </c>
      <c r="G6" s="38"/>
      <c r="H6" s="41"/>
      <c r="I6" s="37" t="s">
        <v>14</v>
      </c>
      <c r="J6" s="38"/>
      <c r="K6" s="38"/>
      <c r="L6" s="38" t="s">
        <v>15</v>
      </c>
      <c r="M6" s="38"/>
      <c r="N6" s="41"/>
      <c r="O6" s="37" t="s">
        <v>16</v>
      </c>
      <c r="P6" s="38"/>
      <c r="Q6" s="41"/>
      <c r="R6" s="37" t="s">
        <v>17</v>
      </c>
      <c r="S6" s="38"/>
    </row>
    <row r="7" spans="2:19" ht="19.5" customHeight="1">
      <c r="B7" s="44"/>
      <c r="C7" s="44"/>
      <c r="D7" s="44"/>
      <c r="E7" s="45"/>
      <c r="F7" s="39"/>
      <c r="G7" s="40"/>
      <c r="H7" s="42"/>
      <c r="I7" s="39"/>
      <c r="J7" s="40"/>
      <c r="K7" s="40"/>
      <c r="L7" s="40"/>
      <c r="M7" s="40"/>
      <c r="N7" s="42"/>
      <c r="O7" s="39"/>
      <c r="P7" s="40"/>
      <c r="Q7" s="42"/>
      <c r="R7" s="39" t="s">
        <v>18</v>
      </c>
      <c r="S7" s="40"/>
    </row>
    <row r="8" spans="2:20" ht="19.5" customHeight="1">
      <c r="B8" s="40"/>
      <c r="C8" s="40"/>
      <c r="D8" s="40"/>
      <c r="E8" s="42"/>
      <c r="F8" s="19" t="s">
        <v>0</v>
      </c>
      <c r="G8" s="19" t="s">
        <v>2</v>
      </c>
      <c r="H8" s="19" t="s">
        <v>3</v>
      </c>
      <c r="I8" s="19" t="s">
        <v>0</v>
      </c>
      <c r="J8" s="19" t="s">
        <v>2</v>
      </c>
      <c r="K8" s="20" t="s">
        <v>3</v>
      </c>
      <c r="L8" s="12" t="s">
        <v>0</v>
      </c>
      <c r="M8" s="19" t="s">
        <v>2</v>
      </c>
      <c r="N8" s="19" t="s">
        <v>3</v>
      </c>
      <c r="O8" s="31" t="s">
        <v>0</v>
      </c>
      <c r="P8" s="19" t="s">
        <v>2</v>
      </c>
      <c r="Q8" s="19" t="s">
        <v>3</v>
      </c>
      <c r="R8" s="19" t="s">
        <v>2</v>
      </c>
      <c r="S8" s="20" t="s">
        <v>3</v>
      </c>
      <c r="T8" s="28"/>
    </row>
    <row r="9" spans="2:19" ht="24.75" customHeight="1">
      <c r="B9" s="46" t="s">
        <v>29</v>
      </c>
      <c r="C9" s="46"/>
      <c r="D9" s="46"/>
      <c r="E9" s="32"/>
      <c r="F9" s="21">
        <v>7058</v>
      </c>
      <c r="G9" s="22">
        <v>2454</v>
      </c>
      <c r="H9" s="22">
        <v>4604</v>
      </c>
      <c r="I9" s="29">
        <v>1974</v>
      </c>
      <c r="J9" s="7">
        <v>1161</v>
      </c>
      <c r="K9" s="7">
        <v>813</v>
      </c>
      <c r="L9" s="29">
        <v>5084</v>
      </c>
      <c r="M9" s="7">
        <v>1293</v>
      </c>
      <c r="N9" s="7">
        <v>3791</v>
      </c>
      <c r="O9" s="29">
        <v>3803</v>
      </c>
      <c r="P9" s="7">
        <v>1459</v>
      </c>
      <c r="Q9" s="7">
        <v>2344</v>
      </c>
      <c r="R9" s="7">
        <v>1227</v>
      </c>
      <c r="S9" s="7">
        <v>1086</v>
      </c>
    </row>
    <row r="10" spans="2:19" ht="24.75" customHeight="1">
      <c r="B10" s="47" t="s">
        <v>30</v>
      </c>
      <c r="C10" s="47"/>
      <c r="D10" s="47"/>
      <c r="E10" s="33"/>
      <c r="F10" s="8">
        <f aca="true" t="shared" si="0" ref="F10:S10">IF(SUM(F11)+SUM(F16)+SUM(F18)+SUM(F21)+SUM(F25)&gt;0,SUM(F11)+SUM(F16)+SUM(F18)+SUM(F21)+SUM(F25),"－")</f>
        <v>5530</v>
      </c>
      <c r="G10" s="23">
        <f t="shared" si="0"/>
        <v>1752</v>
      </c>
      <c r="H10" s="23">
        <f t="shared" si="0"/>
        <v>3778</v>
      </c>
      <c r="I10" s="23">
        <f t="shared" si="0"/>
        <v>1677</v>
      </c>
      <c r="J10" s="23">
        <f t="shared" si="0"/>
        <v>935</v>
      </c>
      <c r="K10" s="23">
        <f t="shared" si="0"/>
        <v>742</v>
      </c>
      <c r="L10" s="23">
        <f t="shared" si="0"/>
        <v>3853</v>
      </c>
      <c r="M10" s="23">
        <f t="shared" si="0"/>
        <v>817</v>
      </c>
      <c r="N10" s="23">
        <f t="shared" si="0"/>
        <v>3036</v>
      </c>
      <c r="O10" s="23">
        <f t="shared" si="0"/>
        <v>2571</v>
      </c>
      <c r="P10" s="23">
        <f t="shared" si="0"/>
        <v>454</v>
      </c>
      <c r="Q10" s="23">
        <f t="shared" si="0"/>
        <v>2117</v>
      </c>
      <c r="R10" s="23">
        <f t="shared" si="0"/>
        <v>909</v>
      </c>
      <c r="S10" s="23">
        <f t="shared" si="0"/>
        <v>844</v>
      </c>
    </row>
    <row r="11" spans="2:19" ht="24.75" customHeight="1">
      <c r="B11" s="16"/>
      <c r="C11" s="46" t="s">
        <v>19</v>
      </c>
      <c r="D11" s="46"/>
      <c r="E11" s="32"/>
      <c r="F11" s="13">
        <f aca="true" t="shared" si="1" ref="F11:S11">IF(SUM(F12:F15)&gt;0,SUM(F12:F15),"－")</f>
        <v>1968</v>
      </c>
      <c r="G11" s="24">
        <f t="shared" si="1"/>
        <v>174</v>
      </c>
      <c r="H11" s="24">
        <f t="shared" si="1"/>
        <v>1794</v>
      </c>
      <c r="I11" s="14" t="str">
        <f t="shared" si="1"/>
        <v>－</v>
      </c>
      <c r="J11" s="14" t="str">
        <f t="shared" si="1"/>
        <v>－</v>
      </c>
      <c r="K11" s="14" t="str">
        <f t="shared" si="1"/>
        <v>－</v>
      </c>
      <c r="L11" s="14">
        <f t="shared" si="1"/>
        <v>1968</v>
      </c>
      <c r="M11" s="14">
        <f t="shared" si="1"/>
        <v>174</v>
      </c>
      <c r="N11" s="14">
        <f t="shared" si="1"/>
        <v>1794</v>
      </c>
      <c r="O11" s="14">
        <f t="shared" si="1"/>
        <v>1295</v>
      </c>
      <c r="P11" s="14">
        <f t="shared" si="1"/>
        <v>111</v>
      </c>
      <c r="Q11" s="14">
        <f t="shared" si="1"/>
        <v>1184</v>
      </c>
      <c r="R11" s="14">
        <f t="shared" si="1"/>
        <v>1</v>
      </c>
      <c r="S11" s="14">
        <f t="shared" si="1"/>
        <v>139</v>
      </c>
    </row>
    <row r="12" spans="2:19" ht="24.75" customHeight="1">
      <c r="B12" s="32"/>
      <c r="C12" s="32"/>
      <c r="D12" s="6" t="s">
        <v>5</v>
      </c>
      <c r="E12" s="32"/>
      <c r="F12" s="13">
        <f>IF(SUM(I12:N12)/2&gt;0,SUM(I12:N12)/2,"－")</f>
        <v>700</v>
      </c>
      <c r="G12" s="24">
        <f aca="true" t="shared" si="2" ref="G12:H15">IF(SUM(J12)+SUM(M12)&gt;0,SUM(J12)+SUM(M12),"－")</f>
        <v>55</v>
      </c>
      <c r="H12" s="24">
        <f t="shared" si="2"/>
        <v>645</v>
      </c>
      <c r="I12" s="29" t="str">
        <f>IF(SUM(J12:K12)&gt;0,SUM(J12:K12),"－")</f>
        <v>－</v>
      </c>
      <c r="J12" s="7" t="s">
        <v>1</v>
      </c>
      <c r="K12" s="7" t="s">
        <v>1</v>
      </c>
      <c r="L12" s="29">
        <f>IF(SUM(M12:N12)&gt;0,SUM(M12:N12),"－")</f>
        <v>700</v>
      </c>
      <c r="M12" s="7">
        <v>55</v>
      </c>
      <c r="N12" s="7">
        <v>645</v>
      </c>
      <c r="O12" s="29">
        <f>IF(SUM(P12:Q12)&gt;0,SUM(P12:Q12),"－")</f>
        <v>96</v>
      </c>
      <c r="P12" s="7">
        <v>1</v>
      </c>
      <c r="Q12" s="7">
        <v>95</v>
      </c>
      <c r="R12" s="7">
        <v>1</v>
      </c>
      <c r="S12" s="7">
        <v>95</v>
      </c>
    </row>
    <row r="13" spans="2:19" ht="24.75" customHeight="1">
      <c r="B13" s="32"/>
      <c r="C13" s="32"/>
      <c r="D13" s="6" t="s">
        <v>6</v>
      </c>
      <c r="E13" s="32"/>
      <c r="F13" s="13">
        <f>IF(SUM(I13:N13)/2&gt;0,SUM(I13:N13)/2,"－")</f>
        <v>1224</v>
      </c>
      <c r="G13" s="24">
        <f t="shared" si="2"/>
        <v>119</v>
      </c>
      <c r="H13" s="24">
        <f t="shared" si="2"/>
        <v>1105</v>
      </c>
      <c r="I13" s="29" t="str">
        <f>IF(SUM(J13:K13)&gt;0,SUM(J13:K13),"－")</f>
        <v>－</v>
      </c>
      <c r="J13" s="7" t="s">
        <v>1</v>
      </c>
      <c r="K13" s="7" t="s">
        <v>1</v>
      </c>
      <c r="L13" s="29">
        <f>IF(SUM(M13:N13)&gt;0,SUM(M13:N13),"－")</f>
        <v>1224</v>
      </c>
      <c r="M13" s="7">
        <v>119</v>
      </c>
      <c r="N13" s="7">
        <v>1105</v>
      </c>
      <c r="O13" s="29">
        <f>IF(SUM(P13:Q13)&gt;0,SUM(P13:Q13),"－")</f>
        <v>1155</v>
      </c>
      <c r="P13" s="7">
        <v>110</v>
      </c>
      <c r="Q13" s="7">
        <v>1045</v>
      </c>
      <c r="R13" s="7" t="s">
        <v>1</v>
      </c>
      <c r="S13" s="7" t="s">
        <v>1</v>
      </c>
    </row>
    <row r="14" spans="2:19" ht="24.75" customHeight="1">
      <c r="B14" s="32"/>
      <c r="C14" s="32"/>
      <c r="D14" s="6" t="s">
        <v>20</v>
      </c>
      <c r="E14" s="32"/>
      <c r="F14" s="13" t="str">
        <f>IF(SUM(I14:N14)/2&gt;0,SUM(I14:N14)/2,"－")</f>
        <v>－</v>
      </c>
      <c r="G14" s="24" t="str">
        <f t="shared" si="2"/>
        <v>－</v>
      </c>
      <c r="H14" s="24" t="str">
        <f t="shared" si="2"/>
        <v>－</v>
      </c>
      <c r="I14" s="29" t="str">
        <f>IF(SUM(J14:K14)&gt;0,SUM(J14:K14),"－")</f>
        <v>－</v>
      </c>
      <c r="J14" s="7" t="s">
        <v>1</v>
      </c>
      <c r="K14" s="7" t="s">
        <v>1</v>
      </c>
      <c r="L14" s="29" t="str">
        <f>IF(SUM(M14:N14)&gt;0,SUM(M14:N14),"－")</f>
        <v>－</v>
      </c>
      <c r="M14" s="7" t="s">
        <v>1</v>
      </c>
      <c r="N14" s="7" t="s">
        <v>1</v>
      </c>
      <c r="O14" s="29" t="str">
        <f>IF(SUM(P14:Q14)&gt;0,SUM(P14:Q14),"－")</f>
        <v>－</v>
      </c>
      <c r="P14" s="7" t="s">
        <v>1</v>
      </c>
      <c r="Q14" s="7" t="s">
        <v>1</v>
      </c>
      <c r="R14" s="7" t="s">
        <v>1</v>
      </c>
      <c r="S14" s="7" t="s">
        <v>1</v>
      </c>
    </row>
    <row r="15" spans="2:19" ht="24.75" customHeight="1">
      <c r="B15" s="32"/>
      <c r="C15" s="32"/>
      <c r="D15" s="6" t="s">
        <v>4</v>
      </c>
      <c r="E15" s="32"/>
      <c r="F15" s="13">
        <f>IF(SUM(I15:N15)/2&gt;0,SUM(I15:N15)/2,"－")</f>
        <v>44</v>
      </c>
      <c r="G15" s="24" t="str">
        <f t="shared" si="2"/>
        <v>－</v>
      </c>
      <c r="H15" s="24">
        <f t="shared" si="2"/>
        <v>44</v>
      </c>
      <c r="I15" s="29" t="str">
        <f>IF(SUM(J15:K15)&gt;0,SUM(J15:K15),"－")</f>
        <v>－</v>
      </c>
      <c r="J15" s="7" t="s">
        <v>1</v>
      </c>
      <c r="K15" s="7" t="s">
        <v>1</v>
      </c>
      <c r="L15" s="29">
        <f>IF(SUM(M15:N15)&gt;0,SUM(M15:N15),"－")</f>
        <v>44</v>
      </c>
      <c r="M15" s="7" t="s">
        <v>1</v>
      </c>
      <c r="N15" s="7">
        <v>44</v>
      </c>
      <c r="O15" s="29">
        <f>IF(SUM(P15:Q15)&gt;0,SUM(P15:Q15),"－")</f>
        <v>44</v>
      </c>
      <c r="P15" s="7" t="s">
        <v>1</v>
      </c>
      <c r="Q15" s="7">
        <v>44</v>
      </c>
      <c r="R15" s="7" t="s">
        <v>1</v>
      </c>
      <c r="S15" s="7">
        <v>44</v>
      </c>
    </row>
    <row r="16" spans="2:19" ht="24.75" customHeight="1">
      <c r="B16" s="16"/>
      <c r="C16" s="46" t="s">
        <v>21</v>
      </c>
      <c r="D16" s="46"/>
      <c r="E16" s="32"/>
      <c r="F16" s="13">
        <f aca="true" t="shared" si="3" ref="F16:S16">IF(SUM(F17:F17)&gt;0,SUM(F17:F17),"－")</f>
        <v>130</v>
      </c>
      <c r="G16" s="24">
        <f t="shared" si="3"/>
        <v>3</v>
      </c>
      <c r="H16" s="24">
        <f t="shared" si="3"/>
        <v>127</v>
      </c>
      <c r="I16" s="14" t="str">
        <f t="shared" si="3"/>
        <v>－</v>
      </c>
      <c r="J16" s="14" t="str">
        <f t="shared" si="3"/>
        <v>－</v>
      </c>
      <c r="K16" s="14" t="str">
        <f t="shared" si="3"/>
        <v>－</v>
      </c>
      <c r="L16" s="14">
        <f t="shared" si="3"/>
        <v>130</v>
      </c>
      <c r="M16" s="14">
        <f t="shared" si="3"/>
        <v>3</v>
      </c>
      <c r="N16" s="14">
        <f t="shared" si="3"/>
        <v>127</v>
      </c>
      <c r="O16" s="14">
        <f t="shared" si="3"/>
        <v>130</v>
      </c>
      <c r="P16" s="14">
        <f t="shared" si="3"/>
        <v>3</v>
      </c>
      <c r="Q16" s="14">
        <f t="shared" si="3"/>
        <v>127</v>
      </c>
      <c r="R16" s="14">
        <f t="shared" si="3"/>
        <v>3</v>
      </c>
      <c r="S16" s="14">
        <f t="shared" si="3"/>
        <v>127</v>
      </c>
    </row>
    <row r="17" spans="2:26" ht="24.75" customHeight="1">
      <c r="B17" s="34"/>
      <c r="C17" s="34"/>
      <c r="D17" s="27" t="s">
        <v>22</v>
      </c>
      <c r="E17" s="34"/>
      <c r="F17" s="13">
        <f>IF(SUM(I17:N17)/2&gt;0,SUM(I17:N17)/2,"－")</f>
        <v>130</v>
      </c>
      <c r="G17" s="24">
        <f>IF(SUM(J17)+SUM(M17)&gt;0,SUM(J17)+SUM(M17),"－")</f>
        <v>3</v>
      </c>
      <c r="H17" s="24">
        <f>IF(SUM(K17)+SUM(N17)&gt;0,SUM(K17)+SUM(N17),"－")</f>
        <v>127</v>
      </c>
      <c r="I17" s="29" t="str">
        <f>IF(SUM(J17:K17)&gt;0,SUM(J17:K17),"－")</f>
        <v>－</v>
      </c>
      <c r="J17" s="26" t="s">
        <v>1</v>
      </c>
      <c r="K17" s="26" t="s">
        <v>1</v>
      </c>
      <c r="L17" s="29">
        <f>IF(SUM(M17:N17)&gt;0,SUM(M17:N17),"－")</f>
        <v>130</v>
      </c>
      <c r="M17" s="26">
        <v>3</v>
      </c>
      <c r="N17" s="26">
        <v>127</v>
      </c>
      <c r="O17" s="29">
        <f>IF(SUM(P17:Q17)&gt;0,SUM(P17:Q17),"－")</f>
        <v>130</v>
      </c>
      <c r="P17" s="26">
        <v>3</v>
      </c>
      <c r="Q17" s="26">
        <v>127</v>
      </c>
      <c r="R17" s="26">
        <v>3</v>
      </c>
      <c r="S17" s="26">
        <v>127</v>
      </c>
      <c r="T17" s="28"/>
      <c r="U17" s="28"/>
      <c r="V17" s="28"/>
      <c r="W17" s="28"/>
      <c r="X17" s="28"/>
      <c r="Y17" s="28"/>
      <c r="Z17" s="28"/>
    </row>
    <row r="18" spans="2:26" ht="24.75" customHeight="1">
      <c r="B18" s="16"/>
      <c r="C18" s="43" t="s">
        <v>23</v>
      </c>
      <c r="D18" s="43"/>
      <c r="E18" s="34"/>
      <c r="F18" s="13">
        <f aca="true" t="shared" si="4" ref="F18:S18">IF(SUM(F19:F20)&gt;0,SUM(F19:F20),"－")</f>
        <v>1341</v>
      </c>
      <c r="G18" s="24">
        <f t="shared" si="4"/>
        <v>569</v>
      </c>
      <c r="H18" s="24">
        <f t="shared" si="4"/>
        <v>772</v>
      </c>
      <c r="I18" s="24">
        <f t="shared" si="4"/>
        <v>340</v>
      </c>
      <c r="J18" s="24">
        <f t="shared" si="4"/>
        <v>145</v>
      </c>
      <c r="K18" s="24">
        <f t="shared" si="4"/>
        <v>195</v>
      </c>
      <c r="L18" s="24">
        <f t="shared" si="4"/>
        <v>1001</v>
      </c>
      <c r="M18" s="24">
        <f t="shared" si="4"/>
        <v>424</v>
      </c>
      <c r="N18" s="24">
        <f t="shared" si="4"/>
        <v>577</v>
      </c>
      <c r="O18" s="24" t="str">
        <f t="shared" si="4"/>
        <v>－</v>
      </c>
      <c r="P18" s="24" t="str">
        <f t="shared" si="4"/>
        <v>－</v>
      </c>
      <c r="Q18" s="24" t="str">
        <f t="shared" si="4"/>
        <v>－</v>
      </c>
      <c r="R18" s="24" t="str">
        <f t="shared" si="4"/>
        <v>－</v>
      </c>
      <c r="S18" s="24" t="str">
        <f t="shared" si="4"/>
        <v>－</v>
      </c>
      <c r="T18" s="28"/>
      <c r="U18" s="28"/>
      <c r="V18" s="28"/>
      <c r="W18" s="28"/>
      <c r="X18" s="28"/>
      <c r="Y18" s="28"/>
      <c r="Z18" s="28"/>
    </row>
    <row r="19" spans="2:26" ht="24.75" customHeight="1">
      <c r="B19" s="34"/>
      <c r="C19" s="34"/>
      <c r="D19" s="27" t="s">
        <v>7</v>
      </c>
      <c r="E19" s="34"/>
      <c r="F19" s="13">
        <f>IF(SUM(I19:N19)/2&gt;0,SUM(I19:N19)/2,"－")</f>
        <v>1341</v>
      </c>
      <c r="G19" s="24">
        <f>IF(SUM(J19)+SUM(M19)&gt;0,SUM(J19)+SUM(M19),"－")</f>
        <v>569</v>
      </c>
      <c r="H19" s="24">
        <f>IF(SUM(K19)+SUM(N19)&gt;0,SUM(K19)+SUM(N19),"－")</f>
        <v>772</v>
      </c>
      <c r="I19" s="29">
        <f>IF(SUM(J19:K19)&gt;0,SUM(J19:K19),"－")</f>
        <v>340</v>
      </c>
      <c r="J19" s="26">
        <v>145</v>
      </c>
      <c r="K19" s="26">
        <v>195</v>
      </c>
      <c r="L19" s="29">
        <f>IF(SUM(M19:N19)&gt;0,SUM(M19:N19),"－")</f>
        <v>1001</v>
      </c>
      <c r="M19" s="26">
        <v>424</v>
      </c>
      <c r="N19" s="26">
        <v>577</v>
      </c>
      <c r="O19" s="29" t="str">
        <f>IF(SUM(P19:Q19)&gt;0,SUM(P19:Q19),"－")</f>
        <v>－</v>
      </c>
      <c r="P19" s="26" t="s">
        <v>1</v>
      </c>
      <c r="Q19" s="26" t="s">
        <v>1</v>
      </c>
      <c r="R19" s="26" t="s">
        <v>1</v>
      </c>
      <c r="S19" s="26" t="s">
        <v>1</v>
      </c>
      <c r="T19" s="28"/>
      <c r="U19" s="28"/>
      <c r="V19" s="28"/>
      <c r="W19" s="28"/>
      <c r="X19" s="28"/>
      <c r="Y19" s="28"/>
      <c r="Z19" s="28"/>
    </row>
    <row r="20" spans="2:26" ht="24.75" customHeight="1">
      <c r="B20" s="34"/>
      <c r="C20" s="34"/>
      <c r="D20" s="27" t="s">
        <v>4</v>
      </c>
      <c r="E20" s="34"/>
      <c r="F20" s="13" t="str">
        <f>IF(SUM(I20:N20)/2&gt;0,SUM(I20:N20)/2,"－")</f>
        <v>－</v>
      </c>
      <c r="G20" s="24" t="str">
        <f>IF(SUM(J20)+SUM(M20)&gt;0,SUM(J20)+SUM(M20),"－")</f>
        <v>－</v>
      </c>
      <c r="H20" s="24" t="str">
        <f>IF(SUM(K20)+SUM(N20)&gt;0,SUM(K20)+SUM(N20),"－")</f>
        <v>－</v>
      </c>
      <c r="I20" s="29" t="str">
        <f>IF(SUM(J20:K20)&gt;0,SUM(J20:K20),"－")</f>
        <v>－</v>
      </c>
      <c r="J20" s="26" t="s">
        <v>1</v>
      </c>
      <c r="K20" s="26" t="s">
        <v>1</v>
      </c>
      <c r="L20" s="29" t="str">
        <f>IF(SUM(M20:N20)&gt;0,SUM(M20:N20),"－")</f>
        <v>－</v>
      </c>
      <c r="M20" s="26" t="s">
        <v>1</v>
      </c>
      <c r="N20" s="26" t="s">
        <v>1</v>
      </c>
      <c r="O20" s="29" t="str">
        <f>IF(SUM(P20:Q20)&gt;0,SUM(P20:Q20),"－")</f>
        <v>－</v>
      </c>
      <c r="P20" s="26" t="s">
        <v>1</v>
      </c>
      <c r="Q20" s="26" t="s">
        <v>1</v>
      </c>
      <c r="R20" s="26" t="s">
        <v>1</v>
      </c>
      <c r="S20" s="26" t="s">
        <v>1</v>
      </c>
      <c r="T20" s="28"/>
      <c r="U20" s="28"/>
      <c r="V20" s="28"/>
      <c r="W20" s="28"/>
      <c r="X20" s="28"/>
      <c r="Y20" s="28"/>
      <c r="Z20" s="28"/>
    </row>
    <row r="21" spans="2:26" ht="24.75" customHeight="1">
      <c r="B21" s="16"/>
      <c r="C21" s="43" t="s">
        <v>24</v>
      </c>
      <c r="D21" s="43"/>
      <c r="E21" s="34"/>
      <c r="F21" s="13">
        <f aca="true" t="shared" si="5" ref="F21:S21">IF(SUM(F22:F24)&gt;0,SUM(F22:F24),"－")</f>
        <v>577</v>
      </c>
      <c r="G21" s="24" t="str">
        <f t="shared" si="5"/>
        <v>－</v>
      </c>
      <c r="H21" s="24">
        <f t="shared" si="5"/>
        <v>577</v>
      </c>
      <c r="I21" s="24">
        <f t="shared" si="5"/>
        <v>179</v>
      </c>
      <c r="J21" s="24" t="str">
        <f t="shared" si="5"/>
        <v>－</v>
      </c>
      <c r="K21" s="24">
        <f t="shared" si="5"/>
        <v>179</v>
      </c>
      <c r="L21" s="24">
        <f t="shared" si="5"/>
        <v>398</v>
      </c>
      <c r="M21" s="24" t="str">
        <f t="shared" si="5"/>
        <v>－</v>
      </c>
      <c r="N21" s="24">
        <f t="shared" si="5"/>
        <v>398</v>
      </c>
      <c r="O21" s="24">
        <f t="shared" si="5"/>
        <v>298</v>
      </c>
      <c r="P21" s="24" t="str">
        <f t="shared" si="5"/>
        <v>－</v>
      </c>
      <c r="Q21" s="24">
        <f t="shared" si="5"/>
        <v>298</v>
      </c>
      <c r="R21" s="24" t="str">
        <f t="shared" si="5"/>
        <v>－</v>
      </c>
      <c r="S21" s="24">
        <f t="shared" si="5"/>
        <v>169</v>
      </c>
      <c r="T21" s="28"/>
      <c r="U21" s="28"/>
      <c r="V21" s="28"/>
      <c r="W21" s="28"/>
      <c r="X21" s="28"/>
      <c r="Y21" s="28"/>
      <c r="Z21" s="28"/>
    </row>
    <row r="22" spans="2:26" ht="24.75" customHeight="1">
      <c r="B22" s="34"/>
      <c r="C22" s="34"/>
      <c r="D22" s="27" t="s">
        <v>8</v>
      </c>
      <c r="E22" s="34"/>
      <c r="F22" s="13">
        <f>IF(SUM(I22:N22)/2&gt;0,SUM(I22:N22)/2,"－")</f>
        <v>223</v>
      </c>
      <c r="G22" s="24" t="str">
        <f aca="true" t="shared" si="6" ref="G22:H24">IF(SUM(J22)+SUM(M22)&gt;0,SUM(J22)+SUM(M22),"－")</f>
        <v>－</v>
      </c>
      <c r="H22" s="24">
        <f t="shared" si="6"/>
        <v>223</v>
      </c>
      <c r="I22" s="29">
        <f>IF(SUM(J22:K22)&gt;0,SUM(J22:K22),"－")</f>
        <v>50</v>
      </c>
      <c r="J22" s="26" t="s">
        <v>1</v>
      </c>
      <c r="K22" s="26">
        <v>50</v>
      </c>
      <c r="L22" s="29">
        <f>IF(SUM(M22:N22)&gt;0,SUM(M22:N22),"－")</f>
        <v>173</v>
      </c>
      <c r="M22" s="26" t="s">
        <v>1</v>
      </c>
      <c r="N22" s="26">
        <v>173</v>
      </c>
      <c r="O22" s="29">
        <f>IF(SUM(P22:Q22)&gt;0,SUM(P22:Q22),"－")</f>
        <v>151</v>
      </c>
      <c r="P22" s="26" t="s">
        <v>1</v>
      </c>
      <c r="Q22" s="26">
        <v>151</v>
      </c>
      <c r="R22" s="26" t="s">
        <v>1</v>
      </c>
      <c r="S22" s="26">
        <v>129</v>
      </c>
      <c r="T22" s="28"/>
      <c r="U22" s="28"/>
      <c r="V22" s="28"/>
      <c r="W22" s="28"/>
      <c r="X22" s="28"/>
      <c r="Y22" s="28"/>
      <c r="Z22" s="28"/>
    </row>
    <row r="23" spans="2:26" ht="24.75" customHeight="1">
      <c r="B23" s="34"/>
      <c r="C23" s="34"/>
      <c r="D23" s="27" t="s">
        <v>25</v>
      </c>
      <c r="E23" s="34"/>
      <c r="F23" s="13">
        <f>IF(SUM(I23:N23)/2&gt;0,SUM(I23:N23)/2,"－")</f>
        <v>195</v>
      </c>
      <c r="G23" s="24" t="str">
        <f t="shared" si="6"/>
        <v>－</v>
      </c>
      <c r="H23" s="24">
        <f t="shared" si="6"/>
        <v>195</v>
      </c>
      <c r="I23" s="29">
        <f>IF(SUM(J23:K23)&gt;0,SUM(J23:K23),"－")</f>
        <v>79</v>
      </c>
      <c r="J23" s="26" t="s">
        <v>1</v>
      </c>
      <c r="K23" s="26">
        <v>79</v>
      </c>
      <c r="L23" s="29">
        <f>IF(SUM(M23:N23)&gt;0,SUM(M23:N23),"－")</f>
        <v>116</v>
      </c>
      <c r="M23" s="26" t="s">
        <v>1</v>
      </c>
      <c r="N23" s="26">
        <v>116</v>
      </c>
      <c r="O23" s="29">
        <f>IF(SUM(P23:Q23)&gt;0,SUM(P23:Q23),"－")</f>
        <v>70</v>
      </c>
      <c r="P23" s="26" t="s">
        <v>1</v>
      </c>
      <c r="Q23" s="26">
        <v>70</v>
      </c>
      <c r="R23" s="26" t="s">
        <v>1</v>
      </c>
      <c r="S23" s="26">
        <v>40</v>
      </c>
      <c r="T23" s="28"/>
      <c r="U23" s="28"/>
      <c r="V23" s="28"/>
      <c r="W23" s="28"/>
      <c r="X23" s="28"/>
      <c r="Y23" s="28"/>
      <c r="Z23" s="28"/>
    </row>
    <row r="24" spans="2:26" ht="24.75" customHeight="1">
      <c r="B24" s="34"/>
      <c r="C24" s="34"/>
      <c r="D24" s="27" t="s">
        <v>9</v>
      </c>
      <c r="E24" s="34"/>
      <c r="F24" s="13">
        <f>IF(SUM(I24:N24)/2&gt;0,SUM(I24:N24)/2,"－")</f>
        <v>159</v>
      </c>
      <c r="G24" s="24" t="str">
        <f t="shared" si="6"/>
        <v>－</v>
      </c>
      <c r="H24" s="24">
        <f t="shared" si="6"/>
        <v>159</v>
      </c>
      <c r="I24" s="29">
        <f>IF(SUM(J24:K24)&gt;0,SUM(J24:K24),"－")</f>
        <v>50</v>
      </c>
      <c r="J24" s="26" t="s">
        <v>1</v>
      </c>
      <c r="K24" s="26">
        <v>50</v>
      </c>
      <c r="L24" s="29">
        <f>IF(SUM(M24:N24)&gt;0,SUM(M24:N24),"－")</f>
        <v>109</v>
      </c>
      <c r="M24" s="26" t="s">
        <v>1</v>
      </c>
      <c r="N24" s="26">
        <v>109</v>
      </c>
      <c r="O24" s="29">
        <f>IF(SUM(P24:Q24)&gt;0,SUM(P24:Q24),"－")</f>
        <v>77</v>
      </c>
      <c r="P24" s="26" t="s">
        <v>1</v>
      </c>
      <c r="Q24" s="26">
        <v>77</v>
      </c>
      <c r="R24" s="26" t="s">
        <v>1</v>
      </c>
      <c r="S24" s="26" t="s">
        <v>1</v>
      </c>
      <c r="T24" s="28"/>
      <c r="U24" s="28"/>
      <c r="V24" s="28"/>
      <c r="W24" s="28"/>
      <c r="X24" s="28"/>
      <c r="Y24" s="28"/>
      <c r="Z24" s="28"/>
    </row>
    <row r="25" spans="2:26" ht="24.75" customHeight="1">
      <c r="B25" s="16"/>
      <c r="C25" s="43" t="s">
        <v>26</v>
      </c>
      <c r="D25" s="43"/>
      <c r="E25" s="34"/>
      <c r="F25" s="13">
        <f aca="true" t="shared" si="7" ref="F25:S25">IF(SUM(F26:F27)&gt;0,SUM(F26:F27),"－")</f>
        <v>1514</v>
      </c>
      <c r="G25" s="24">
        <f t="shared" si="7"/>
        <v>1006</v>
      </c>
      <c r="H25" s="24">
        <f t="shared" si="7"/>
        <v>508</v>
      </c>
      <c r="I25" s="24">
        <f t="shared" si="7"/>
        <v>1158</v>
      </c>
      <c r="J25" s="24">
        <f t="shared" si="7"/>
        <v>790</v>
      </c>
      <c r="K25" s="24">
        <f t="shared" si="7"/>
        <v>368</v>
      </c>
      <c r="L25" s="24">
        <f t="shared" si="7"/>
        <v>356</v>
      </c>
      <c r="M25" s="24">
        <f t="shared" si="7"/>
        <v>216</v>
      </c>
      <c r="N25" s="24">
        <f t="shared" si="7"/>
        <v>140</v>
      </c>
      <c r="O25" s="24">
        <f t="shared" si="7"/>
        <v>848</v>
      </c>
      <c r="P25" s="24">
        <f t="shared" si="7"/>
        <v>340</v>
      </c>
      <c r="Q25" s="24">
        <f t="shared" si="7"/>
        <v>508</v>
      </c>
      <c r="R25" s="24">
        <f t="shared" si="7"/>
        <v>905</v>
      </c>
      <c r="S25" s="24">
        <f t="shared" si="7"/>
        <v>409</v>
      </c>
      <c r="T25" s="28"/>
      <c r="U25" s="28"/>
      <c r="V25" s="28"/>
      <c r="W25" s="28"/>
      <c r="X25" s="28"/>
      <c r="Y25" s="28"/>
      <c r="Z25" s="28"/>
    </row>
    <row r="26" spans="2:19" ht="24.75" customHeight="1">
      <c r="B26" s="32"/>
      <c r="C26" s="32"/>
      <c r="D26" s="6" t="s">
        <v>27</v>
      </c>
      <c r="E26" s="32"/>
      <c r="F26" s="13">
        <f>IF(SUM(I26:N26)/2&gt;0,SUM(I26:N26)/2,"－")</f>
        <v>1321</v>
      </c>
      <c r="G26" s="24">
        <f>IF(SUM(J26)+SUM(M26)&gt;0,SUM(J26)+SUM(M26),"－")</f>
        <v>912</v>
      </c>
      <c r="H26" s="24">
        <f>IF(SUM(K26)+SUM(N26)&gt;0,SUM(K26)+SUM(N26),"－")</f>
        <v>409</v>
      </c>
      <c r="I26" s="29">
        <f>IF(SUM(J26:K26)&gt;0,SUM(J26:K26),"－")</f>
        <v>1158</v>
      </c>
      <c r="J26" s="7">
        <v>790</v>
      </c>
      <c r="K26" s="7">
        <v>368</v>
      </c>
      <c r="L26" s="29">
        <f>IF(SUM(M26:N26)&gt;0,SUM(M26:N26),"－")</f>
        <v>163</v>
      </c>
      <c r="M26" s="7">
        <v>122</v>
      </c>
      <c r="N26" s="7">
        <v>41</v>
      </c>
      <c r="O26" s="29">
        <f>IF(SUM(P26:Q26)&gt;0,SUM(P26:Q26),"－")</f>
        <v>691</v>
      </c>
      <c r="P26" s="7">
        <v>282</v>
      </c>
      <c r="Q26" s="7">
        <v>409</v>
      </c>
      <c r="R26" s="7">
        <v>905</v>
      </c>
      <c r="S26" s="7">
        <v>409</v>
      </c>
    </row>
    <row r="27" spans="2:19" ht="24.75" customHeight="1" thickBot="1">
      <c r="B27" s="35"/>
      <c r="C27" s="35"/>
      <c r="D27" s="17" t="s">
        <v>28</v>
      </c>
      <c r="E27" s="35"/>
      <c r="F27" s="18">
        <f>IF(SUM(I27:N27)/2&gt;0,SUM(I27:N27)/2,"－")</f>
        <v>193</v>
      </c>
      <c r="G27" s="15">
        <f>IF(SUM(J27)+SUM(M27)&gt;0,SUM(J27)+SUM(M27),"－")</f>
        <v>94</v>
      </c>
      <c r="H27" s="15">
        <f>IF(SUM(K27)+SUM(N27)&gt;0,SUM(K27)+SUM(N27),"－")</f>
        <v>99</v>
      </c>
      <c r="I27" s="30" t="str">
        <f>IF(SUM(J27:K27)&gt;0,SUM(J27:K27),"－")</f>
        <v>－</v>
      </c>
      <c r="J27" s="11" t="s">
        <v>1</v>
      </c>
      <c r="K27" s="11" t="s">
        <v>1</v>
      </c>
      <c r="L27" s="30">
        <f>IF(SUM(M27:N27)&gt;0,SUM(M27:N27),"－")</f>
        <v>193</v>
      </c>
      <c r="M27" s="11">
        <v>94</v>
      </c>
      <c r="N27" s="11">
        <v>99</v>
      </c>
      <c r="O27" s="30">
        <f>IF(SUM(P27:Q27)&gt;0,SUM(P27:Q27),"－")</f>
        <v>157</v>
      </c>
      <c r="P27" s="11">
        <v>58</v>
      </c>
      <c r="Q27" s="11">
        <v>99</v>
      </c>
      <c r="R27" s="11" t="s">
        <v>1</v>
      </c>
      <c r="S27" s="11" t="s">
        <v>1</v>
      </c>
    </row>
  </sheetData>
  <mergeCells count="14">
    <mergeCell ref="C18:D18"/>
    <mergeCell ref="C21:D21"/>
    <mergeCell ref="C25:D25"/>
    <mergeCell ref="B6:E8"/>
    <mergeCell ref="B9:D9"/>
    <mergeCell ref="B10:D10"/>
    <mergeCell ref="C11:D11"/>
    <mergeCell ref="C16:D16"/>
    <mergeCell ref="R6:S6"/>
    <mergeCell ref="R7:S7"/>
    <mergeCell ref="F6:H7"/>
    <mergeCell ref="I6:K7"/>
    <mergeCell ref="L6:N7"/>
    <mergeCell ref="O6:Q7"/>
  </mergeCells>
  <printOptions horizontalCentered="1"/>
  <pageMargins left="0.8661417322834646" right="0.8661417322834646" top="0.5905511811023623" bottom="0.7874015748031497" header="0.3937007874015748" footer="0.3937007874015748"/>
  <pageSetup firstPageNumber="104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2002-02-18T04:48:55Z</dcterms:modified>
  <cp:category/>
  <cp:version/>
  <cp:contentType/>
  <cp:contentStatus/>
</cp:coreProperties>
</file>