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<sst xmlns="http://schemas.openxmlformats.org/spreadsheetml/2006/main" count="90" uniqueCount="34">
  <si>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計</t>
  </si>
  <si>
    <t>－</t>
  </si>
  <si>
    <t>男</t>
  </si>
  <si>
    <t>女</t>
  </si>
  <si>
    <t>その他</t>
  </si>
  <si>
    <t>看護</t>
  </si>
  <si>
    <t>准看護</t>
  </si>
  <si>
    <t>経理・簿記</t>
  </si>
  <si>
    <t>和洋裁</t>
  </si>
  <si>
    <t>編物・手芸</t>
  </si>
  <si>
    <t>各　種　学　校</t>
  </si>
  <si>
    <t xml:space="preserve">第64表　課　程　別　修　業 </t>
  </si>
  <si>
    <t xml:space="preserve"> 年　限　別　生　徒　数</t>
  </si>
  <si>
    <t>区　　　　　　　分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</si>
  <si>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</si>
  <si>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</si>
  <si>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</si>
  <si>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</si>
  <si>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</si>
  <si>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医療関係計</t>
  </si>
  <si>
    <t>診療放射線</t>
  </si>
  <si>
    <t>保母養成</t>
  </si>
  <si>
    <t>商業実務関係計</t>
  </si>
  <si>
    <t>家政関係計</t>
  </si>
  <si>
    <t>料理</t>
  </si>
  <si>
    <t>各種学校にある課程計</t>
  </si>
  <si>
    <t>予備校</t>
  </si>
  <si>
    <t>外国人学校</t>
  </si>
  <si>
    <t>（単位；人）</t>
  </si>
  <si>
    <t>平成4年度</t>
  </si>
  <si>
    <t>平成5年度</t>
  </si>
  <si>
    <t>教育・社会福祉計</t>
  </si>
  <si>
    <t>文化教養関係計</t>
  </si>
  <si>
    <t>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</si>
</sst>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4" xfId="21" applyFont="1" applyFill="1" applyBorder="1">
      <alignment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/>
      <protection/>
    </xf>
    <xf numFmtId="0" fontId="5" fillId="3" borderId="6" xfId="21" applyFont="1" applyFill="1" applyBorder="1" applyAlignment="1">
      <alignment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5" fillId="0" borderId="0" xfId="21" applyFont="1" applyBorder="1" applyAlignme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2.125" style="1" customWidth="1"/>
    <col min="4" max="4" width="19.125" style="1" customWidth="1"/>
    <col min="5" max="5" width="0.6171875" style="1" customWidth="1"/>
    <col min="6" max="11" width="10.25390625" style="1" customWidth="1"/>
    <col min="12" max="17" width="10.625" style="1" customWidth="1"/>
    <col min="18" max="18" width="10.625" style="2" customWidth="1"/>
    <col min="19" max="19" width="10.625" style="1" customWidth="1"/>
    <col min="20" max="16384" width="9.00390625" style="1" customWidth="1"/>
  </cols>
  <sheetData>
    <row r="1" spans="1:19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</row>
    <row r="2" spans="1:19" ht="13.5" customHeight="1">
      <c r="A2" s="4"/>
      <c r="B2" s="4" t="s">
        <v>10</v>
      </c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10</v>
      </c>
    </row>
    <row r="3" spans="1:19" ht="13.5" customHeight="1">
      <c r="A3" s="4"/>
      <c r="B3" s="4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3.5" customHeight="1">
      <c r="A4" s="4"/>
      <c r="B4" s="4"/>
      <c r="C4" s="4"/>
      <c r="D4" s="4"/>
      <c r="E4" s="4"/>
      <c r="F4" s="6"/>
      <c r="G4" s="6"/>
      <c r="H4" s="6"/>
      <c r="I4" s="31"/>
      <c r="J4" s="32"/>
      <c r="K4" s="33" t="s">
        <v>11</v>
      </c>
      <c r="L4" s="31" t="s">
        <v>12</v>
      </c>
      <c r="M4" s="31"/>
      <c r="N4" s="6"/>
      <c r="O4" s="6"/>
      <c r="P4" s="6"/>
      <c r="Q4" s="6"/>
      <c r="R4" s="6"/>
      <c r="S4" s="6"/>
    </row>
    <row r="5" spans="1:19" ht="13.5" customHeight="1">
      <c r="A5" s="4"/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/>
      <c r="S5" s="10" t="s">
        <v>28</v>
      </c>
    </row>
    <row r="6" spans="1:19" ht="19.5" customHeight="1">
      <c r="A6" s="4"/>
      <c r="B6" s="11" t="s">
        <v>13</v>
      </c>
      <c r="C6" s="11"/>
      <c r="D6" s="11"/>
      <c r="E6" s="11"/>
      <c r="F6" s="11" t="s">
        <v>0</v>
      </c>
      <c r="G6" s="11"/>
      <c r="H6" s="11"/>
      <c r="I6" s="11" t="s">
        <v>14</v>
      </c>
      <c r="J6" s="11"/>
      <c r="K6" s="11"/>
      <c r="L6" s="11" t="s">
        <v>15</v>
      </c>
      <c r="M6" s="11"/>
      <c r="N6" s="11"/>
      <c r="O6" s="11" t="s">
        <v>16</v>
      </c>
      <c r="P6" s="11"/>
      <c r="Q6" s="11"/>
      <c r="R6" s="12" t="s">
        <v>17</v>
      </c>
      <c r="S6" s="12"/>
    </row>
    <row r="7" spans="1:19" ht="19.5" customHeight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 t="s">
        <v>18</v>
      </c>
      <c r="S7" s="13"/>
    </row>
    <row r="8" spans="1:19" ht="19.5" customHeight="1">
      <c r="A8" s="4"/>
      <c r="B8" s="11"/>
      <c r="C8" s="11"/>
      <c r="D8" s="11"/>
      <c r="E8" s="11"/>
      <c r="F8" s="14" t="s">
        <v>0</v>
      </c>
      <c r="G8" s="14" t="s">
        <v>2</v>
      </c>
      <c r="H8" s="14" t="s">
        <v>3</v>
      </c>
      <c r="I8" s="14" t="s">
        <v>0</v>
      </c>
      <c r="J8" s="14" t="s">
        <v>2</v>
      </c>
      <c r="K8" s="14" t="s">
        <v>3</v>
      </c>
      <c r="L8" s="14" t="s">
        <v>0</v>
      </c>
      <c r="M8" s="14" t="s">
        <v>2</v>
      </c>
      <c r="N8" s="14" t="s">
        <v>3</v>
      </c>
      <c r="O8" s="14" t="s">
        <v>0</v>
      </c>
      <c r="P8" s="14" t="s">
        <v>2</v>
      </c>
      <c r="Q8" s="14" t="s">
        <v>3</v>
      </c>
      <c r="R8" s="14" t="s">
        <v>2</v>
      </c>
      <c r="S8" s="14" t="s">
        <v>3</v>
      </c>
    </row>
    <row r="9" spans="1:19" ht="24.75" customHeight="1">
      <c r="A9" s="4"/>
      <c r="B9" s="15" t="s">
        <v>29</v>
      </c>
      <c r="C9" s="15"/>
      <c r="D9" s="16"/>
      <c r="E9" s="17"/>
      <c r="F9" s="18">
        <f>IF(SUM(I9:N9)/2&gt;0,SUM(I9:N9)/2,"－")</f>
        <v>8201</v>
      </c>
      <c r="G9" s="18">
        <f>IF(SUM(J9)+SUM(M9)&gt;0,SUM(J9)+SUM(M9),"－")</f>
        <v>3385</v>
      </c>
      <c r="H9" s="18">
        <f>IF(SUM(K9)+SUM(N9)&gt;0,SUM(K9)+SUM(N9),"－")</f>
        <v>4816</v>
      </c>
      <c r="I9" s="19">
        <f>IF(SUM(J9:K9)&gt;0,SUM(J9:K9),"－")</f>
        <v>2246</v>
      </c>
      <c r="J9" s="19">
        <v>1405</v>
      </c>
      <c r="K9" s="19">
        <v>841</v>
      </c>
      <c r="L9" s="19">
        <f>IF(SUM(M9:N9)&gt;0,SUM(M9:N9),"－")</f>
        <v>5955</v>
      </c>
      <c r="M9" s="19">
        <v>1980</v>
      </c>
      <c r="N9" s="19">
        <v>3975</v>
      </c>
      <c r="O9" s="19">
        <f>IF(SUM(P9:Q9)&gt;0,SUM(P9:Q9),"－")</f>
        <v>4763</v>
      </c>
      <c r="P9" s="19">
        <v>2227</v>
      </c>
      <c r="Q9" s="19">
        <v>2536</v>
      </c>
      <c r="R9" s="19">
        <v>1952</v>
      </c>
      <c r="S9" s="19">
        <v>1138</v>
      </c>
    </row>
    <row r="10" spans="1:30" s="3" customFormat="1" ht="24.75" customHeight="1">
      <c r="A10" s="20"/>
      <c r="B10" s="21" t="s">
        <v>30</v>
      </c>
      <c r="C10" s="21"/>
      <c r="D10" s="22"/>
      <c r="E10" s="23"/>
      <c r="F10" s="24">
        <f>IF(SUM(G10:H10)=SUM(F11:F29)/2,IF(SUM(F11:F29)/2&gt;0,SUM(F11:F29)/2,"－"),"ｴﾗｰ")</f>
        <v>8069</v>
      </c>
      <c r="G10" s="24">
        <f>IF(SUM(G11:G29)/2&gt;0,SUM(G11:G29)/2,"－")</f>
        <v>3259</v>
      </c>
      <c r="H10" s="24">
        <f>IF(SUM(H11:H29)/2&gt;0,SUM(H11:H29)/2,"－")</f>
        <v>4810</v>
      </c>
      <c r="I10" s="24">
        <f>IF(SUM(J10:K10)=SUM(I11:I29)/2,IF(SUM(I11:I29)/2&gt;0,SUM(I11:I29)/2,"－"),"ｴﾗｰ")</f>
        <v>2376</v>
      </c>
      <c r="J10" s="24">
        <f>IF(SUM(J11:J29)/2&gt;0,SUM(J11:J29)/2,"－")</f>
        <v>1433</v>
      </c>
      <c r="K10" s="24">
        <f>IF(SUM(K11:K29)/2&gt;0,SUM(K11:K29)/2,"－")</f>
        <v>943</v>
      </c>
      <c r="L10" s="24">
        <f>IF(SUM(M10:N10)=SUM(L11:L29)/2,IF(SUM(L11:L29)/2&gt;0,SUM(L11:L29)/2,"－"),"ｴﾗｰ")</f>
        <v>5693</v>
      </c>
      <c r="M10" s="24">
        <f>IF(SUM(M11:M29)/2&gt;0,SUM(M11:M29)/2,"－")</f>
        <v>1826</v>
      </c>
      <c r="N10" s="24">
        <f>IF(SUM(N11:N29)/2&gt;0,SUM(N11:N29)/2,"－")</f>
        <v>3867</v>
      </c>
      <c r="O10" s="24">
        <f>IF(SUM(P10:Q10)=SUM(O11:O29)/2,IF(SUM(O11:O29)/2&gt;0,SUM(O11:O29)/2,"－"),"ｴﾗｰ")</f>
        <v>4741</v>
      </c>
      <c r="P10" s="24">
        <f>IF(SUM(P11:P29)/2&gt;0,SUM(P11:P29)/2,"－")</f>
        <v>2149</v>
      </c>
      <c r="Q10" s="24">
        <f>IF(SUM(Q11:Q29)/2&gt;0,SUM(Q11:Q29)/2,"－")</f>
        <v>2592</v>
      </c>
      <c r="R10" s="24">
        <f>IF(SUM(R11:R29)/2&gt;0,SUM(R11:R29)/2,"－")</f>
        <v>1883</v>
      </c>
      <c r="S10" s="24">
        <f>IF(SUM(S11:S29)/2&gt;0,SUM(S11:S29)/2,"－")</f>
        <v>1235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19" ht="24.75" customHeight="1">
      <c r="A11" s="4"/>
      <c r="B11" s="25"/>
      <c r="C11" s="26" t="s">
        <v>19</v>
      </c>
      <c r="D11" s="16"/>
      <c r="E11" s="17"/>
      <c r="F11" s="18">
        <f>IF(SUM(G11:H11)=SUM(F12:F15),IF(SUM(F12:F15)&gt;0,SUM(F12:F15),"－"),"ｴﾗｰ")</f>
        <v>2075</v>
      </c>
      <c r="G11" s="18">
        <f>IF(SUM(G12:G15)&gt;0,SUM(G12:G15),"－")</f>
        <v>177</v>
      </c>
      <c r="H11" s="18">
        <f>IF(SUM(H12:H15)&gt;0,SUM(H12:H15),"－")</f>
        <v>1898</v>
      </c>
      <c r="I11" s="18" t="str">
        <f>IF(SUM(J11:K11)=SUM(I12:I15),IF(SUM(I12:I15)&gt;0,SUM(I12:I15),"－"),"ｴﾗｰ")</f>
        <v>－</v>
      </c>
      <c r="J11" s="18" t="str">
        <f>IF(SUM(J12:J15)&gt;0,SUM(J12:J15),"－")</f>
        <v>－</v>
      </c>
      <c r="K11" s="18" t="str">
        <f>IF(SUM(K12:K15)&gt;0,SUM(K12:K15),"－")</f>
        <v>－</v>
      </c>
      <c r="L11" s="18">
        <f>IF(SUM(M11:N11)=SUM(L12:L15),IF(SUM(L12:L15)&gt;0,SUM(L12:L15),"－"),"ｴﾗｰ")</f>
        <v>2075</v>
      </c>
      <c r="M11" s="18">
        <f>IF(SUM(M12:M15)&gt;0,SUM(M12:M15),"－")</f>
        <v>177</v>
      </c>
      <c r="N11" s="18">
        <f>IF(SUM(N12:N15)&gt;0,SUM(N12:N15),"－")</f>
        <v>1898</v>
      </c>
      <c r="O11" s="18">
        <f>IF(SUM(P11:Q11)=SUM(O12:O15),IF(SUM(O12:O15)&gt;0,SUM(O12:O15),"－"),"ｴﾗｰ")</f>
        <v>1452</v>
      </c>
      <c r="P11" s="18">
        <f>IF(SUM(P12:P15)&gt;0,SUM(P12:P15),"－")</f>
        <v>114</v>
      </c>
      <c r="Q11" s="18">
        <f>IF(SUM(Q12:Q15)&gt;0,SUM(Q12:Q15),"－")</f>
        <v>1338</v>
      </c>
      <c r="R11" s="18">
        <f>IF(SUM(R12:R15)&gt;0,SUM(R12:R15),"－")</f>
        <v>40</v>
      </c>
      <c r="S11" s="18">
        <f>IF(SUM(S12:S15)&gt;0,SUM(S12:S15),"－")</f>
        <v>349</v>
      </c>
    </row>
    <row r="12" spans="1:19" ht="24.75" customHeight="1">
      <c r="A12" s="4"/>
      <c r="B12" s="27"/>
      <c r="C12" s="28"/>
      <c r="D12" s="29" t="s">
        <v>5</v>
      </c>
      <c r="E12" s="17"/>
      <c r="F12" s="18">
        <f>IF(SUM(G12:H12)&gt;0,SUM(G12:H12),"－")</f>
        <v>874</v>
      </c>
      <c r="G12" s="18">
        <f aca="true" t="shared" si="0" ref="G12:H15">IF(SUM(J12)+SUM(M12)&gt;0,SUM(J12)+SUM(M12),"－")</f>
        <v>62</v>
      </c>
      <c r="H12" s="18">
        <f t="shared" si="0"/>
        <v>812</v>
      </c>
      <c r="I12" s="19" t="str">
        <f>IF(SUM(J12:K12)&gt;0,SUM(J12:K12),"－")</f>
        <v>－</v>
      </c>
      <c r="J12" s="19" t="s">
        <v>1</v>
      </c>
      <c r="K12" s="19" t="s">
        <v>1</v>
      </c>
      <c r="L12" s="19">
        <f>IF(SUM(M12:N12)&gt;0,SUM(M12:N12),"－")</f>
        <v>874</v>
      </c>
      <c r="M12" s="19">
        <v>62</v>
      </c>
      <c r="N12" s="19">
        <v>812</v>
      </c>
      <c r="O12" s="19">
        <f>IF(SUM(P12:Q12)&gt;0,SUM(P12:Q12),"－")</f>
        <v>308</v>
      </c>
      <c r="P12" s="19">
        <v>1</v>
      </c>
      <c r="Q12" s="19">
        <v>307</v>
      </c>
      <c r="R12" s="19" t="s">
        <v>1</v>
      </c>
      <c r="S12" s="19">
        <v>273</v>
      </c>
    </row>
    <row r="13" spans="1:19" ht="24.75" customHeight="1">
      <c r="A13" s="4"/>
      <c r="B13" s="27"/>
      <c r="C13" s="28"/>
      <c r="D13" s="29" t="s">
        <v>6</v>
      </c>
      <c r="E13" s="17"/>
      <c r="F13" s="18">
        <f>IF(SUM(G13:H13)&gt;0,SUM(G13:H13),"－")</f>
        <v>1085</v>
      </c>
      <c r="G13" s="18">
        <f t="shared" si="0"/>
        <v>75</v>
      </c>
      <c r="H13" s="18">
        <f t="shared" si="0"/>
        <v>1010</v>
      </c>
      <c r="I13" s="19" t="str">
        <f>IF(SUM(J13:K13)&gt;0,SUM(J13:K13),"－")</f>
        <v>－</v>
      </c>
      <c r="J13" s="19" t="s">
        <v>1</v>
      </c>
      <c r="K13" s="19" t="s">
        <v>1</v>
      </c>
      <c r="L13" s="19">
        <f>IF(SUM(M13:N13)&gt;0,SUM(M13:N13),"－")</f>
        <v>1085</v>
      </c>
      <c r="M13" s="19">
        <v>75</v>
      </c>
      <c r="N13" s="19">
        <v>1010</v>
      </c>
      <c r="O13" s="19">
        <f>IF(SUM(P13:Q13)&gt;0,SUM(P13:Q13),"－")</f>
        <v>1028</v>
      </c>
      <c r="P13" s="19">
        <v>73</v>
      </c>
      <c r="Q13" s="19">
        <v>955</v>
      </c>
      <c r="R13" s="19" t="s">
        <v>1</v>
      </c>
      <c r="S13" s="19" t="s">
        <v>1</v>
      </c>
    </row>
    <row r="14" spans="1:19" ht="24.75" customHeight="1">
      <c r="A14" s="4"/>
      <c r="B14" s="27"/>
      <c r="C14" s="28"/>
      <c r="D14" s="29" t="s">
        <v>20</v>
      </c>
      <c r="E14" s="17"/>
      <c r="F14" s="18">
        <f>IF(SUM(G14:H14)&gt;0,SUM(G14:H14),"－")</f>
        <v>69</v>
      </c>
      <c r="G14" s="18">
        <f t="shared" si="0"/>
        <v>40</v>
      </c>
      <c r="H14" s="18">
        <f t="shared" si="0"/>
        <v>29</v>
      </c>
      <c r="I14" s="19" t="str">
        <f>IF(SUM(J14:K14)&gt;0,SUM(J14:K14),"－")</f>
        <v>－</v>
      </c>
      <c r="J14" s="19" t="s">
        <v>1</v>
      </c>
      <c r="K14" s="19" t="s">
        <v>1</v>
      </c>
      <c r="L14" s="19">
        <f>IF(SUM(M14:N14)&gt;0,SUM(M14:N14),"－")</f>
        <v>69</v>
      </c>
      <c r="M14" s="19">
        <v>40</v>
      </c>
      <c r="N14" s="19">
        <v>29</v>
      </c>
      <c r="O14" s="19">
        <f>IF(SUM(P14:Q14)&gt;0,SUM(P14:Q14),"－")</f>
        <v>69</v>
      </c>
      <c r="P14" s="19">
        <v>40</v>
      </c>
      <c r="Q14" s="19">
        <v>29</v>
      </c>
      <c r="R14" s="19">
        <v>40</v>
      </c>
      <c r="S14" s="19">
        <v>29</v>
      </c>
    </row>
    <row r="15" spans="1:19" ht="24.75" customHeight="1">
      <c r="A15" s="4"/>
      <c r="B15" s="27"/>
      <c r="C15" s="28"/>
      <c r="D15" s="29" t="s">
        <v>4</v>
      </c>
      <c r="E15" s="17"/>
      <c r="F15" s="18">
        <f>IF(SUM(G15:H15)&gt;0,SUM(G15:H15),"－")</f>
        <v>47</v>
      </c>
      <c r="G15" s="18" t="str">
        <f t="shared" si="0"/>
        <v>－</v>
      </c>
      <c r="H15" s="18">
        <f t="shared" si="0"/>
        <v>47</v>
      </c>
      <c r="I15" s="19" t="str">
        <f>IF(SUM(J15:K15)&gt;0,SUM(J15:K15),"－")</f>
        <v>－</v>
      </c>
      <c r="J15" s="19" t="s">
        <v>1</v>
      </c>
      <c r="K15" s="19" t="s">
        <v>1</v>
      </c>
      <c r="L15" s="19">
        <f>IF(SUM(M15:N15)&gt;0,SUM(M15:N15),"－")</f>
        <v>47</v>
      </c>
      <c r="M15" s="19" t="s">
        <v>1</v>
      </c>
      <c r="N15" s="19">
        <v>47</v>
      </c>
      <c r="O15" s="19">
        <f>IF(SUM(P15:Q15)&gt;0,SUM(P15:Q15),"－")</f>
        <v>47</v>
      </c>
      <c r="P15" s="19" t="s">
        <v>1</v>
      </c>
      <c r="Q15" s="19">
        <v>47</v>
      </c>
      <c r="R15" s="19" t="s">
        <v>1</v>
      </c>
      <c r="S15" s="19">
        <v>47</v>
      </c>
    </row>
    <row r="16" spans="1:19" ht="24.75" customHeight="1">
      <c r="A16" s="4"/>
      <c r="B16" s="25"/>
      <c r="C16" s="26" t="s">
        <v>31</v>
      </c>
      <c r="D16" s="16"/>
      <c r="E16" s="17"/>
      <c r="F16" s="18">
        <f>IF(SUM(G16:H16)=SUM(F17:F17),IF(SUM(F17:F17)&gt;0,SUM(F17:F17),"－"),"ｴﾗｰ")</f>
        <v>129</v>
      </c>
      <c r="G16" s="18">
        <f>IF(SUM(G17:G17)&gt;0,SUM(G17:G17),"－")</f>
        <v>2</v>
      </c>
      <c r="H16" s="18">
        <f>IF(SUM(H17:H17)&gt;0,SUM(H17:H17),"－")</f>
        <v>127</v>
      </c>
      <c r="I16" s="18" t="str">
        <f>IF(SUM(J16:K16)=SUM(I17:I17),IF(SUM(I17:I17)&gt;0,SUM(I17:I17),"－"),"ｴﾗｰ")</f>
        <v>－</v>
      </c>
      <c r="J16" s="18" t="str">
        <f>IF(SUM(J17:J17)&gt;0,SUM(J17:J17),"－")</f>
        <v>－</v>
      </c>
      <c r="K16" s="18" t="str">
        <f>IF(SUM(K17:K17)&gt;0,SUM(K17:K17),"－")</f>
        <v>－</v>
      </c>
      <c r="L16" s="18">
        <f>IF(SUM(M16:N16)=SUM(L17:L17),IF(SUM(L17:L17)&gt;0,SUM(L17:L17),"－"),"ｴﾗｰ")</f>
        <v>129</v>
      </c>
      <c r="M16" s="18">
        <f>IF(SUM(M17:M17)&gt;0,SUM(M17:M17),"－")</f>
        <v>2</v>
      </c>
      <c r="N16" s="18">
        <f>IF(SUM(N17:N17)&gt;0,SUM(N17:N17),"－")</f>
        <v>127</v>
      </c>
      <c r="O16" s="18">
        <f>IF(SUM(P16:Q16)=SUM(O17:O17),IF(SUM(O17:O17)&gt;0,SUM(O17:O17),"－"),"ｴﾗｰ")</f>
        <v>129</v>
      </c>
      <c r="P16" s="18">
        <f>IF(SUM(P17:P17)&gt;0,SUM(P17:P17),"－")</f>
        <v>2</v>
      </c>
      <c r="Q16" s="18">
        <f>IF(SUM(Q17:Q17)&gt;0,SUM(Q17:Q17),"－")</f>
        <v>127</v>
      </c>
      <c r="R16" s="18">
        <f>IF(SUM(R17:R17)&gt;0,SUM(R17:R17),"－")</f>
        <v>2</v>
      </c>
      <c r="S16" s="18">
        <f>IF(SUM(S17:S17)&gt;0,SUM(S17:S17),"－")</f>
        <v>127</v>
      </c>
    </row>
    <row r="17" spans="1:19" ht="24.75" customHeight="1">
      <c r="A17" s="4"/>
      <c r="B17" s="27"/>
      <c r="C17" s="28"/>
      <c r="D17" s="29" t="s">
        <v>21</v>
      </c>
      <c r="E17" s="17"/>
      <c r="F17" s="18">
        <f>IF(SUM(G17:H17)&gt;0,SUM(G17:H17),"－")</f>
        <v>129</v>
      </c>
      <c r="G17" s="18">
        <f>IF(SUM(J17)+SUM(M17)&gt;0,SUM(J17)+SUM(M17),"－")</f>
        <v>2</v>
      </c>
      <c r="H17" s="18">
        <f>IF(SUM(K17)+SUM(N17)&gt;0,SUM(K17)+SUM(N17),"－")</f>
        <v>127</v>
      </c>
      <c r="I17" s="19" t="str">
        <f>IF(SUM(J17:K17)&gt;0,SUM(J17:K17),"－")</f>
        <v>－</v>
      </c>
      <c r="J17" s="19" t="s">
        <v>1</v>
      </c>
      <c r="K17" s="19" t="s">
        <v>1</v>
      </c>
      <c r="L17" s="19">
        <f>IF(SUM(M17:N17)&gt;0,SUM(M17:N17),"－")</f>
        <v>129</v>
      </c>
      <c r="M17" s="19">
        <v>2</v>
      </c>
      <c r="N17" s="19">
        <v>127</v>
      </c>
      <c r="O17" s="19">
        <f>IF(SUM(P17:Q17)&gt;0,SUM(P17:Q17),"－")</f>
        <v>129</v>
      </c>
      <c r="P17" s="19">
        <v>2</v>
      </c>
      <c r="Q17" s="19">
        <v>127</v>
      </c>
      <c r="R17" s="19">
        <v>2</v>
      </c>
      <c r="S17" s="19">
        <v>127</v>
      </c>
    </row>
    <row r="18" spans="1:19" ht="24.75" customHeight="1">
      <c r="A18" s="4"/>
      <c r="B18" s="25"/>
      <c r="C18" s="26" t="s">
        <v>22</v>
      </c>
      <c r="D18" s="16"/>
      <c r="E18" s="17"/>
      <c r="F18" s="18">
        <f>IF(SUM(G18:H18)=SUM(F19:F20),IF(SUM(F19:F20)&gt;0,SUM(F19:F20),"－"),"ｴﾗｰ")</f>
        <v>2647</v>
      </c>
      <c r="G18" s="18">
        <f>IF(SUM(G19:G20)&gt;0,SUM(G19:G20),"－")</f>
        <v>1138</v>
      </c>
      <c r="H18" s="18">
        <f>IF(SUM(H19:H20)&gt;0,SUM(H19:H20),"－")</f>
        <v>1509</v>
      </c>
      <c r="I18" s="18">
        <f>IF(SUM(J18:K18)=SUM(I19:I20),IF(SUM(I19:I20)&gt;0,SUM(I19:I20),"－"),"ｴﾗｰ")</f>
        <v>564</v>
      </c>
      <c r="J18" s="18">
        <f>IF(SUM(J19:J20)&gt;0,SUM(J19:J20),"－")</f>
        <v>222</v>
      </c>
      <c r="K18" s="18">
        <f>IF(SUM(K19:K20)&gt;0,SUM(K19:K20),"－")</f>
        <v>342</v>
      </c>
      <c r="L18" s="18">
        <f>IF(SUM(M18:N18)=SUM(L19:L20),IF(SUM(L19:L20)&gt;0,SUM(L19:L20),"－"),"ｴﾗｰ")</f>
        <v>2083</v>
      </c>
      <c r="M18" s="18">
        <f>IF(SUM(M19:M20)&gt;0,SUM(M19:M20),"－")</f>
        <v>916</v>
      </c>
      <c r="N18" s="18">
        <f>IF(SUM(N19:N20)&gt;0,SUM(N19:N20),"－")</f>
        <v>1167</v>
      </c>
      <c r="O18" s="18">
        <f>IF(SUM(P18:Q18)=SUM(O19:O20),IF(SUM(O19:O20)&gt;0,SUM(O19:O20),"－"),"ｴﾗｰ")</f>
        <v>265</v>
      </c>
      <c r="P18" s="18">
        <f>IF(SUM(P19:P20)&gt;0,SUM(P19:P20),"－")</f>
        <v>94</v>
      </c>
      <c r="Q18" s="18">
        <f>IF(SUM(Q19:Q20)&gt;0,SUM(Q19:Q20),"－")</f>
        <v>171</v>
      </c>
      <c r="R18" s="18" t="str">
        <f>IF(SUM(R19:R20)&gt;0,SUM(R19:R20),"－")</f>
        <v>－</v>
      </c>
      <c r="S18" s="18" t="str">
        <f>IF(SUM(S19:S20)&gt;0,SUM(S19:S20),"－")</f>
        <v>－</v>
      </c>
    </row>
    <row r="19" spans="1:19" ht="24.75" customHeight="1">
      <c r="A19" s="4"/>
      <c r="B19" s="27"/>
      <c r="C19" s="28"/>
      <c r="D19" s="29" t="s">
        <v>7</v>
      </c>
      <c r="E19" s="17"/>
      <c r="F19" s="18">
        <f>IF(SUM(G19:H19)&gt;0,SUM(G19:H19),"－")</f>
        <v>184</v>
      </c>
      <c r="G19" s="18">
        <f>IF(SUM(J19)+SUM(M19)&gt;0,SUM(J19)+SUM(M19),"－")</f>
        <v>73</v>
      </c>
      <c r="H19" s="18">
        <f>IF(SUM(K19)+SUM(N19)&gt;0,SUM(K19)+SUM(N19),"－")</f>
        <v>111</v>
      </c>
      <c r="I19" s="19">
        <f>IF(SUM(J19:K19)&gt;0,SUM(J19:K19),"－")</f>
        <v>31</v>
      </c>
      <c r="J19" s="19">
        <v>6</v>
      </c>
      <c r="K19" s="19">
        <v>25</v>
      </c>
      <c r="L19" s="19">
        <f>IF(SUM(M19:N19)&gt;0,SUM(M19:N19),"－")</f>
        <v>153</v>
      </c>
      <c r="M19" s="19">
        <v>67</v>
      </c>
      <c r="N19" s="19">
        <v>86</v>
      </c>
      <c r="O19" s="19" t="str">
        <f>IF(SUM(P19:Q19)&gt;0,SUM(P19:Q19),"－")</f>
        <v>－</v>
      </c>
      <c r="P19" s="19" t="s">
        <v>1</v>
      </c>
      <c r="Q19" s="19" t="s">
        <v>1</v>
      </c>
      <c r="R19" s="19" t="s">
        <v>1</v>
      </c>
      <c r="S19" s="19" t="s">
        <v>1</v>
      </c>
    </row>
    <row r="20" spans="1:19" ht="24.75" customHeight="1">
      <c r="A20" s="4"/>
      <c r="B20" s="27"/>
      <c r="C20" s="28"/>
      <c r="D20" s="29" t="s">
        <v>4</v>
      </c>
      <c r="E20" s="17"/>
      <c r="F20" s="18">
        <f>IF(SUM(G20:H20)&gt;0,SUM(G20:H20),"－")</f>
        <v>2463</v>
      </c>
      <c r="G20" s="18">
        <f>IF(SUM(J20)+SUM(M20)&gt;0,SUM(J20)+SUM(M20),"－")</f>
        <v>1065</v>
      </c>
      <c r="H20" s="18">
        <f>IF(SUM(K20)+SUM(N20)&gt;0,SUM(K20)+SUM(N20),"－")</f>
        <v>1398</v>
      </c>
      <c r="I20" s="19">
        <f>IF(SUM(J20:K20)&gt;0,SUM(J20:K20),"－")</f>
        <v>533</v>
      </c>
      <c r="J20" s="19">
        <v>216</v>
      </c>
      <c r="K20" s="19">
        <v>317</v>
      </c>
      <c r="L20" s="19">
        <f>IF(SUM(M20:N20)&gt;0,SUM(M20:N20),"－")</f>
        <v>1930</v>
      </c>
      <c r="M20" s="19">
        <v>849</v>
      </c>
      <c r="N20" s="19">
        <v>1081</v>
      </c>
      <c r="O20" s="19">
        <f>IF(SUM(P20:Q20)&gt;0,SUM(P20:Q20),"－")</f>
        <v>265</v>
      </c>
      <c r="P20" s="19">
        <v>94</v>
      </c>
      <c r="Q20" s="19">
        <v>171</v>
      </c>
      <c r="R20" s="19" t="s">
        <v>1</v>
      </c>
      <c r="S20" s="19" t="s">
        <v>1</v>
      </c>
    </row>
    <row r="21" spans="1:19" ht="24.75" customHeight="1">
      <c r="A21" s="4"/>
      <c r="B21" s="25"/>
      <c r="C21" s="26" t="s">
        <v>23</v>
      </c>
      <c r="D21" s="16"/>
      <c r="E21" s="17"/>
      <c r="F21" s="18">
        <f>IF(SUM(G21:H21)=SUM(F22:F24),IF(SUM(F22:F24)&gt;0,SUM(F22:F24),"－"),"ｴﾗｰ")</f>
        <v>518</v>
      </c>
      <c r="G21" s="18">
        <f>IF(SUM(G22:G24)&gt;0,SUM(G22:G24),"－")</f>
        <v>2</v>
      </c>
      <c r="H21" s="18">
        <f>IF(SUM(H22:H24)&gt;0,SUM(H22:H24),"－")</f>
        <v>516</v>
      </c>
      <c r="I21" s="18">
        <f>IF(SUM(J21:K21)=SUM(I22:I24),IF(SUM(I22:I24)&gt;0,SUM(I22:I24),"－"),"ｴﾗｰ")</f>
        <v>122</v>
      </c>
      <c r="J21" s="18">
        <f>IF(SUM(J22:J24)&gt;0,SUM(J22:J24),"－")</f>
        <v>2</v>
      </c>
      <c r="K21" s="18">
        <f>IF(SUM(K22:K24)&gt;0,SUM(K22:K24),"－")</f>
        <v>120</v>
      </c>
      <c r="L21" s="18">
        <f>IF(SUM(M21:N21)=SUM(L22:L24),IF(SUM(L22:L24)&gt;0,SUM(L22:L24),"－"),"ｴﾗｰ")</f>
        <v>396</v>
      </c>
      <c r="M21" s="18" t="str">
        <f>IF(SUM(M22:M24)&gt;0,SUM(M22:M24),"－")</f>
        <v>－</v>
      </c>
      <c r="N21" s="18">
        <f>IF(SUM(N22:N24)&gt;0,SUM(N22:N24),"－")</f>
        <v>396</v>
      </c>
      <c r="O21" s="18">
        <f>IF(SUM(P21:Q21)=SUM(O22:O24),IF(SUM(O22:O24)&gt;0,SUM(O22:O24),"－"),"ｴﾗｰ")</f>
        <v>198</v>
      </c>
      <c r="P21" s="18" t="str">
        <f>IF(SUM(P22:P24)&gt;0,SUM(P22:P24),"－")</f>
        <v>－</v>
      </c>
      <c r="Q21" s="18">
        <f>IF(SUM(Q22:Q24)&gt;0,SUM(Q22:Q24),"－")</f>
        <v>198</v>
      </c>
      <c r="R21" s="18">
        <f>IF(SUM(R22:R24)&gt;0,SUM(R22:R24),"－")</f>
        <v>1</v>
      </c>
      <c r="S21" s="18">
        <f>IF(SUM(S22:S24)&gt;0,SUM(S22:S24),"－")</f>
        <v>110</v>
      </c>
    </row>
    <row r="22" spans="1:19" ht="24.75" customHeight="1">
      <c r="A22" s="4"/>
      <c r="B22" s="27"/>
      <c r="C22" s="28"/>
      <c r="D22" s="29" t="s">
        <v>8</v>
      </c>
      <c r="E22" s="17"/>
      <c r="F22" s="18">
        <f>IF(SUM(G22:H22)&gt;0,SUM(G22:H22),"－")</f>
        <v>142</v>
      </c>
      <c r="G22" s="18">
        <f aca="true" t="shared" si="1" ref="G22:H24">IF(SUM(J22)+SUM(M22)&gt;0,SUM(J22)+SUM(M22),"－")</f>
        <v>1</v>
      </c>
      <c r="H22" s="18">
        <f t="shared" si="1"/>
        <v>141</v>
      </c>
      <c r="I22" s="19">
        <f>IF(SUM(J22:K22)&gt;0,SUM(J22:K22),"－")</f>
        <v>41</v>
      </c>
      <c r="J22" s="19">
        <v>1</v>
      </c>
      <c r="K22" s="19">
        <v>40</v>
      </c>
      <c r="L22" s="19">
        <f>IF(SUM(M22:N22)&gt;0,SUM(M22:N22),"－")</f>
        <v>101</v>
      </c>
      <c r="M22" s="19" t="s">
        <v>1</v>
      </c>
      <c r="N22" s="19">
        <v>101</v>
      </c>
      <c r="O22" s="19">
        <f>IF(SUM(P22:Q22)&gt;0,SUM(P22:Q22),"－")</f>
        <v>67</v>
      </c>
      <c r="P22" s="19" t="s">
        <v>1</v>
      </c>
      <c r="Q22" s="19">
        <v>67</v>
      </c>
      <c r="R22" s="19">
        <v>1</v>
      </c>
      <c r="S22" s="19">
        <v>54</v>
      </c>
    </row>
    <row r="23" spans="1:19" ht="24.75" customHeight="1">
      <c r="A23" s="4"/>
      <c r="B23" s="27"/>
      <c r="C23" s="28"/>
      <c r="D23" s="29" t="s">
        <v>24</v>
      </c>
      <c r="E23" s="17"/>
      <c r="F23" s="18">
        <f>IF(SUM(G23:H23)&gt;0,SUM(G23:H23),"－")</f>
        <v>200</v>
      </c>
      <c r="G23" s="18">
        <f t="shared" si="1"/>
        <v>1</v>
      </c>
      <c r="H23" s="18">
        <f t="shared" si="1"/>
        <v>199</v>
      </c>
      <c r="I23" s="19">
        <f>IF(SUM(J23:K23)&gt;0,SUM(J23:K23),"－")</f>
        <v>33</v>
      </c>
      <c r="J23" s="19">
        <v>1</v>
      </c>
      <c r="K23" s="19">
        <v>32</v>
      </c>
      <c r="L23" s="19">
        <f>IF(SUM(M23:N23)&gt;0,SUM(M23:N23),"－")</f>
        <v>167</v>
      </c>
      <c r="M23" s="19" t="s">
        <v>1</v>
      </c>
      <c r="N23" s="19">
        <v>167</v>
      </c>
      <c r="O23" s="19">
        <f>IF(SUM(P23:Q23)&gt;0,SUM(P23:Q23),"－")</f>
        <v>47</v>
      </c>
      <c r="P23" s="19" t="s">
        <v>1</v>
      </c>
      <c r="Q23" s="19">
        <v>47</v>
      </c>
      <c r="R23" s="19" t="s">
        <v>1</v>
      </c>
      <c r="S23" s="19">
        <v>40</v>
      </c>
    </row>
    <row r="24" spans="1:19" ht="24.75" customHeight="1">
      <c r="A24" s="4"/>
      <c r="B24" s="27"/>
      <c r="C24" s="28"/>
      <c r="D24" s="29" t="s">
        <v>9</v>
      </c>
      <c r="E24" s="17"/>
      <c r="F24" s="18">
        <f>IF(SUM(G24:H24)&gt;0,SUM(G24:H24),"－")</f>
        <v>176</v>
      </c>
      <c r="G24" s="18" t="str">
        <f t="shared" si="1"/>
        <v>－</v>
      </c>
      <c r="H24" s="18">
        <f t="shared" si="1"/>
        <v>176</v>
      </c>
      <c r="I24" s="19">
        <f>IF(SUM(J24:K24)&gt;0,SUM(J24:K24),"－")</f>
        <v>48</v>
      </c>
      <c r="J24" s="19" t="s">
        <v>1</v>
      </c>
      <c r="K24" s="19">
        <v>48</v>
      </c>
      <c r="L24" s="19">
        <f>IF(SUM(M24:N24)&gt;0,SUM(M24:N24),"－")</f>
        <v>128</v>
      </c>
      <c r="M24" s="19" t="s">
        <v>1</v>
      </c>
      <c r="N24" s="19">
        <v>128</v>
      </c>
      <c r="O24" s="19">
        <f>IF(SUM(P24:Q24)&gt;0,SUM(P24:Q24),"－")</f>
        <v>84</v>
      </c>
      <c r="P24" s="19" t="s">
        <v>1</v>
      </c>
      <c r="Q24" s="19">
        <v>84</v>
      </c>
      <c r="R24" s="19" t="s">
        <v>1</v>
      </c>
      <c r="S24" s="19">
        <v>16</v>
      </c>
    </row>
    <row r="25" spans="1:19" ht="24.75" customHeight="1">
      <c r="A25" s="4"/>
      <c r="B25" s="27"/>
      <c r="C25" s="26" t="s">
        <v>32</v>
      </c>
      <c r="D25" s="16"/>
      <c r="E25" s="17"/>
      <c r="F25" s="18" t="str">
        <f>IF(SUM(G25:H25)=SUM(F26:F26),IF(SUM(F26:F26)&gt;0,SUM(F26:F26),"－"),"ｴﾗｰ")</f>
        <v>－</v>
      </c>
      <c r="G25" s="18" t="str">
        <f>IF(SUM(G26:G26)&gt;0,SUM(G26:G26),"－")</f>
        <v>－</v>
      </c>
      <c r="H25" s="18" t="str">
        <f>IF(SUM(H26:H26)&gt;0,SUM(H26:H26),"－")</f>
        <v>－</v>
      </c>
      <c r="I25" s="19" t="str">
        <f>IF(SUM(J25:K25)=SUM(I26:I26),IF(SUM(I26:I26)&gt;0,SUM(I26:I26),"－"),"ｴﾗｰ")</f>
        <v>－</v>
      </c>
      <c r="J25" s="19" t="str">
        <f>IF(SUM(J26:J26)&gt;0,SUM(J26:J26),"－")</f>
        <v>－</v>
      </c>
      <c r="K25" s="19" t="str">
        <f>IF(SUM(K26:K26)&gt;0,SUM(K26:K26),"－")</f>
        <v>－</v>
      </c>
      <c r="L25" s="19" t="str">
        <f>IF(SUM(M25:N25)=SUM(L26:L26),IF(SUM(L26:L26)&gt;0,SUM(L26:L26),"－"),"ｴﾗｰ")</f>
        <v>－</v>
      </c>
      <c r="M25" s="19" t="str">
        <f>IF(SUM(M26:M26)&gt;0,SUM(M26:M26),"－")</f>
        <v>－</v>
      </c>
      <c r="N25" s="19" t="str">
        <f>IF(SUM(N26:N26)&gt;0,SUM(N26:N26),"－")</f>
        <v>－</v>
      </c>
      <c r="O25" s="19" t="str">
        <f>IF(SUM(P25:Q25)=SUM(O26:O26),IF(SUM(O26:O26)&gt;0,SUM(O26:O26),"－"),"ｴﾗｰ")</f>
        <v>－</v>
      </c>
      <c r="P25" s="19" t="str">
        <f>IF(SUM(P26:P26)&gt;0,SUM(P26:P26),"－")</f>
        <v>－</v>
      </c>
      <c r="Q25" s="19" t="str">
        <f>IF(SUM(Q26:Q26)&gt;0,SUM(Q26:Q26),"－")</f>
        <v>－</v>
      </c>
      <c r="R25" s="19" t="str">
        <f>IF(SUM(R26:R26)&gt;0,SUM(R26:R26),"－")</f>
        <v>－</v>
      </c>
      <c r="S25" s="19" t="str">
        <f>IF(SUM(S26:S26)&gt;0,SUM(S26:S26),"－")</f>
        <v>－</v>
      </c>
    </row>
    <row r="26" spans="1:19" ht="24.75" customHeight="1">
      <c r="A26" s="4"/>
      <c r="B26" s="27"/>
      <c r="C26" s="28"/>
      <c r="D26" s="29" t="s">
        <v>33</v>
      </c>
      <c r="E26" s="17"/>
      <c r="F26" s="18" t="str">
        <f>IF(SUM(G26:H26)&gt;0,SUM(G26:H26),"－")</f>
        <v>－</v>
      </c>
      <c r="G26" s="18" t="str">
        <f>IF(SUM(J26)+SUM(M26)&gt;0,SUM(J26)+SUM(M26),"－")</f>
        <v>－</v>
      </c>
      <c r="H26" s="18" t="str">
        <f>IF(SUM(K26)+SUM(N26)&gt;0,SUM(K26)+SUM(N26),"－")</f>
        <v>－</v>
      </c>
      <c r="I26" s="19" t="str">
        <f>IF(SUM(J26:K26)&gt;0,SUM(J26:K26),"－")</f>
        <v>－</v>
      </c>
      <c r="J26" s="19" t="s">
        <v>1</v>
      </c>
      <c r="K26" s="19" t="s">
        <v>1</v>
      </c>
      <c r="L26" s="19" t="str">
        <f>IF(SUM(M26:N26)&gt;0,SUM(M26:N26),"－")</f>
        <v>－</v>
      </c>
      <c r="M26" s="19" t="s">
        <v>1</v>
      </c>
      <c r="N26" s="19" t="s">
        <v>1</v>
      </c>
      <c r="O26" s="19" t="str">
        <f>IF(SUM(P26:Q26)&gt;0,SUM(P26:Q26),"－")</f>
        <v>－</v>
      </c>
      <c r="P26" s="19" t="s">
        <v>1</v>
      </c>
      <c r="Q26" s="19" t="s">
        <v>1</v>
      </c>
      <c r="R26" s="19" t="s">
        <v>1</v>
      </c>
      <c r="S26" s="19" t="s">
        <v>1</v>
      </c>
    </row>
    <row r="27" spans="1:19" ht="24.75" customHeight="1">
      <c r="A27" s="4"/>
      <c r="B27" s="25"/>
      <c r="C27" s="26" t="s">
        <v>25</v>
      </c>
      <c r="D27" s="16"/>
      <c r="E27" s="17"/>
      <c r="F27" s="18">
        <f>IF(SUM(G27:H27)=SUM(F28:F29),IF(SUM(F28:F29)&gt;0,SUM(F28:F29),"－"),"ｴﾗｰ")</f>
        <v>2700</v>
      </c>
      <c r="G27" s="18">
        <f>IF(SUM(G28:G29)&gt;0,SUM(G28:G29),"－")</f>
        <v>1940</v>
      </c>
      <c r="H27" s="18">
        <f>IF(SUM(H28:H29)&gt;0,SUM(H28:H29),"－")</f>
        <v>760</v>
      </c>
      <c r="I27" s="18">
        <f>IF(SUM(J27:K27)=SUM(I28:I29),IF(SUM(I28:I29)&gt;0,SUM(I28:I29),"－"),"ｴﾗｰ")</f>
        <v>1690</v>
      </c>
      <c r="J27" s="18">
        <f>IF(SUM(J28:J29)&gt;0,SUM(J28:J29),"－")</f>
        <v>1209</v>
      </c>
      <c r="K27" s="18">
        <f>IF(SUM(K28:K29)&gt;0,SUM(K28:K29),"－")</f>
        <v>481</v>
      </c>
      <c r="L27" s="18">
        <f>IF(SUM(M27:N27)=SUM(L28:L29),IF(SUM(L28:L29)&gt;0,SUM(L28:L29),"－"),"ｴﾗｰ")</f>
        <v>1010</v>
      </c>
      <c r="M27" s="18">
        <f>IF(SUM(M28:M29)&gt;0,SUM(M28:M29),"－")</f>
        <v>731</v>
      </c>
      <c r="N27" s="18">
        <f>IF(SUM(N28:N29)&gt;0,SUM(N28:N29),"－")</f>
        <v>279</v>
      </c>
      <c r="O27" s="18">
        <f>IF(SUM(P27:Q27)=SUM(O28:O29),IF(SUM(O28:O29)&gt;0,SUM(O28:O29),"－"),"ｴﾗｰ")</f>
        <v>2697</v>
      </c>
      <c r="P27" s="18">
        <f>IF(SUM(P28:P29)&gt;0,SUM(P28:P29),"－")</f>
        <v>1939</v>
      </c>
      <c r="Q27" s="18">
        <f>IF(SUM(Q28:Q29)&gt;0,SUM(Q28:Q29),"－")</f>
        <v>758</v>
      </c>
      <c r="R27" s="18">
        <f>IF(SUM(R28:R29)&gt;0,SUM(R28:R29),"－")</f>
        <v>1840</v>
      </c>
      <c r="S27" s="18">
        <f>IF(SUM(S28:S29)&gt;0,SUM(S28:S29),"－")</f>
        <v>649</v>
      </c>
    </row>
    <row r="28" spans="1:19" ht="24.75" customHeight="1">
      <c r="A28" s="4"/>
      <c r="B28" s="27"/>
      <c r="C28" s="28"/>
      <c r="D28" s="29" t="s">
        <v>26</v>
      </c>
      <c r="E28" s="17"/>
      <c r="F28" s="18">
        <f>IF(SUM(G28:H28)&gt;0,SUM(G28:H28),"－")</f>
        <v>2503</v>
      </c>
      <c r="G28" s="18">
        <f>IF(SUM(J28)+SUM(M28)&gt;0,SUM(J28)+SUM(M28),"－")</f>
        <v>1850</v>
      </c>
      <c r="H28" s="18">
        <f>IF(SUM(K28)+SUM(N28)&gt;0,SUM(K28)+SUM(N28),"－")</f>
        <v>653</v>
      </c>
      <c r="I28" s="19">
        <f>IF(SUM(J28:K28)&gt;0,SUM(J28:K28),"－")</f>
        <v>1690</v>
      </c>
      <c r="J28" s="19">
        <v>1209</v>
      </c>
      <c r="K28" s="19">
        <v>481</v>
      </c>
      <c r="L28" s="19">
        <f>IF(SUM(M28:N28)&gt;0,SUM(M28:N28),"－")</f>
        <v>813</v>
      </c>
      <c r="M28" s="19">
        <v>641</v>
      </c>
      <c r="N28" s="19">
        <v>172</v>
      </c>
      <c r="O28" s="19">
        <f>IF(SUM(P28:Q28)&gt;0,SUM(P28:Q28),"－")</f>
        <v>2500</v>
      </c>
      <c r="P28" s="19">
        <v>1849</v>
      </c>
      <c r="Q28" s="19">
        <v>651</v>
      </c>
      <c r="R28" s="19">
        <v>1840</v>
      </c>
      <c r="S28" s="19">
        <v>649</v>
      </c>
    </row>
    <row r="29" spans="1:19" ht="24.75" customHeight="1">
      <c r="A29" s="4"/>
      <c r="B29" s="27"/>
      <c r="C29" s="28"/>
      <c r="D29" s="29" t="s">
        <v>27</v>
      </c>
      <c r="E29" s="17"/>
      <c r="F29" s="18">
        <f>IF(SUM(G29:H29)&gt;0,SUM(G29:H29),"－")</f>
        <v>197</v>
      </c>
      <c r="G29" s="18">
        <f>IF(SUM(J29)+SUM(M29)&gt;0,SUM(J29)+SUM(M29),"－")</f>
        <v>90</v>
      </c>
      <c r="H29" s="18">
        <f>IF(SUM(K29)+SUM(N29)&gt;0,SUM(K29)+SUM(N29),"－")</f>
        <v>107</v>
      </c>
      <c r="I29" s="19" t="str">
        <f>IF(SUM(J29:K29)&gt;0,SUM(J29:K29),"－")</f>
        <v>－</v>
      </c>
      <c r="J29" s="19" t="s">
        <v>1</v>
      </c>
      <c r="K29" s="19" t="s">
        <v>1</v>
      </c>
      <c r="L29" s="19">
        <f>IF(SUM(M29:N29)&gt;0,SUM(M29:N29),"－")</f>
        <v>197</v>
      </c>
      <c r="M29" s="19">
        <v>90</v>
      </c>
      <c r="N29" s="19">
        <v>107</v>
      </c>
      <c r="O29" s="19">
        <f>IF(SUM(P29:Q29)&gt;0,SUM(P29:Q29),"－")</f>
        <v>197</v>
      </c>
      <c r="P29" s="19">
        <v>90</v>
      </c>
      <c r="Q29" s="19">
        <v>107</v>
      </c>
      <c r="R29" s="19" t="s">
        <v>1</v>
      </c>
      <c r="S29" s="19" t="s">
        <v>1</v>
      </c>
    </row>
    <row r="30" spans="1:19" ht="13.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30"/>
      <c r="S30" s="8"/>
    </row>
  </sheetData>
  <mergeCells count="15">
    <mergeCell ref="C16:D16"/>
    <mergeCell ref="C27:D27"/>
    <mergeCell ref="C25:D25"/>
    <mergeCell ref="C21:D21"/>
    <mergeCell ref="C18:D18"/>
    <mergeCell ref="B6:E8"/>
    <mergeCell ref="B9:D9"/>
    <mergeCell ref="B10:D10"/>
    <mergeCell ref="C11:D11"/>
    <mergeCell ref="R6:S6"/>
    <mergeCell ref="R7:S7"/>
    <mergeCell ref="F6:H7"/>
    <mergeCell ref="I6:K7"/>
    <mergeCell ref="L6:N7"/>
    <mergeCell ref="O6:Q7"/>
  </mergeCells>
  <printOptions horizontalCentered="1"/>
  <pageMargins left="0.4724409448818898" right="0.4724409448818898" top="0.5905511811023623" bottom="0.7874015748031497" header="0.3937007874015748" footer="0.3937007874015748"/>
  <pageSetup firstPageNumber="104" useFirstPageNumber="1" horizontalDpi="300" verticalDpi="300" orientation="landscape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2004-02-10T11:13:29Z</cp:lastPrinted>
  <dcterms:created xsi:type="dcterms:W3CDTF">2001-08-22T06:44:07Z</dcterms:created>
  <dcterms:modified xsi:type="dcterms:W3CDTF">2004-02-10T11:13:30Z</dcterms:modified>
  <cp:category/>
  <cp:version/>
  <cp:contentType/>
  <cp:contentStatus/>
</cp:coreProperties>
</file>