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64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<sst xmlns="http://schemas.openxmlformats.org/spreadsheetml/2006/main" count="102" uniqueCount="36">
  <si>
    <t>計</t>
  </si>
  <si>
    <t>－</t>
  </si>
  <si>
    <t>男</t>
  </si>
  <si>
    <t>女</t>
  </si>
  <si>
    <t>その他</t>
  </si>
  <si>
    <t>看護</t>
  </si>
  <si>
    <t>准看護</t>
  </si>
  <si>
    <t>経理・簿記</t>
  </si>
  <si>
    <t>和洋裁</t>
  </si>
  <si>
    <t>編物・手芸</t>
  </si>
  <si>
    <t>各　種　学　校</t>
  </si>
  <si>
    <t xml:space="preserve">第64表　課　程　別　修　業 </t>
  </si>
  <si>
    <t xml:space="preserve"> 年　限　別　生　徒　数</t>
  </si>
  <si>
    <t>区　　　　　　　分</t>
  </si>
  <si>
    <t>修業年限一年未満の課程</t>
  </si>
  <si>
    <t>修業年限一年以上の課程</t>
  </si>
  <si>
    <t>計のうち昼の課程</t>
  </si>
  <si>
    <t>計のうち高卒以上を</t>
  </si>
  <si>
    <t>入学資格とする課程</t>
  </si>
  <si>
    <t>医療関係計</t>
  </si>
  <si>
    <t>診療放射線</t>
  </si>
  <si>
    <t>保母養成</t>
  </si>
  <si>
    <t>商業実務関係計</t>
  </si>
  <si>
    <t>家政関係計</t>
  </si>
  <si>
    <t>料理</t>
  </si>
  <si>
    <t>各種学校にある課程計</t>
  </si>
  <si>
    <t>予備校</t>
  </si>
  <si>
    <t>外国人学校</t>
  </si>
  <si>
    <t>（単位　人）</t>
  </si>
  <si>
    <t>昭和62年度</t>
  </si>
  <si>
    <t>昭和63年度</t>
  </si>
  <si>
    <t>工業関係計</t>
  </si>
  <si>
    <t>情報処理</t>
  </si>
  <si>
    <t>臨床検査</t>
  </si>
  <si>
    <t>教育・社会福祉計</t>
  </si>
  <si>
    <t>タイピスト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</si>
</sst>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2" xfId="21" applyFont="1" applyFill="1" applyBorder="1">
      <alignment/>
      <protection/>
    </xf>
    <xf numFmtId="0" fontId="5" fillId="3" borderId="2" xfId="21" applyFont="1" applyFill="1" applyBorder="1" applyAlignment="1">
      <alignment/>
      <protection/>
    </xf>
    <xf numFmtId="0" fontId="5" fillId="3" borderId="4" xfId="21" applyFont="1" applyFill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3" width="2.125" style="1" customWidth="1"/>
    <col min="4" max="4" width="19.125" style="1" customWidth="1"/>
    <col min="5" max="5" width="0.6171875" style="1" customWidth="1"/>
    <col min="6" max="11" width="10.25390625" style="1" customWidth="1"/>
    <col min="12" max="17" width="10.625" style="1" customWidth="1"/>
    <col min="18" max="18" width="10.625" style="2" customWidth="1"/>
    <col min="19" max="19" width="10.625" style="1" customWidth="1"/>
    <col min="20" max="16384" width="9.00390625" style="1" customWidth="1"/>
  </cols>
  <sheetData>
    <row r="1" spans="1:19" ht="13.5" customHeight="1">
      <c r="A1" s="4"/>
      <c r="B1" s="4" t="s">
        <v>10</v>
      </c>
      <c r="C1" s="4"/>
      <c r="D1" s="4"/>
      <c r="E1" s="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 t="s">
        <v>10</v>
      </c>
    </row>
    <row r="2" spans="1:19" ht="13.5" customHeight="1">
      <c r="A2" s="4"/>
      <c r="B2" s="4"/>
      <c r="C2" s="4"/>
      <c r="D2" s="4"/>
      <c r="E2" s="4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</row>
    <row r="3" spans="1:19" ht="13.5" customHeight="1">
      <c r="A3" s="4"/>
      <c r="B3" s="4"/>
      <c r="C3" s="4"/>
      <c r="D3" s="4"/>
      <c r="E3" s="4"/>
      <c r="F3" s="6"/>
      <c r="G3" s="6"/>
      <c r="H3" s="6"/>
      <c r="I3" s="6"/>
      <c r="J3" s="30"/>
      <c r="K3" s="31" t="s">
        <v>11</v>
      </c>
      <c r="L3" s="32" t="s">
        <v>12</v>
      </c>
      <c r="M3" s="32"/>
      <c r="N3" s="6"/>
      <c r="O3" s="6"/>
      <c r="P3" s="6"/>
      <c r="Q3" s="6"/>
      <c r="R3" s="6"/>
      <c r="S3" s="6"/>
    </row>
    <row r="4" spans="1:19" ht="13.5" customHeight="1">
      <c r="A4" s="4"/>
      <c r="B4" s="8"/>
      <c r="C4" s="8"/>
      <c r="D4" s="8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6"/>
      <c r="S4" s="10" t="s">
        <v>28</v>
      </c>
    </row>
    <row r="5" spans="1:19" ht="19.5" customHeight="1">
      <c r="A5" s="4"/>
      <c r="B5" s="11" t="s">
        <v>13</v>
      </c>
      <c r="C5" s="11"/>
      <c r="D5" s="11"/>
      <c r="E5" s="11"/>
      <c r="F5" s="11" t="s">
        <v>0</v>
      </c>
      <c r="G5" s="11"/>
      <c r="H5" s="11"/>
      <c r="I5" s="11" t="s">
        <v>14</v>
      </c>
      <c r="J5" s="11"/>
      <c r="K5" s="11"/>
      <c r="L5" s="11" t="s">
        <v>15</v>
      </c>
      <c r="M5" s="11"/>
      <c r="N5" s="11"/>
      <c r="O5" s="11" t="s">
        <v>16</v>
      </c>
      <c r="P5" s="11"/>
      <c r="Q5" s="11"/>
      <c r="R5" s="11" t="s">
        <v>17</v>
      </c>
      <c r="S5" s="11"/>
    </row>
    <row r="6" spans="1:19" ht="19.5" customHeight="1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 t="s">
        <v>18</v>
      </c>
      <c r="S6" s="11"/>
    </row>
    <row r="7" spans="1:19" ht="19.5" customHeight="1">
      <c r="A7" s="4"/>
      <c r="B7" s="11"/>
      <c r="C7" s="11"/>
      <c r="D7" s="11"/>
      <c r="E7" s="11"/>
      <c r="F7" s="12" t="s">
        <v>0</v>
      </c>
      <c r="G7" s="12" t="s">
        <v>2</v>
      </c>
      <c r="H7" s="12" t="s">
        <v>3</v>
      </c>
      <c r="I7" s="12" t="s">
        <v>0</v>
      </c>
      <c r="J7" s="12" t="s">
        <v>2</v>
      </c>
      <c r="K7" s="12" t="s">
        <v>3</v>
      </c>
      <c r="L7" s="12" t="s">
        <v>0</v>
      </c>
      <c r="M7" s="12" t="s">
        <v>2</v>
      </c>
      <c r="N7" s="12" t="s">
        <v>3</v>
      </c>
      <c r="O7" s="12" t="s">
        <v>0</v>
      </c>
      <c r="P7" s="12" t="s">
        <v>2</v>
      </c>
      <c r="Q7" s="12" t="s">
        <v>3</v>
      </c>
      <c r="R7" s="12" t="s">
        <v>2</v>
      </c>
      <c r="S7" s="12" t="s">
        <v>3</v>
      </c>
    </row>
    <row r="8" spans="1:19" ht="24.75" customHeight="1">
      <c r="A8" s="4"/>
      <c r="B8" s="13" t="s">
        <v>29</v>
      </c>
      <c r="C8" s="13"/>
      <c r="D8" s="14"/>
      <c r="E8" s="15"/>
      <c r="F8" s="16">
        <f>IF(SUM(I8:N8)/2&gt;0,SUM(I8:N8)/2,"－")</f>
        <v>11203</v>
      </c>
      <c r="G8" s="16">
        <f>IF(SUM(J8)+SUM(M8)&gt;0,SUM(J8)+SUM(M8),"－")</f>
        <v>4905</v>
      </c>
      <c r="H8" s="16">
        <f>IF(SUM(K8)+SUM(N8)&gt;0,SUM(K8)+SUM(N8),"－")</f>
        <v>6298</v>
      </c>
      <c r="I8" s="17">
        <f>IF(SUM(J8:K8)&gt;0,SUM(J8:K8),"－")</f>
        <v>2907</v>
      </c>
      <c r="J8" s="17">
        <v>1694</v>
      </c>
      <c r="K8" s="17">
        <v>1213</v>
      </c>
      <c r="L8" s="17">
        <f>IF(SUM(M8:N8)&gt;0,SUM(M8:N8),"－")</f>
        <v>8296</v>
      </c>
      <c r="M8" s="17">
        <v>3211</v>
      </c>
      <c r="N8" s="17">
        <v>5085</v>
      </c>
      <c r="O8" s="17">
        <f>IF(SUM(P8:Q8)&gt;0,SUM(P8:Q8),"－")</f>
        <v>6097</v>
      </c>
      <c r="P8" s="17">
        <v>2937</v>
      </c>
      <c r="Q8" s="17">
        <v>3160</v>
      </c>
      <c r="R8" s="17">
        <v>2475</v>
      </c>
      <c r="S8" s="17">
        <v>1425</v>
      </c>
    </row>
    <row r="9" spans="1:30" s="3" customFormat="1" ht="24.75" customHeight="1">
      <c r="A9" s="18"/>
      <c r="B9" s="19" t="s">
        <v>30</v>
      </c>
      <c r="C9" s="19"/>
      <c r="D9" s="20"/>
      <c r="E9" s="21"/>
      <c r="F9" s="22">
        <f>IF(SUM(G9:H9)=SUM(F10:F30)/2,IF(SUM(F10:F30)/2&gt;0,SUM(F10:F30)/2,"－"),"ｴﾗｰ")</f>
        <v>10668</v>
      </c>
      <c r="G9" s="22">
        <f>IF(SUM(G10:G30)/2&gt;0,SUM(G10:G30)/2,"－")</f>
        <v>4805</v>
      </c>
      <c r="H9" s="22">
        <f>IF(SUM(H10:H30)/2&gt;0,SUM(H10:H30)/2,"－")</f>
        <v>5863</v>
      </c>
      <c r="I9" s="22">
        <f>IF(SUM(J9:K9)=SUM(I10:I30)/2,IF(SUM(I10:I30)/2&gt;0,SUM(I10:I30)/2,"－"),"ｴﾗｰ")</f>
        <v>2588</v>
      </c>
      <c r="J9" s="22">
        <f>IF(SUM(J10:J30)/2&gt;0,SUM(J10:J30)/2,"－")</f>
        <v>1536</v>
      </c>
      <c r="K9" s="22">
        <f>IF(SUM(K10:K30)/2&gt;0,SUM(K10:K30)/2,"－")</f>
        <v>1052</v>
      </c>
      <c r="L9" s="22">
        <f>IF(SUM(M9:N9)=SUM(L10:L30)/2,IF(SUM(L10:L30)/2&gt;0,SUM(L10:L30)/2,"－"),"ｴﾗｰ")</f>
        <v>8080</v>
      </c>
      <c r="M9" s="22">
        <f>IF(SUM(M10:M30)/2&gt;0,SUM(M10:M30)/2,"－")</f>
        <v>3269</v>
      </c>
      <c r="N9" s="22">
        <f>IF(SUM(N10:N30)/2&gt;0,SUM(N10:N30)/2,"－")</f>
        <v>4811</v>
      </c>
      <c r="O9" s="22">
        <f>IF(SUM(P9:Q9)=SUM(O10:O30)/2,IF(SUM(O10:O30)/2&gt;0,SUM(O10:O30)/2,"－"),"ｴﾗｰ")</f>
        <v>5659</v>
      </c>
      <c r="P9" s="22">
        <f>IF(SUM(P10:P30)/2&gt;0,SUM(P10:P30)/2,"－")</f>
        <v>2887</v>
      </c>
      <c r="Q9" s="22">
        <f>IF(SUM(Q10:Q30)/2&gt;0,SUM(Q10:Q30)/2,"－")</f>
        <v>2772</v>
      </c>
      <c r="R9" s="22">
        <f>IF(SUM(R10:R30)/2&gt;0,SUM(R10:R30)/2,"－")</f>
        <v>2581</v>
      </c>
      <c r="S9" s="22">
        <f>IF(SUM(S10:S30)/2&gt;0,SUM(S10:S30)/2,"－")</f>
        <v>1222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9" ht="24.75" customHeight="1">
      <c r="A10" s="4"/>
      <c r="B10" s="23"/>
      <c r="C10" s="24" t="s">
        <v>31</v>
      </c>
      <c r="D10" s="14"/>
      <c r="E10" s="15"/>
      <c r="F10" s="16">
        <f>IF(SUM(G10:H10)=SUM(F11:F11),IF(SUM(F11:F11)&gt;0,SUM(F11:F11),"－"),"ｴﾗｰ")</f>
        <v>27</v>
      </c>
      <c r="G10" s="16">
        <f>IF(SUM(G11:G11)&gt;0,SUM(G11:G11),"－")</f>
        <v>19</v>
      </c>
      <c r="H10" s="16">
        <f>IF(SUM(H11:H11)&gt;0,SUM(H11:H11),"－")</f>
        <v>8</v>
      </c>
      <c r="I10" s="16" t="str">
        <f>IF(SUM(J10:K10)=SUM(I11:I11),IF(SUM(I11:I11)&gt;0,SUM(I11:I11),"－"),"ｴﾗｰ")</f>
        <v>－</v>
      </c>
      <c r="J10" s="16" t="str">
        <f>IF(SUM(J11:J11)&gt;0,SUM(J11:J11),"－")</f>
        <v>－</v>
      </c>
      <c r="K10" s="16" t="str">
        <f>IF(SUM(K11:K11)&gt;0,SUM(K11:K11),"－")</f>
        <v>－</v>
      </c>
      <c r="L10" s="16">
        <f>IF(SUM(M10:N10)=SUM(L11:L11),IF(SUM(L11:L11)&gt;0,SUM(L11:L11),"－"),"ｴﾗｰ")</f>
        <v>27</v>
      </c>
      <c r="M10" s="16">
        <f>IF(SUM(M11:M11)&gt;0,SUM(M11:M11),"－")</f>
        <v>19</v>
      </c>
      <c r="N10" s="16">
        <f>IF(SUM(N11:N11)&gt;0,SUM(N11:N11),"－")</f>
        <v>8</v>
      </c>
      <c r="O10" s="16">
        <f>IF(SUM(P10:Q10)=SUM(O11:O11),IF(SUM(O11:O11)&gt;0,SUM(O11:O11),"－"),"ｴﾗｰ")</f>
        <v>27</v>
      </c>
      <c r="P10" s="16">
        <f>IF(SUM(P11:P11)&gt;0,SUM(P11:P11),"－")</f>
        <v>19</v>
      </c>
      <c r="Q10" s="16">
        <f>IF(SUM(Q11:Q11)&gt;0,SUM(Q11:Q11),"－")</f>
        <v>8</v>
      </c>
      <c r="R10" s="16">
        <f>IF(SUM(R11:R11)&gt;0,SUM(R11:R11),"－")</f>
        <v>19</v>
      </c>
      <c r="S10" s="16">
        <f>IF(SUM(S11:S11)&gt;0,SUM(S11:S11),"－")</f>
        <v>8</v>
      </c>
    </row>
    <row r="11" spans="1:19" ht="24.75" customHeight="1">
      <c r="A11" s="4"/>
      <c r="B11" s="23"/>
      <c r="C11" s="25"/>
      <c r="D11" s="25" t="s">
        <v>32</v>
      </c>
      <c r="E11" s="15"/>
      <c r="F11" s="16">
        <f>IF(SUM(G11:H11)&gt;0,SUM(G11:H11),"－")</f>
        <v>27</v>
      </c>
      <c r="G11" s="16">
        <f>IF(SUM(J11)+SUM(M11)&gt;0,SUM(J11)+SUM(M11),"－")</f>
        <v>19</v>
      </c>
      <c r="H11" s="16">
        <f>IF(SUM(K11)+SUM(N11)&gt;0,SUM(K11)+SUM(N11),"－")</f>
        <v>8</v>
      </c>
      <c r="I11" s="16" t="str">
        <f>IF(SUM(J11:K11)&gt;0,SUM(J11:K11),"－")</f>
        <v>－</v>
      </c>
      <c r="J11" s="16" t="s">
        <v>1</v>
      </c>
      <c r="K11" s="16" t="s">
        <v>1</v>
      </c>
      <c r="L11" s="16">
        <f>IF(SUM(M11:N11)&gt;0,SUM(M11:N11),"－")</f>
        <v>27</v>
      </c>
      <c r="M11" s="16">
        <v>19</v>
      </c>
      <c r="N11" s="16">
        <v>8</v>
      </c>
      <c r="O11" s="16">
        <f>IF(SUM(P11:Q11)&gt;0,SUM(P11:Q11),"－")</f>
        <v>27</v>
      </c>
      <c r="P11" s="16">
        <v>19</v>
      </c>
      <c r="Q11" s="16">
        <v>8</v>
      </c>
      <c r="R11" s="16">
        <v>19</v>
      </c>
      <c r="S11" s="16">
        <v>8</v>
      </c>
    </row>
    <row r="12" spans="1:19" ht="24.75" customHeight="1">
      <c r="A12" s="4"/>
      <c r="B12" s="26"/>
      <c r="C12" s="24" t="s">
        <v>19</v>
      </c>
      <c r="D12" s="14"/>
      <c r="E12" s="15"/>
      <c r="F12" s="16">
        <f>IF(SUM(G12:H12)=SUM(F13:F17),IF(SUM(F13:F17)&gt;0,SUM(F13:F17),"－"),"ｴﾗｰ")</f>
        <v>2097</v>
      </c>
      <c r="G12" s="16">
        <f>IF(SUM(G13:G17)&gt;0,SUM(G13:G17),"－")</f>
        <v>199</v>
      </c>
      <c r="H12" s="16">
        <f>IF(SUM(H13:H17)&gt;0,SUM(H13:H17),"－")</f>
        <v>1898</v>
      </c>
      <c r="I12" s="16" t="str">
        <f>IF(SUM(J12:K12)=SUM(I13:I17),IF(SUM(I13:I17)&gt;0,SUM(I13:I17),"－"),"ｴﾗｰ")</f>
        <v>－</v>
      </c>
      <c r="J12" s="16" t="str">
        <f>IF(SUM(J13:J17)&gt;0,SUM(J13:J17),"－")</f>
        <v>－</v>
      </c>
      <c r="K12" s="16" t="str">
        <f>IF(SUM(K13:K17)&gt;0,SUM(K13:K17),"－")</f>
        <v>－</v>
      </c>
      <c r="L12" s="16">
        <f>IF(SUM(M12:N12)=SUM(L13:L17),IF(SUM(L13:L17)&gt;0,SUM(L13:L17),"－"),"ｴﾗｰ")</f>
        <v>2097</v>
      </c>
      <c r="M12" s="16">
        <f>IF(SUM(M13:M17)&gt;0,SUM(M13:M17),"－")</f>
        <v>199</v>
      </c>
      <c r="N12" s="16">
        <v>1898</v>
      </c>
      <c r="O12" s="16">
        <f>IF(SUM(P12:Q12)=SUM(O13:O17),IF(SUM(O13:O17)&gt;0,SUM(O13:O17),"－"),"ｴﾗｰ")</f>
        <v>1565</v>
      </c>
      <c r="P12" s="16">
        <f>IF(SUM(P13:P17)&gt;0,SUM(P13:P17),"－")</f>
        <v>144</v>
      </c>
      <c r="Q12" s="16">
        <f>IF(SUM(Q13:Q17)&gt;0,SUM(Q13:Q17),"－")</f>
        <v>1421</v>
      </c>
      <c r="R12" s="16">
        <f>IF(SUM(R13:R17)&gt;0,SUM(R13:R17),"－")</f>
        <v>77</v>
      </c>
      <c r="S12" s="16">
        <f>IF(SUM(S13:S17)&gt;0,SUM(S13:S17),"－")</f>
        <v>367</v>
      </c>
    </row>
    <row r="13" spans="1:19" ht="24.75" customHeight="1">
      <c r="A13" s="4"/>
      <c r="B13" s="27"/>
      <c r="C13" s="28"/>
      <c r="D13" s="25" t="s">
        <v>5</v>
      </c>
      <c r="E13" s="15"/>
      <c r="F13" s="16">
        <f>IF(SUM(G13:H13)&gt;0,SUM(G13:H13),"－")</f>
        <v>803</v>
      </c>
      <c r="G13" s="16">
        <f aca="true" t="shared" si="0" ref="G13:H17">IF(SUM(J13)+SUM(M13)&gt;0,SUM(J13)+SUM(M13),"－")</f>
        <v>50</v>
      </c>
      <c r="H13" s="16">
        <f t="shared" si="0"/>
        <v>753</v>
      </c>
      <c r="I13" s="17" t="str">
        <f>IF(SUM(J13:K13)&gt;0,SUM(J13:K13),"－")</f>
        <v>－</v>
      </c>
      <c r="J13" s="17" t="s">
        <v>1</v>
      </c>
      <c r="K13" s="17" t="s">
        <v>1</v>
      </c>
      <c r="L13" s="17">
        <f>IF(SUM(M13:N13)&gt;0,SUM(M13:N13),"－")</f>
        <v>803</v>
      </c>
      <c r="M13" s="17">
        <v>50</v>
      </c>
      <c r="N13" s="17">
        <v>753</v>
      </c>
      <c r="O13" s="17">
        <f>IF(SUM(P13:Q13)&gt;0,SUM(P13:Q13),"－")</f>
        <v>302</v>
      </c>
      <c r="P13" s="17">
        <v>4</v>
      </c>
      <c r="Q13" s="17">
        <v>298</v>
      </c>
      <c r="R13" s="17" t="s">
        <v>1</v>
      </c>
      <c r="S13" s="17">
        <v>265</v>
      </c>
    </row>
    <row r="14" spans="1:19" ht="24.75" customHeight="1">
      <c r="A14" s="4"/>
      <c r="B14" s="27"/>
      <c r="C14" s="28"/>
      <c r="D14" s="25" t="s">
        <v>6</v>
      </c>
      <c r="E14" s="15"/>
      <c r="F14" s="16">
        <f>IF(SUM(G14:H14)&gt;0,SUM(G14:H14),"－")</f>
        <v>1116</v>
      </c>
      <c r="G14" s="16">
        <f t="shared" si="0"/>
        <v>73</v>
      </c>
      <c r="H14" s="16">
        <f t="shared" si="0"/>
        <v>1043</v>
      </c>
      <c r="I14" s="17" t="str">
        <f>IF(SUM(J14:K14)&gt;0,SUM(J14:K14),"－")</f>
        <v>－</v>
      </c>
      <c r="J14" s="17" t="s">
        <v>1</v>
      </c>
      <c r="K14" s="17" t="s">
        <v>1</v>
      </c>
      <c r="L14" s="17">
        <f>IF(SUM(M14:N14)&gt;0,SUM(M14:N14),"－")</f>
        <v>1116</v>
      </c>
      <c r="M14" s="17">
        <v>73</v>
      </c>
      <c r="N14" s="17">
        <v>1043</v>
      </c>
      <c r="O14" s="17">
        <f>IF(SUM(P14:Q14)&gt;0,SUM(P14:Q14),"－")</f>
        <v>1116</v>
      </c>
      <c r="P14" s="17">
        <v>73</v>
      </c>
      <c r="Q14" s="17">
        <v>1043</v>
      </c>
      <c r="R14" s="17">
        <v>1</v>
      </c>
      <c r="S14" s="17" t="s">
        <v>1</v>
      </c>
    </row>
    <row r="15" spans="1:19" ht="24.75" customHeight="1">
      <c r="A15" s="4"/>
      <c r="B15" s="27"/>
      <c r="C15" s="28"/>
      <c r="D15" s="25" t="s">
        <v>33</v>
      </c>
      <c r="E15" s="15"/>
      <c r="F15" s="16">
        <f>IF(SUM(G15:H15)&gt;0,SUM(G15:H15),"－")</f>
        <v>31</v>
      </c>
      <c r="G15" s="16">
        <f t="shared" si="0"/>
        <v>9</v>
      </c>
      <c r="H15" s="16">
        <f t="shared" si="0"/>
        <v>22</v>
      </c>
      <c r="I15" s="17" t="str">
        <f>IF(SUM(J15:K15)&gt;0,SUM(J15:K15),"－")</f>
        <v>－</v>
      </c>
      <c r="J15" s="17" t="s">
        <v>1</v>
      </c>
      <c r="K15" s="17" t="s">
        <v>1</v>
      </c>
      <c r="L15" s="17">
        <f>IF(SUM(M15:N15)&gt;0,SUM(M15:N15),"－")</f>
        <v>31</v>
      </c>
      <c r="M15" s="17">
        <v>9</v>
      </c>
      <c r="N15" s="17">
        <v>22</v>
      </c>
      <c r="O15" s="17" t="str">
        <f>IF(SUM(P15:Q15)&gt;0,SUM(P15:Q15),"－")</f>
        <v>－</v>
      </c>
      <c r="P15" s="17" t="s">
        <v>1</v>
      </c>
      <c r="Q15" s="17" t="s">
        <v>1</v>
      </c>
      <c r="R15" s="17">
        <v>9</v>
      </c>
      <c r="S15" s="17">
        <v>22</v>
      </c>
    </row>
    <row r="16" spans="1:19" ht="24.75" customHeight="1">
      <c r="A16" s="4"/>
      <c r="B16" s="27"/>
      <c r="C16" s="28"/>
      <c r="D16" s="25" t="s">
        <v>20</v>
      </c>
      <c r="E16" s="15"/>
      <c r="F16" s="16">
        <f>IF(SUM(G16:H16)&gt;0,SUM(G16:H16),"－")</f>
        <v>99</v>
      </c>
      <c r="G16" s="16">
        <f t="shared" si="0"/>
        <v>67</v>
      </c>
      <c r="H16" s="16">
        <f t="shared" si="0"/>
        <v>32</v>
      </c>
      <c r="I16" s="17" t="str">
        <f>IF(SUM(J16:K16)&gt;0,SUM(J16:K16),"－")</f>
        <v>－</v>
      </c>
      <c r="J16" s="17" t="s">
        <v>1</v>
      </c>
      <c r="K16" s="17" t="s">
        <v>1</v>
      </c>
      <c r="L16" s="17">
        <f>IF(SUM(M16:N16)&gt;0,SUM(M16:N16),"－")</f>
        <v>99</v>
      </c>
      <c r="M16" s="17">
        <v>67</v>
      </c>
      <c r="N16" s="17">
        <v>32</v>
      </c>
      <c r="O16" s="17">
        <f>IF(SUM(P16:Q16)&gt;0,SUM(P16:Q16),"－")</f>
        <v>99</v>
      </c>
      <c r="P16" s="17">
        <v>67</v>
      </c>
      <c r="Q16" s="17">
        <v>32</v>
      </c>
      <c r="R16" s="17">
        <v>67</v>
      </c>
      <c r="S16" s="17">
        <v>32</v>
      </c>
    </row>
    <row r="17" spans="1:19" ht="24.75" customHeight="1">
      <c r="A17" s="4"/>
      <c r="B17" s="27"/>
      <c r="C17" s="28"/>
      <c r="D17" s="25" t="s">
        <v>4</v>
      </c>
      <c r="E17" s="15"/>
      <c r="F17" s="16">
        <f>IF(SUM(G17:H17)&gt;0,SUM(G17:H17),"－")</f>
        <v>48</v>
      </c>
      <c r="G17" s="16" t="str">
        <f t="shared" si="0"/>
        <v>－</v>
      </c>
      <c r="H17" s="16">
        <f t="shared" si="0"/>
        <v>48</v>
      </c>
      <c r="I17" s="17" t="str">
        <f>IF(SUM(J17:K17)&gt;0,SUM(J17:K17),"－")</f>
        <v>－</v>
      </c>
      <c r="J17" s="17" t="s">
        <v>1</v>
      </c>
      <c r="K17" s="17" t="s">
        <v>1</v>
      </c>
      <c r="L17" s="17">
        <f>IF(SUM(M17:N17)&gt;0,SUM(M17:N17),"－")</f>
        <v>48</v>
      </c>
      <c r="M17" s="17" t="s">
        <v>1</v>
      </c>
      <c r="N17" s="17">
        <v>48</v>
      </c>
      <c r="O17" s="17">
        <f>IF(SUM(P17:Q17)&gt;0,SUM(P17:Q17),"－")</f>
        <v>48</v>
      </c>
      <c r="P17" s="17" t="s">
        <v>1</v>
      </c>
      <c r="Q17" s="17">
        <v>48</v>
      </c>
      <c r="R17" s="17" t="s">
        <v>1</v>
      </c>
      <c r="S17" s="17">
        <v>48</v>
      </c>
    </row>
    <row r="18" spans="1:19" ht="24.75" customHeight="1">
      <c r="A18" s="4"/>
      <c r="B18" s="26"/>
      <c r="C18" s="24" t="s">
        <v>34</v>
      </c>
      <c r="D18" s="14"/>
      <c r="E18" s="15"/>
      <c r="F18" s="16">
        <f>IF(SUM(G18:H18)=SUM(F19:F19),IF(SUM(F19:F19)&gt;0,SUM(F19:F19),"－"),"ｴﾗｰ")</f>
        <v>118</v>
      </c>
      <c r="G18" s="16" t="str">
        <f>IF(SUM(G19:G19)&gt;0,SUM(G19:G19),"－")</f>
        <v>－</v>
      </c>
      <c r="H18" s="16">
        <f>IF(SUM(H19:H19)&gt;0,SUM(H19:H19),"－")</f>
        <v>118</v>
      </c>
      <c r="I18" s="16" t="str">
        <f>IF(SUM(J18:K18)=SUM(I19:I19),IF(SUM(I19:I19)&gt;0,SUM(I19:I19),"－"),"ｴﾗｰ")</f>
        <v>－</v>
      </c>
      <c r="J18" s="16" t="str">
        <f>IF(SUM(J19:J19)&gt;0,SUM(J19:J19),"－")</f>
        <v>－</v>
      </c>
      <c r="K18" s="16" t="str">
        <f>IF(SUM(K19:K19)&gt;0,SUM(K19:K19),"－")</f>
        <v>－</v>
      </c>
      <c r="L18" s="16">
        <f>IF(SUM(M18:N18)=SUM(L19:L19),IF(SUM(L19:L19)&gt;0,SUM(L19:L19),"－"),"ｴﾗｰ")</f>
        <v>118</v>
      </c>
      <c r="M18" s="16" t="str">
        <f>IF(SUM(M19:M19)&gt;0,SUM(M19:M19),"－")</f>
        <v>－</v>
      </c>
      <c r="N18" s="16">
        <f>IF(SUM(N19:N19)&gt;0,SUM(N19:N19),"－")</f>
        <v>118</v>
      </c>
      <c r="O18" s="16">
        <f>IF(SUM(P18:Q18)=SUM(O19:O19),IF(SUM(O19:O19)&gt;0,SUM(O19:O19),"－"),"ｴﾗｰ")</f>
        <v>118</v>
      </c>
      <c r="P18" s="16" t="str">
        <f>IF(SUM(P19:P19)&gt;0,SUM(P19:P19),"－")</f>
        <v>－</v>
      </c>
      <c r="Q18" s="16">
        <f>IF(SUM(Q19:Q19)&gt;0,SUM(Q19:Q19),"－")</f>
        <v>118</v>
      </c>
      <c r="R18" s="16" t="str">
        <f>IF(SUM(R19:R19)&gt;0,SUM(R19:R19),"－")</f>
        <v>－</v>
      </c>
      <c r="S18" s="16" t="str">
        <f>IF(SUM(S19:S19)&gt;0,SUM(S19:S19),"－")</f>
        <v>－</v>
      </c>
    </row>
    <row r="19" spans="1:19" ht="24.75" customHeight="1">
      <c r="A19" s="4"/>
      <c r="B19" s="27"/>
      <c r="C19" s="28"/>
      <c r="D19" s="25" t="s">
        <v>21</v>
      </c>
      <c r="E19" s="15"/>
      <c r="F19" s="16">
        <f>IF(SUM(G19:H19)&gt;0,SUM(G19:H19),"－")</f>
        <v>118</v>
      </c>
      <c r="G19" s="16" t="str">
        <f>IF(SUM(J19)+SUM(M19)&gt;0,SUM(J19)+SUM(M19),"－")</f>
        <v>－</v>
      </c>
      <c r="H19" s="16">
        <f>IF(SUM(K19)+SUM(N19)&gt;0,SUM(K19)+SUM(N19),"－")</f>
        <v>118</v>
      </c>
      <c r="I19" s="17" t="str">
        <f>IF(SUM(J19:K19)&gt;0,SUM(J19:K19),"－")</f>
        <v>－</v>
      </c>
      <c r="J19" s="17" t="s">
        <v>1</v>
      </c>
      <c r="K19" s="17" t="s">
        <v>1</v>
      </c>
      <c r="L19" s="17">
        <f>IF(SUM(M19:N19)&gt;0,SUM(M19:N19),"－")</f>
        <v>118</v>
      </c>
      <c r="M19" s="17" t="s">
        <v>1</v>
      </c>
      <c r="N19" s="17">
        <v>118</v>
      </c>
      <c r="O19" s="17">
        <f>IF(SUM(P19:Q19)&gt;0,SUM(P19:Q19),"－")</f>
        <v>118</v>
      </c>
      <c r="P19" s="17" t="s">
        <v>1</v>
      </c>
      <c r="Q19" s="17">
        <v>118</v>
      </c>
      <c r="R19" s="17" t="s">
        <v>1</v>
      </c>
      <c r="S19" s="17" t="s">
        <v>1</v>
      </c>
    </row>
    <row r="20" spans="1:19" ht="24.75" customHeight="1">
      <c r="A20" s="4"/>
      <c r="B20" s="26"/>
      <c r="C20" s="24" t="s">
        <v>22</v>
      </c>
      <c r="D20" s="14"/>
      <c r="E20" s="15"/>
      <c r="F20" s="16">
        <f>IF(SUM(G20:H20)=SUM(F21:F23),IF(SUM(F21:F23)&gt;0,SUM(F21:F23),"－"),"ｴﾗｰ")</f>
        <v>3696</v>
      </c>
      <c r="G20" s="16">
        <f>IF(SUM(G21:G23)&gt;0,SUM(G21:G23),"－")</f>
        <v>1572</v>
      </c>
      <c r="H20" s="16">
        <f>IF(SUM(H21:H23)&gt;0,SUM(H21:H23),"－")</f>
        <v>2124</v>
      </c>
      <c r="I20" s="16">
        <f>IF(SUM(J20:K20)=SUM(I21:I23),IF(SUM(I21:I23)&gt;0,SUM(I21:I23),"－"),"ｴﾗｰ")</f>
        <v>745</v>
      </c>
      <c r="J20" s="16">
        <f>IF(SUM(J21:J23)&gt;0,SUM(J21:J23),"－")</f>
        <v>309</v>
      </c>
      <c r="K20" s="16">
        <f>IF(SUM(K21:K23)&gt;0,SUM(K21:K23),"－")</f>
        <v>436</v>
      </c>
      <c r="L20" s="16">
        <f>IF(SUM(M20:N20)=SUM(L21:L23),IF(SUM(L21:L23)&gt;0,SUM(L21:L23),"－"),"ｴﾗｰ")</f>
        <v>2951</v>
      </c>
      <c r="M20" s="16">
        <f>IF(SUM(M21:M23)&gt;0,SUM(M21:M23),"－")</f>
        <v>1263</v>
      </c>
      <c r="N20" s="16">
        <f>IF(SUM(N21:N23)&gt;0,SUM(N21:N23),"－")</f>
        <v>1688</v>
      </c>
      <c r="O20" s="16">
        <f>IF(SUM(P20:Q20)=SUM(O21:O23),IF(SUM(O21:O23)&gt;0,SUM(O21:O23),"－"),"ｴﾗｰ")</f>
        <v>266</v>
      </c>
      <c r="P20" s="16">
        <f>IF(SUM(P21:P23)&gt;0,SUM(P21:P23),"－")</f>
        <v>102</v>
      </c>
      <c r="Q20" s="16">
        <f>IF(SUM(Q21:Q23)&gt;0,SUM(Q21:Q23),"－")</f>
        <v>164</v>
      </c>
      <c r="R20" s="16" t="str">
        <f>IF(SUM(R21:R23)&gt;0,SUM(R21:R23),"－")</f>
        <v>－</v>
      </c>
      <c r="S20" s="16" t="str">
        <f>IF(SUM(S21:S23)&gt;0,SUM(S21:S23),"－")</f>
        <v>－</v>
      </c>
    </row>
    <row r="21" spans="1:19" ht="24.75" customHeight="1">
      <c r="A21" s="4"/>
      <c r="B21" s="27"/>
      <c r="C21" s="28"/>
      <c r="D21" s="25" t="s">
        <v>7</v>
      </c>
      <c r="E21" s="15"/>
      <c r="F21" s="16">
        <f>IF(SUM(G21:H21)&gt;0,SUM(G21:H21),"－")</f>
        <v>311</v>
      </c>
      <c r="G21" s="16">
        <f aca="true" t="shared" si="1" ref="G21:H23">IF(SUM(J21)+SUM(M21)&gt;0,SUM(J21)+SUM(M21),"－")</f>
        <v>124</v>
      </c>
      <c r="H21" s="16">
        <f t="shared" si="1"/>
        <v>187</v>
      </c>
      <c r="I21" s="17">
        <f>IF(SUM(J21:K21)&gt;0,SUM(J21:K21),"－")</f>
        <v>76</v>
      </c>
      <c r="J21" s="17">
        <v>28</v>
      </c>
      <c r="K21" s="17">
        <v>48</v>
      </c>
      <c r="L21" s="17">
        <f>IF(SUM(M21:N21)&gt;0,SUM(M21:N21),"－")</f>
        <v>235</v>
      </c>
      <c r="M21" s="17">
        <v>96</v>
      </c>
      <c r="N21" s="17">
        <v>139</v>
      </c>
      <c r="O21" s="17" t="str">
        <f>IF(SUM(P21:Q21)&gt;0,SUM(P21:Q21),"－")</f>
        <v>－</v>
      </c>
      <c r="P21" s="17" t="s">
        <v>1</v>
      </c>
      <c r="Q21" s="17" t="s">
        <v>1</v>
      </c>
      <c r="R21" s="17" t="s">
        <v>1</v>
      </c>
      <c r="S21" s="17" t="s">
        <v>1</v>
      </c>
    </row>
    <row r="22" spans="1:19" ht="24.75" customHeight="1">
      <c r="A22" s="4"/>
      <c r="B22" s="27"/>
      <c r="C22" s="28"/>
      <c r="D22" s="25" t="s">
        <v>35</v>
      </c>
      <c r="E22" s="15"/>
      <c r="F22" s="16">
        <f>IF(SUM(G22:H22)&gt;0,SUM(G22:H22),"－")</f>
        <v>23</v>
      </c>
      <c r="G22" s="16">
        <f t="shared" si="1"/>
        <v>3</v>
      </c>
      <c r="H22" s="16">
        <f t="shared" si="1"/>
        <v>20</v>
      </c>
      <c r="I22" s="17" t="str">
        <f>IF(SUM(J22:K22)&gt;0,SUM(J22:K22),"－")</f>
        <v>－</v>
      </c>
      <c r="J22" s="17" t="s">
        <v>1</v>
      </c>
      <c r="K22" s="17" t="s">
        <v>1</v>
      </c>
      <c r="L22" s="17">
        <f>IF(SUM(M22:N22)&gt;0,SUM(M22:N22),"－")</f>
        <v>23</v>
      </c>
      <c r="M22" s="17">
        <v>3</v>
      </c>
      <c r="N22" s="17">
        <v>20</v>
      </c>
      <c r="O22" s="17" t="str">
        <f>IF(SUM(P22:Q22)&gt;0,SUM(P22:Q22),"－")</f>
        <v>－</v>
      </c>
      <c r="P22" s="17" t="s">
        <v>1</v>
      </c>
      <c r="Q22" s="17" t="s">
        <v>1</v>
      </c>
      <c r="R22" s="17" t="s">
        <v>1</v>
      </c>
      <c r="S22" s="17" t="s">
        <v>1</v>
      </c>
    </row>
    <row r="23" spans="1:19" ht="24.75" customHeight="1">
      <c r="A23" s="4"/>
      <c r="B23" s="27"/>
      <c r="C23" s="28"/>
      <c r="D23" s="25" t="s">
        <v>4</v>
      </c>
      <c r="E23" s="15"/>
      <c r="F23" s="16">
        <f>IF(SUM(G23:H23)&gt;0,SUM(G23:H23),"－")</f>
        <v>3362</v>
      </c>
      <c r="G23" s="16">
        <f t="shared" si="1"/>
        <v>1445</v>
      </c>
      <c r="H23" s="16">
        <f t="shared" si="1"/>
        <v>1917</v>
      </c>
      <c r="I23" s="17">
        <f>IF(SUM(J23:K23)&gt;0,SUM(J23:K23),"－")</f>
        <v>669</v>
      </c>
      <c r="J23" s="17">
        <v>281</v>
      </c>
      <c r="K23" s="17">
        <v>388</v>
      </c>
      <c r="L23" s="17">
        <f>IF(SUM(M23:N23)&gt;0,SUM(M23:N23),"－")</f>
        <v>2693</v>
      </c>
      <c r="M23" s="17">
        <v>1164</v>
      </c>
      <c r="N23" s="17">
        <v>1529</v>
      </c>
      <c r="O23" s="17">
        <f>IF(SUM(P23:Q23)&gt;0,SUM(P23:Q23),"－")</f>
        <v>266</v>
      </c>
      <c r="P23" s="17">
        <v>102</v>
      </c>
      <c r="Q23" s="17">
        <v>164</v>
      </c>
      <c r="R23" s="17" t="s">
        <v>1</v>
      </c>
      <c r="S23" s="17" t="s">
        <v>1</v>
      </c>
    </row>
    <row r="24" spans="1:19" ht="24.75" customHeight="1">
      <c r="A24" s="4"/>
      <c r="B24" s="26"/>
      <c r="C24" s="24" t="s">
        <v>23</v>
      </c>
      <c r="D24" s="14"/>
      <c r="E24" s="15"/>
      <c r="F24" s="16">
        <f>IF(SUM(G24:H24)=SUM(F25:F27),IF(SUM(F25:F27)&gt;0,SUM(F25:F27),"－"),"ｴﾗｰ")</f>
        <v>763</v>
      </c>
      <c r="G24" s="16">
        <f>IF(SUM(G25:G27)&gt;0,SUM(G25:G27),"－")</f>
        <v>3</v>
      </c>
      <c r="H24" s="16">
        <f>IF(SUM(H25:H27)&gt;0,SUM(H25:H27),"－")</f>
        <v>760</v>
      </c>
      <c r="I24" s="16">
        <f>IF(SUM(J24:K24)=SUM(I25:I27),IF(SUM(I25:I27)&gt;0,SUM(I25:I27),"－"),"ｴﾗｰ")</f>
        <v>179</v>
      </c>
      <c r="J24" s="16">
        <v>3</v>
      </c>
      <c r="K24" s="16">
        <v>176</v>
      </c>
      <c r="L24" s="16">
        <f>IF(SUM(M24:N24)=SUM(L25:L27),IF(SUM(L25:L27)&gt;0,SUM(L25:L27),"－"),"ｴﾗｰ")</f>
        <v>584</v>
      </c>
      <c r="M24" s="16" t="str">
        <f>IF(SUM(M25:M27)&gt;0,SUM(M25:M27),"－")</f>
        <v>－</v>
      </c>
      <c r="N24" s="16">
        <f>IF(SUM(N25:N27)&gt;0,SUM(N25:N27),"－")</f>
        <v>584</v>
      </c>
      <c r="O24" s="16">
        <f>IF(SUM(P24:Q24)=SUM(O25:O27),IF(SUM(O25:O27)&gt;0,SUM(O25:O27),"－"),"ｴﾗｰ")</f>
        <v>371</v>
      </c>
      <c r="P24" s="16">
        <f>IF(SUM(P25:P27)&gt;0,SUM(P25:P27),"－")</f>
        <v>2</v>
      </c>
      <c r="Q24" s="16">
        <f>IF(SUM(Q25:Q27)&gt;0,SUM(Q25:Q27),"－")</f>
        <v>369</v>
      </c>
      <c r="R24" s="16" t="str">
        <f>IF(SUM(R25:R27)&gt;0,SUM(R25:R27),"－")</f>
        <v>－</v>
      </c>
      <c r="S24" s="16">
        <f>IF(SUM(S25:S27)&gt;0,SUM(S25:S27),"－")</f>
        <v>183</v>
      </c>
    </row>
    <row r="25" spans="1:19" ht="24.75" customHeight="1">
      <c r="A25" s="4"/>
      <c r="B25" s="27"/>
      <c r="C25" s="28"/>
      <c r="D25" s="25" t="s">
        <v>8</v>
      </c>
      <c r="E25" s="15"/>
      <c r="F25" s="16">
        <f>IF(SUM(G25:H25)&gt;0,SUM(G25:H25),"－")</f>
        <v>215</v>
      </c>
      <c r="G25" s="16">
        <f aca="true" t="shared" si="2" ref="G25:H27">IF(SUM(J25)+SUM(M25)&gt;0,SUM(J25)+SUM(M25),"－")</f>
        <v>3</v>
      </c>
      <c r="H25" s="16">
        <f t="shared" si="2"/>
        <v>212</v>
      </c>
      <c r="I25" s="17">
        <f>IF(SUM(J25:K25)&gt;0,SUM(J25:K25),"－")</f>
        <v>57</v>
      </c>
      <c r="J25" s="17">
        <v>3</v>
      </c>
      <c r="K25" s="17">
        <v>54</v>
      </c>
      <c r="L25" s="17">
        <f>IF(SUM(M25:N25)&gt;0,SUM(M25:N25),"－")</f>
        <v>158</v>
      </c>
      <c r="M25" s="17" t="s">
        <v>1</v>
      </c>
      <c r="N25" s="17">
        <v>158</v>
      </c>
      <c r="O25" s="17">
        <f>IF(SUM(P25:Q25)&gt;0,SUM(P25:Q25),"－")</f>
        <v>112</v>
      </c>
      <c r="P25" s="17">
        <v>2</v>
      </c>
      <c r="Q25" s="17">
        <v>110</v>
      </c>
      <c r="R25" s="17" t="s">
        <v>1</v>
      </c>
      <c r="S25" s="17">
        <v>103</v>
      </c>
    </row>
    <row r="26" spans="1:19" ht="24.75" customHeight="1">
      <c r="A26" s="4"/>
      <c r="B26" s="27"/>
      <c r="C26" s="28"/>
      <c r="D26" s="25" t="s">
        <v>24</v>
      </c>
      <c r="E26" s="15"/>
      <c r="F26" s="16">
        <f>IF(SUM(G26:H26)&gt;0,SUM(G26:H26),"－")</f>
        <v>267</v>
      </c>
      <c r="G26" s="16" t="str">
        <f t="shared" si="2"/>
        <v>－</v>
      </c>
      <c r="H26" s="16">
        <f t="shared" si="2"/>
        <v>267</v>
      </c>
      <c r="I26" s="17">
        <f>IF(SUM(J26:K26)&gt;0,SUM(J26:K26),"－")</f>
        <v>45</v>
      </c>
      <c r="J26" s="17" t="s">
        <v>1</v>
      </c>
      <c r="K26" s="17">
        <v>45</v>
      </c>
      <c r="L26" s="17">
        <f>IF(SUM(M26:N26)&gt;0,SUM(M26:N26),"－")</f>
        <v>222</v>
      </c>
      <c r="M26" s="17" t="s">
        <v>1</v>
      </c>
      <c r="N26" s="17">
        <v>222</v>
      </c>
      <c r="O26" s="17">
        <f>IF(SUM(P26:Q26)&gt;0,SUM(P26:Q26),"－")</f>
        <v>80</v>
      </c>
      <c r="P26" s="17" t="s">
        <v>1</v>
      </c>
      <c r="Q26" s="17">
        <v>80</v>
      </c>
      <c r="R26" s="17" t="s">
        <v>1</v>
      </c>
      <c r="S26" s="17">
        <v>46</v>
      </c>
    </row>
    <row r="27" spans="1:19" ht="24.75" customHeight="1">
      <c r="A27" s="4"/>
      <c r="B27" s="27"/>
      <c r="C27" s="28"/>
      <c r="D27" s="25" t="s">
        <v>9</v>
      </c>
      <c r="E27" s="15"/>
      <c r="F27" s="16">
        <f>IF(SUM(G27:H27)&gt;0,SUM(G27:H27),"－")</f>
        <v>281</v>
      </c>
      <c r="G27" s="16" t="str">
        <f t="shared" si="2"/>
        <v>－</v>
      </c>
      <c r="H27" s="16">
        <f t="shared" si="2"/>
        <v>281</v>
      </c>
      <c r="I27" s="17">
        <f>IF(SUM(J27:K27)&gt;0,SUM(J27:K27),"－")</f>
        <v>77</v>
      </c>
      <c r="J27" s="17" t="s">
        <v>1</v>
      </c>
      <c r="K27" s="17">
        <v>77</v>
      </c>
      <c r="L27" s="17">
        <f>IF(SUM(M27:N27)&gt;0,SUM(M27:N27),"－")</f>
        <v>204</v>
      </c>
      <c r="M27" s="17" t="s">
        <v>1</v>
      </c>
      <c r="N27" s="17">
        <v>204</v>
      </c>
      <c r="O27" s="17">
        <f>IF(SUM(P27:Q27)&gt;0,SUM(P27:Q27),"－")</f>
        <v>179</v>
      </c>
      <c r="P27" s="17" t="s">
        <v>1</v>
      </c>
      <c r="Q27" s="17">
        <v>179</v>
      </c>
      <c r="R27" s="17" t="s">
        <v>1</v>
      </c>
      <c r="S27" s="17">
        <v>34</v>
      </c>
    </row>
    <row r="28" spans="1:19" ht="24.75" customHeight="1">
      <c r="A28" s="4"/>
      <c r="B28" s="26"/>
      <c r="C28" s="24" t="s">
        <v>25</v>
      </c>
      <c r="D28" s="14"/>
      <c r="E28" s="15"/>
      <c r="F28" s="16">
        <f>IF(SUM(G28:H28)=SUM(F29:F30),IF(SUM(F29:F30)&gt;0,SUM(F29:F30),"－"),"ｴﾗｰ")</f>
        <v>3967</v>
      </c>
      <c r="G28" s="16">
        <f>IF(SUM(G29:G30)&gt;0,SUM(G29:G30),"－")</f>
        <v>3012</v>
      </c>
      <c r="H28" s="16">
        <f>IF(SUM(H29:H30)&gt;0,SUM(H29:H30),"－")</f>
        <v>955</v>
      </c>
      <c r="I28" s="16">
        <f>IF(SUM(J28:K28)=SUM(I29:I30),IF(SUM(I29:I30)&gt;0,SUM(I29:I30),"－"),"ｴﾗｰ")</f>
        <v>1664</v>
      </c>
      <c r="J28" s="16">
        <f>IF(SUM(J29:J30)&gt;0,SUM(J29:J30),"－")</f>
        <v>1224</v>
      </c>
      <c r="K28" s="16">
        <f>IF(SUM(K29:K30)&gt;0,SUM(K29:K30),"－")</f>
        <v>440</v>
      </c>
      <c r="L28" s="16">
        <f>IF(SUM(M28:N28)=SUM(L29:L30),IF(SUM(L29:L30)&gt;0,SUM(L29:L30),"－"),"ｴﾗｰ")</f>
        <v>2303</v>
      </c>
      <c r="M28" s="16">
        <f>IF(SUM(M29:M30)&gt;0,SUM(M29:M30),"－")</f>
        <v>1788</v>
      </c>
      <c r="N28" s="16">
        <f>IF(SUM(N29:N30)&gt;0,SUM(N29:N30),"－")</f>
        <v>515</v>
      </c>
      <c r="O28" s="16">
        <f>IF(SUM(P28:Q28)=SUM(O29:O30),IF(SUM(O29:O30)&gt;0,SUM(O29:O30),"－"),"ｴﾗｰ")</f>
        <v>3312</v>
      </c>
      <c r="P28" s="16">
        <f>IF(SUM(P29:P30)&gt;0,SUM(P29:P30),"－")</f>
        <v>2620</v>
      </c>
      <c r="Q28" s="16">
        <f>IF(SUM(Q29:Q30)&gt;0,SUM(Q29:Q30),"－")</f>
        <v>692</v>
      </c>
      <c r="R28" s="16">
        <f>IF(SUM(R29:R30)&gt;0,SUM(R29:R30),"－")</f>
        <v>2485</v>
      </c>
      <c r="S28" s="16">
        <f>IF(SUM(S29:S30)&gt;0,SUM(S29:S30),"－")</f>
        <v>664</v>
      </c>
    </row>
    <row r="29" spans="1:19" ht="24.75" customHeight="1">
      <c r="A29" s="4"/>
      <c r="B29" s="27"/>
      <c r="C29" s="28"/>
      <c r="D29" s="25" t="s">
        <v>26</v>
      </c>
      <c r="E29" s="15"/>
      <c r="F29" s="16">
        <f>IF(SUM(G29:H29)&gt;0,SUM(G29:H29),"－")</f>
        <v>3758</v>
      </c>
      <c r="G29" s="16">
        <f>IF(SUM(J29)+SUM(M29)&gt;0,SUM(J29)+SUM(M29),"－")</f>
        <v>2912</v>
      </c>
      <c r="H29" s="16">
        <f>IF(SUM(K29)+SUM(N29)&gt;0,SUM(K29)+SUM(N29),"－")</f>
        <v>846</v>
      </c>
      <c r="I29" s="17">
        <f>IF(SUM(J29:K29)&gt;0,SUM(J29:K29),"－")</f>
        <v>1664</v>
      </c>
      <c r="J29" s="17">
        <v>1224</v>
      </c>
      <c r="K29" s="17">
        <v>440</v>
      </c>
      <c r="L29" s="17">
        <f>IF(SUM(M29:N29)&gt;0,SUM(M29:N29),"－")</f>
        <v>2094</v>
      </c>
      <c r="M29" s="17">
        <v>1688</v>
      </c>
      <c r="N29" s="17">
        <v>406</v>
      </c>
      <c r="O29" s="17">
        <f>IF(SUM(P29:Q29)&gt;0,SUM(P29:Q29),"－")</f>
        <v>3312</v>
      </c>
      <c r="P29" s="17">
        <v>2620</v>
      </c>
      <c r="Q29" s="17">
        <v>692</v>
      </c>
      <c r="R29" s="17">
        <v>2485</v>
      </c>
      <c r="S29" s="17">
        <v>664</v>
      </c>
    </row>
    <row r="30" spans="1:19" ht="24.75" customHeight="1">
      <c r="A30" s="4"/>
      <c r="B30" s="27"/>
      <c r="C30" s="28"/>
      <c r="D30" s="25" t="s">
        <v>27</v>
      </c>
      <c r="E30" s="15"/>
      <c r="F30" s="16">
        <f>IF(SUM(G30:H30)&gt;0,SUM(G30:H30),"－")</f>
        <v>209</v>
      </c>
      <c r="G30" s="16">
        <f>IF(SUM(J30)+SUM(M30)&gt;0,SUM(J30)+SUM(M30),"－")</f>
        <v>100</v>
      </c>
      <c r="H30" s="16">
        <f>IF(SUM(K30)+SUM(N30)&gt;0,SUM(K30)+SUM(N30),"－")</f>
        <v>109</v>
      </c>
      <c r="I30" s="17" t="str">
        <f>IF(SUM(J30:K30)&gt;0,SUM(J30:K30),"－")</f>
        <v>－</v>
      </c>
      <c r="J30" s="17" t="s">
        <v>1</v>
      </c>
      <c r="K30" s="17" t="s">
        <v>1</v>
      </c>
      <c r="L30" s="17">
        <f>IF(SUM(M30:N30)&gt;0,SUM(M30:N30),"－")</f>
        <v>209</v>
      </c>
      <c r="M30" s="17">
        <v>100</v>
      </c>
      <c r="N30" s="17">
        <v>109</v>
      </c>
      <c r="O30" s="17" t="str">
        <f>IF(SUM(P30:Q30)&gt;0,SUM(P30:Q30),"－")</f>
        <v>－</v>
      </c>
      <c r="P30" s="17" t="s">
        <v>1</v>
      </c>
      <c r="Q30" s="17" t="s">
        <v>1</v>
      </c>
      <c r="R30" s="17" t="s">
        <v>1</v>
      </c>
      <c r="S30" s="17" t="s">
        <v>1</v>
      </c>
    </row>
    <row r="31" spans="1:19" ht="13.5">
      <c r="A31" s="4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9"/>
      <c r="S31" s="8"/>
    </row>
    <row r="32" spans="1:19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4"/>
    </row>
  </sheetData>
  <mergeCells count="15">
    <mergeCell ref="C18:D18"/>
    <mergeCell ref="C10:D10"/>
    <mergeCell ref="C28:D28"/>
    <mergeCell ref="C24:D24"/>
    <mergeCell ref="C20:D20"/>
    <mergeCell ref="B5:E7"/>
    <mergeCell ref="B8:D8"/>
    <mergeCell ref="B9:D9"/>
    <mergeCell ref="C12:D12"/>
    <mergeCell ref="R5:S5"/>
    <mergeCell ref="R6:S6"/>
    <mergeCell ref="F5:H6"/>
    <mergeCell ref="I5:K6"/>
    <mergeCell ref="L5:N6"/>
    <mergeCell ref="O5:Q6"/>
  </mergeCells>
  <printOptions horizontalCentered="1"/>
  <pageMargins left="0.2755905511811024" right="0.2755905511811024" top="0.5905511811023623" bottom="0.7874015748031497" header="0.3937007874015748" footer="0.3937007874015748"/>
  <pageSetup firstPageNumber="104" useFirstPageNumber="1" horizontalDpi="300" verticalDpi="300" orientation="landscape" pageOrder="overThenDown" paperSize="9" scale="76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2004-02-10T10:21:48Z</cp:lastPrinted>
  <dcterms:created xsi:type="dcterms:W3CDTF">2001-08-22T06:44:07Z</dcterms:created>
  <dcterms:modified xsi:type="dcterms:W3CDTF">2004-02-10T10:21:56Z</dcterms:modified>
  <cp:category/>
  <cp:version/>
  <cp:contentType/>
  <cp:contentStatus/>
</cp:coreProperties>
</file>