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45" activeTab="0"/>
  </bookViews>
  <sheets>
    <sheet name="第30表学科別生徒数" sheetId="1" r:id="rId1"/>
  </sheets>
  <definedNames>
    <definedName name="_xlnm.Print_Titles" localSheetId="0">'第30表学科別生徒数'!$4:$8</definedName>
  </definedNames>
  <calcPr fullCalcOnLoad="1"/>
</workbook>
</file>

<file path=xl/sharedStrings.xml><?xml version="1.0" encoding="utf-8"?>
<sst xmlns="http://schemas.openxmlformats.org/spreadsheetml/2006/main" count="398" uniqueCount="75">
  <si>
    <t>計</t>
  </si>
  <si>
    <t>男</t>
  </si>
  <si>
    <t>女</t>
  </si>
  <si>
    <t>修業年限一年未満の課程</t>
  </si>
  <si>
    <t>修業年限一年以上の課程</t>
  </si>
  <si>
    <t>計のうち高卒以上を</t>
  </si>
  <si>
    <t>入学資格とする課程</t>
  </si>
  <si>
    <t>タイピスト</t>
  </si>
  <si>
    <t>デザイン</t>
  </si>
  <si>
    <t>－</t>
  </si>
  <si>
    <t>各種学校</t>
  </si>
  <si>
    <t>第30表　課程別修業年限別生徒数</t>
  </si>
  <si>
    <t>区　　　　　分</t>
  </si>
  <si>
    <t>計のうち昼の課程の生徒数</t>
  </si>
  <si>
    <t>計</t>
  </si>
  <si>
    <t>測量</t>
  </si>
  <si>
    <t>土木・建築</t>
  </si>
  <si>
    <t>電気・電子</t>
  </si>
  <si>
    <t>無線・通信</t>
  </si>
  <si>
    <t>工　業　　関　係</t>
  </si>
  <si>
    <t>自動車整備</t>
  </si>
  <si>
    <t>機械</t>
  </si>
  <si>
    <t>電子計算機</t>
  </si>
  <si>
    <t>情報処理</t>
  </si>
  <si>
    <t>その他</t>
  </si>
  <si>
    <t>農　業　　関　係</t>
  </si>
  <si>
    <t>農業</t>
  </si>
  <si>
    <t>看護</t>
  </si>
  <si>
    <t>准看護</t>
  </si>
  <si>
    <t>歯科衛生</t>
  </si>
  <si>
    <t>医　療　　関　係</t>
  </si>
  <si>
    <t>歯科技工</t>
  </si>
  <si>
    <t>臨床検査</t>
  </si>
  <si>
    <t>診療放射線</t>
  </si>
  <si>
    <t>はり・きゅう・あんま</t>
  </si>
  <si>
    <t>柔道整復</t>
  </si>
  <si>
    <t>栄養</t>
  </si>
  <si>
    <t>衛　生　　関　係</t>
  </si>
  <si>
    <t>調理</t>
  </si>
  <si>
    <t>理容</t>
  </si>
  <si>
    <t>美容</t>
  </si>
  <si>
    <t>教育・　社会福　祉関係</t>
  </si>
  <si>
    <t>保母養成</t>
  </si>
  <si>
    <t>教員養成</t>
  </si>
  <si>
    <t>商業</t>
  </si>
  <si>
    <t>商業実　務関係</t>
  </si>
  <si>
    <t>経理・簿記</t>
  </si>
  <si>
    <t>秘書</t>
  </si>
  <si>
    <t>経営</t>
  </si>
  <si>
    <t>家政</t>
  </si>
  <si>
    <t>家庭</t>
  </si>
  <si>
    <t>家　政　　関　係</t>
  </si>
  <si>
    <t>和洋裁</t>
  </si>
  <si>
    <t>料理</t>
  </si>
  <si>
    <t>編物・手芸</t>
  </si>
  <si>
    <t>その他</t>
  </si>
  <si>
    <t>音楽</t>
  </si>
  <si>
    <t>美術</t>
  </si>
  <si>
    <t>文化・</t>
  </si>
  <si>
    <t>茶華道</t>
  </si>
  <si>
    <t>教　養</t>
  </si>
  <si>
    <t>外国語</t>
  </si>
  <si>
    <t>関　係</t>
  </si>
  <si>
    <t>演劇・映画</t>
  </si>
  <si>
    <t>写真</t>
  </si>
  <si>
    <t>受験・補習</t>
  </si>
  <si>
    <t>予備校</t>
  </si>
  <si>
    <t>各種学</t>
  </si>
  <si>
    <t>校 に</t>
  </si>
  <si>
    <t>学習・補習</t>
  </si>
  <si>
    <t>あ る</t>
  </si>
  <si>
    <t>自動車操縦</t>
  </si>
  <si>
    <t>課 程</t>
  </si>
  <si>
    <t>外国人学校</t>
  </si>
  <si>
    <t>通訳・ガイド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</si>
</sst>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3">
    <xf numFmtId="0" fontId="0" fillId="0" borderId="0" xfId="0" applyAlignment="1">
      <alignment/>
    </xf>
    <xf numFmtId="0" fontId="3" fillId="0" borderId="0" xfId="21" applyFont="1">
      <alignment/>
      <protection/>
    </xf>
    <xf numFmtId="0" fontId="1" fillId="0" borderId="0" xfId="21" applyFont="1">
      <alignment/>
      <protection/>
    </xf>
    <xf numFmtId="0" fontId="1" fillId="0" borderId="1" xfId="21" applyFont="1" applyBorder="1" applyAlignment="1">
      <alignment horizontal="center" vertical="center"/>
      <protection/>
    </xf>
    <xf numFmtId="0" fontId="1" fillId="0" borderId="2" xfId="21" applyFont="1" applyBorder="1" applyAlignment="1">
      <alignment horizontal="center" vertical="center"/>
      <protection/>
    </xf>
    <xf numFmtId="0" fontId="1" fillId="0" borderId="0" xfId="21" applyFont="1" applyBorder="1">
      <alignment/>
      <protection/>
    </xf>
    <xf numFmtId="0" fontId="3" fillId="0" borderId="0" xfId="21" applyFont="1" applyAlignment="1">
      <alignment horizontal="distributed"/>
      <protection/>
    </xf>
    <xf numFmtId="0" fontId="3" fillId="0" borderId="0" xfId="21" applyFont="1" applyBorder="1">
      <alignment/>
      <protection/>
    </xf>
    <xf numFmtId="0" fontId="1" fillId="0" borderId="3" xfId="21" applyFont="1" applyBorder="1" applyAlignment="1">
      <alignment horizontal="center" vertical="center"/>
      <protection/>
    </xf>
    <xf numFmtId="0" fontId="1" fillId="0" borderId="4" xfId="21" applyFont="1" applyBorder="1" applyAlignment="1">
      <alignment horizontal="center" vertical="center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Alignment="1">
      <alignment horizontal="left" vertical="center"/>
      <protection/>
    </xf>
    <xf numFmtId="0" fontId="5" fillId="0" borderId="0" xfId="21" applyFont="1">
      <alignment/>
      <protection/>
    </xf>
    <xf numFmtId="0" fontId="5" fillId="2" borderId="5" xfId="21" applyFont="1" applyFill="1" applyBorder="1" applyAlignment="1">
      <alignment horizontal="distributed" vertical="center"/>
      <protection/>
    </xf>
    <xf numFmtId="0" fontId="5" fillId="2" borderId="6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distributed" vertical="center"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9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 vertical="center"/>
    </xf>
    <xf numFmtId="0" fontId="5" fillId="2" borderId="10" xfId="0" applyFont="1" applyFill="1" applyBorder="1" applyAlignment="1">
      <alignment horizontal="distributed" vertical="center"/>
    </xf>
    <xf numFmtId="0" fontId="5" fillId="2" borderId="11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12" xfId="21" applyFont="1" applyFill="1" applyBorder="1" applyAlignment="1">
      <alignment horizontal="center" vertical="center"/>
      <protection/>
    </xf>
    <xf numFmtId="0" fontId="5" fillId="2" borderId="13" xfId="21" applyFont="1" applyFill="1" applyBorder="1" applyAlignment="1">
      <alignment horizontal="center" vertical="center"/>
      <protection/>
    </xf>
    <xf numFmtId="0" fontId="5" fillId="2" borderId="1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12" xfId="0" applyFont="1" applyFill="1" applyBorder="1" applyAlignment="1">
      <alignment horizontal="distributed" vertical="center"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4" fillId="3" borderId="1" xfId="21" applyFont="1" applyFill="1" applyBorder="1">
      <alignment/>
      <protection/>
    </xf>
    <xf numFmtId="0" fontId="4" fillId="3" borderId="16" xfId="21" applyFont="1" applyFill="1" applyBorder="1" applyAlignment="1">
      <alignment horizontal="distributed" vertical="center"/>
      <protection/>
    </xf>
    <xf numFmtId="0" fontId="4" fillId="0" borderId="0" xfId="21" applyFont="1" applyBorder="1" applyAlignment="1">
      <alignment horizontal="center" vertical="center"/>
      <protection/>
    </xf>
    <xf numFmtId="3" fontId="4" fillId="0" borderId="14" xfId="21" applyNumberFormat="1" applyFont="1" applyBorder="1" applyAlignment="1">
      <alignment horizontal="right" vertical="center"/>
      <protection/>
    </xf>
    <xf numFmtId="0" fontId="4" fillId="0" borderId="14" xfId="21" applyFont="1" applyBorder="1" applyAlignment="1">
      <alignment horizontal="right"/>
      <protection/>
    </xf>
    <xf numFmtId="3" fontId="4" fillId="0" borderId="14" xfId="21" applyNumberFormat="1" applyFont="1" applyBorder="1" applyAlignment="1" applyProtection="1">
      <alignment horizontal="right" vertical="center"/>
      <protection/>
    </xf>
    <xf numFmtId="0" fontId="4" fillId="3" borderId="1" xfId="21" applyFont="1" applyFill="1" applyBorder="1" applyAlignment="1">
      <alignment horizontal="distributed" vertical="center"/>
      <protection/>
    </xf>
    <xf numFmtId="0" fontId="4" fillId="3" borderId="16" xfId="21" applyFont="1" applyFill="1" applyBorder="1" applyAlignment="1">
      <alignment horizontal="distributed"/>
      <protection/>
    </xf>
    <xf numFmtId="0" fontId="4" fillId="3" borderId="1" xfId="21" applyFont="1" applyFill="1" applyBorder="1" applyAlignment="1">
      <alignment horizontal="center" vertical="center" wrapText="1"/>
      <protection/>
    </xf>
    <xf numFmtId="0" fontId="4" fillId="3" borderId="16" xfId="21" applyFont="1" applyFill="1" applyBorder="1" applyAlignment="1" quotePrefix="1">
      <alignment horizontal="distributed" vertical="center"/>
      <protection/>
    </xf>
    <xf numFmtId="0" fontId="4" fillId="3" borderId="1" xfId="21" applyFont="1" applyFill="1" applyBorder="1" applyAlignment="1">
      <alignment horizontal="center" vertical="center" wrapText="1"/>
      <protection/>
    </xf>
    <xf numFmtId="0" fontId="4" fillId="3" borderId="16" xfId="21" applyFont="1" applyFill="1" applyBorder="1" applyAlignment="1">
      <alignment horizontal="center" vertical="center" shrinkToFit="1"/>
      <protection/>
    </xf>
    <xf numFmtId="0" fontId="4" fillId="3" borderId="1" xfId="21" applyFont="1" applyFill="1" applyBorder="1" applyAlignment="1">
      <alignment vertical="center"/>
      <protection/>
    </xf>
    <xf numFmtId="0" fontId="4" fillId="0" borderId="0" xfId="21" applyFont="1" applyBorder="1">
      <alignment/>
      <protection/>
    </xf>
    <xf numFmtId="0" fontId="4" fillId="0" borderId="17" xfId="21" applyFont="1" applyBorder="1">
      <alignment/>
      <protection/>
    </xf>
    <xf numFmtId="0" fontId="4" fillId="0" borderId="0" xfId="21" applyFont="1" applyAlignment="1">
      <alignment horizontal="distributed"/>
      <protection/>
    </xf>
    <xf numFmtId="0" fontId="6" fillId="0" borderId="0" xfId="21" applyFont="1" applyAlignment="1">
      <alignment horizontal="lef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9</xdr:row>
      <xdr:rowOff>47625</xdr:rowOff>
    </xdr:from>
    <xdr:to>
      <xdr:col>2</xdr:col>
      <xdr:colOff>9525</xdr:colOff>
      <xdr:row>19</xdr:row>
      <xdr:rowOff>200025</xdr:rowOff>
    </xdr:to>
    <xdr:sp>
      <xdr:nvSpPr>
        <xdr:cNvPr id="1" name="AutoShape 9"/>
        <xdr:cNvSpPr>
          <a:spLocks/>
        </xdr:cNvSpPr>
      </xdr:nvSpPr>
      <xdr:spPr>
        <a:xfrm>
          <a:off x="676275" y="1866900"/>
          <a:ext cx="57150" cy="2343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476250</xdr:colOff>
      <xdr:row>21</xdr:row>
      <xdr:rowOff>57150</xdr:rowOff>
    </xdr:from>
    <xdr:to>
      <xdr:col>2</xdr:col>
      <xdr:colOff>9525</xdr:colOff>
      <xdr:row>24</xdr:row>
      <xdr:rowOff>19050</xdr:rowOff>
    </xdr:to>
    <xdr:sp>
      <xdr:nvSpPr>
        <xdr:cNvPr id="2" name="AutoShape 10"/>
        <xdr:cNvSpPr>
          <a:spLocks/>
        </xdr:cNvSpPr>
      </xdr:nvSpPr>
      <xdr:spPr>
        <a:xfrm>
          <a:off x="676275" y="4505325"/>
          <a:ext cx="57150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24</xdr:row>
      <xdr:rowOff>76200</xdr:rowOff>
    </xdr:from>
    <xdr:to>
      <xdr:col>2</xdr:col>
      <xdr:colOff>38100</xdr:colOff>
      <xdr:row>36</xdr:row>
      <xdr:rowOff>9525</xdr:rowOff>
    </xdr:to>
    <xdr:sp>
      <xdr:nvSpPr>
        <xdr:cNvPr id="3" name="AutoShape 11"/>
        <xdr:cNvSpPr>
          <a:spLocks/>
        </xdr:cNvSpPr>
      </xdr:nvSpPr>
      <xdr:spPr>
        <a:xfrm>
          <a:off x="666750" y="5181600"/>
          <a:ext cx="95250" cy="2562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476250</xdr:colOff>
      <xdr:row>36</xdr:row>
      <xdr:rowOff>66675</xdr:rowOff>
    </xdr:from>
    <xdr:to>
      <xdr:col>2</xdr:col>
      <xdr:colOff>9525</xdr:colOff>
      <xdr:row>43</xdr:row>
      <xdr:rowOff>9525</xdr:rowOff>
    </xdr:to>
    <xdr:sp>
      <xdr:nvSpPr>
        <xdr:cNvPr id="4" name="AutoShape 12"/>
        <xdr:cNvSpPr>
          <a:spLocks/>
        </xdr:cNvSpPr>
      </xdr:nvSpPr>
      <xdr:spPr>
        <a:xfrm>
          <a:off x="676275" y="7800975"/>
          <a:ext cx="57150" cy="1476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43</xdr:row>
      <xdr:rowOff>95250</xdr:rowOff>
    </xdr:from>
    <xdr:to>
      <xdr:col>2</xdr:col>
      <xdr:colOff>57150</xdr:colOff>
      <xdr:row>48</xdr:row>
      <xdr:rowOff>28575</xdr:rowOff>
    </xdr:to>
    <xdr:sp>
      <xdr:nvSpPr>
        <xdr:cNvPr id="5" name="AutoShape 13"/>
        <xdr:cNvSpPr>
          <a:spLocks/>
        </xdr:cNvSpPr>
      </xdr:nvSpPr>
      <xdr:spPr>
        <a:xfrm>
          <a:off x="657225" y="9363075"/>
          <a:ext cx="123825" cy="1028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48</xdr:row>
      <xdr:rowOff>57150</xdr:rowOff>
    </xdr:from>
    <xdr:to>
      <xdr:col>2</xdr:col>
      <xdr:colOff>19050</xdr:colOff>
      <xdr:row>56</xdr:row>
      <xdr:rowOff>0</xdr:rowOff>
    </xdr:to>
    <xdr:sp>
      <xdr:nvSpPr>
        <xdr:cNvPr id="6" name="AutoShape 14"/>
        <xdr:cNvSpPr>
          <a:spLocks/>
        </xdr:cNvSpPr>
      </xdr:nvSpPr>
      <xdr:spPr>
        <a:xfrm>
          <a:off x="647700" y="10420350"/>
          <a:ext cx="95250" cy="1695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56</xdr:row>
      <xdr:rowOff>38100</xdr:rowOff>
    </xdr:from>
    <xdr:to>
      <xdr:col>2</xdr:col>
      <xdr:colOff>28575</xdr:colOff>
      <xdr:row>64</xdr:row>
      <xdr:rowOff>0</xdr:rowOff>
    </xdr:to>
    <xdr:sp>
      <xdr:nvSpPr>
        <xdr:cNvPr id="7" name="AutoShape 15"/>
        <xdr:cNvSpPr>
          <a:spLocks/>
        </xdr:cNvSpPr>
      </xdr:nvSpPr>
      <xdr:spPr>
        <a:xfrm>
          <a:off x="657225" y="12153900"/>
          <a:ext cx="95250" cy="1714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64</xdr:row>
      <xdr:rowOff>66675</xdr:rowOff>
    </xdr:from>
    <xdr:to>
      <xdr:col>2</xdr:col>
      <xdr:colOff>38100</xdr:colOff>
      <xdr:row>75</xdr:row>
      <xdr:rowOff>161925</xdr:rowOff>
    </xdr:to>
    <xdr:sp>
      <xdr:nvSpPr>
        <xdr:cNvPr id="8" name="AutoShape 16"/>
        <xdr:cNvSpPr>
          <a:spLocks/>
        </xdr:cNvSpPr>
      </xdr:nvSpPr>
      <xdr:spPr>
        <a:xfrm>
          <a:off x="657225" y="13935075"/>
          <a:ext cx="104775" cy="2505075"/>
        </a:xfrm>
        <a:prstGeom prst="leftBrace">
          <a:avLst>
            <a:gd name="adj" fmla="val -31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476250</xdr:colOff>
      <xdr:row>76</xdr:row>
      <xdr:rowOff>38100</xdr:rowOff>
    </xdr:from>
    <xdr:to>
      <xdr:col>2</xdr:col>
      <xdr:colOff>95250</xdr:colOff>
      <xdr:row>83</xdr:row>
      <xdr:rowOff>0</xdr:rowOff>
    </xdr:to>
    <xdr:sp>
      <xdr:nvSpPr>
        <xdr:cNvPr id="9" name="AutoShape 17"/>
        <xdr:cNvSpPr>
          <a:spLocks/>
        </xdr:cNvSpPr>
      </xdr:nvSpPr>
      <xdr:spPr>
        <a:xfrm>
          <a:off x="676275" y="16535400"/>
          <a:ext cx="142875" cy="1495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1" customWidth="1"/>
    <col min="3" max="3" width="11.375" style="6" customWidth="1"/>
    <col min="4" max="4" width="0.6171875" style="1" hidden="1" customWidth="1"/>
    <col min="5" max="12" width="8.625" style="1" customWidth="1"/>
    <col min="13" max="16" width="9.00390625" style="1" customWidth="1"/>
    <col min="17" max="18" width="0" style="1" hidden="1" customWidth="1"/>
    <col min="19" max="16384" width="9.00390625" style="1" customWidth="1"/>
  </cols>
  <sheetData>
    <row r="1" spans="1:16" ht="13.5" customHeight="1">
      <c r="A1" s="10"/>
      <c r="B1" s="11"/>
      <c r="C1" s="12"/>
      <c r="D1" s="11"/>
      <c r="E1" s="11"/>
      <c r="F1" s="11"/>
      <c r="G1" s="11"/>
      <c r="H1" s="11"/>
      <c r="I1" s="11"/>
      <c r="J1" s="11"/>
      <c r="K1" s="11"/>
      <c r="L1" s="11"/>
      <c r="M1" s="10"/>
      <c r="N1" s="10"/>
      <c r="O1" s="10"/>
      <c r="P1" s="10"/>
    </row>
    <row r="2" spans="1:16" ht="13.5" customHeight="1">
      <c r="A2" s="10"/>
      <c r="B2" s="11"/>
      <c r="C2" s="12"/>
      <c r="D2" s="11"/>
      <c r="E2" s="11"/>
      <c r="F2" s="11"/>
      <c r="G2" s="11"/>
      <c r="H2" s="11"/>
      <c r="I2" s="11"/>
      <c r="J2" s="11"/>
      <c r="K2" s="11"/>
      <c r="L2" s="11"/>
      <c r="M2" s="10"/>
      <c r="N2" s="10"/>
      <c r="O2" s="10"/>
      <c r="P2" s="10"/>
    </row>
    <row r="3" spans="1:16" ht="13.5" customHeight="1">
      <c r="A3" s="10"/>
      <c r="B3" s="11"/>
      <c r="C3" s="12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</row>
    <row r="4" spans="1:16" ht="13.5" customHeight="1">
      <c r="A4" s="10"/>
      <c r="B4" s="52" t="s">
        <v>11</v>
      </c>
      <c r="C4" s="12"/>
      <c r="D4" s="13"/>
      <c r="E4" s="13"/>
      <c r="F4" s="13"/>
      <c r="G4" s="13"/>
      <c r="H4" s="13"/>
      <c r="I4" s="13"/>
      <c r="J4" s="13"/>
      <c r="K4" s="13"/>
      <c r="L4" s="13"/>
      <c r="M4" s="10"/>
      <c r="N4" s="10"/>
      <c r="O4" s="10"/>
      <c r="P4" s="10"/>
    </row>
    <row r="5" spans="1:16" ht="13.5" customHeight="1" thickBot="1">
      <c r="A5" s="10"/>
      <c r="B5" s="11"/>
      <c r="C5" s="12"/>
      <c r="D5" s="11"/>
      <c r="E5" s="11"/>
      <c r="F5" s="11"/>
      <c r="G5" s="11"/>
      <c r="H5" s="11"/>
      <c r="I5" s="11"/>
      <c r="J5" s="11"/>
      <c r="K5" s="11"/>
      <c r="L5" s="11"/>
      <c r="M5" s="10"/>
      <c r="N5" s="10"/>
      <c r="O5" s="10"/>
      <c r="P5" s="10"/>
    </row>
    <row r="6" spans="1:18" s="2" customFormat="1" ht="19.5" customHeight="1">
      <c r="A6" s="14"/>
      <c r="B6" s="15" t="s">
        <v>12</v>
      </c>
      <c r="C6" s="16"/>
      <c r="D6" s="17"/>
      <c r="E6" s="18" t="s">
        <v>0</v>
      </c>
      <c r="F6" s="19"/>
      <c r="G6" s="20"/>
      <c r="H6" s="18" t="s">
        <v>3</v>
      </c>
      <c r="I6" s="19"/>
      <c r="J6" s="20"/>
      <c r="K6" s="19" t="s">
        <v>4</v>
      </c>
      <c r="L6" s="19"/>
      <c r="M6" s="19"/>
      <c r="N6" s="21" t="s">
        <v>13</v>
      </c>
      <c r="O6" s="19"/>
      <c r="P6" s="20"/>
      <c r="Q6" s="8" t="s">
        <v>5</v>
      </c>
      <c r="R6" s="8"/>
    </row>
    <row r="7" spans="1:18" s="2" customFormat="1" ht="19.5" customHeight="1">
      <c r="A7" s="14"/>
      <c r="B7" s="22"/>
      <c r="C7" s="23"/>
      <c r="D7" s="24"/>
      <c r="E7" s="25"/>
      <c r="F7" s="26"/>
      <c r="G7" s="27"/>
      <c r="H7" s="25"/>
      <c r="I7" s="26"/>
      <c r="J7" s="27"/>
      <c r="K7" s="26"/>
      <c r="L7" s="26"/>
      <c r="M7" s="26"/>
      <c r="N7" s="28"/>
      <c r="O7" s="26"/>
      <c r="P7" s="27"/>
      <c r="Q7" s="9" t="s">
        <v>6</v>
      </c>
      <c r="R7" s="9"/>
    </row>
    <row r="8" spans="1:19" s="2" customFormat="1" ht="19.5" customHeight="1">
      <c r="A8" s="14"/>
      <c r="B8" s="29"/>
      <c r="C8" s="30"/>
      <c r="D8" s="31"/>
      <c r="E8" s="32" t="s">
        <v>0</v>
      </c>
      <c r="F8" s="32" t="s">
        <v>1</v>
      </c>
      <c r="G8" s="32" t="s">
        <v>2</v>
      </c>
      <c r="H8" s="32" t="s">
        <v>0</v>
      </c>
      <c r="I8" s="32" t="s">
        <v>1</v>
      </c>
      <c r="J8" s="32" t="s">
        <v>2</v>
      </c>
      <c r="K8" s="33" t="s">
        <v>0</v>
      </c>
      <c r="L8" s="32" t="s">
        <v>1</v>
      </c>
      <c r="M8" s="34" t="s">
        <v>2</v>
      </c>
      <c r="N8" s="35" t="s">
        <v>0</v>
      </c>
      <c r="O8" s="32" t="s">
        <v>1</v>
      </c>
      <c r="P8" s="32" t="s">
        <v>2</v>
      </c>
      <c r="Q8" s="4" t="s">
        <v>1</v>
      </c>
      <c r="R8" s="3" t="s">
        <v>2</v>
      </c>
      <c r="S8" s="5"/>
    </row>
    <row r="9" spans="1:16" ht="17.25" customHeight="1">
      <c r="A9" s="10"/>
      <c r="B9" s="36"/>
      <c r="C9" s="37" t="s">
        <v>14</v>
      </c>
      <c r="D9" s="38"/>
      <c r="E9" s="39">
        <f>IF(SUM(F9:G9)=SUM(E10,E22,E25,E37,E44,E49,E57,E65,E77),IF(SUM(F9:G9)&gt;0,SUM(F9:G9),"－"),"ｴﾗｰ")</f>
        <v>11834</v>
      </c>
      <c r="F9" s="39">
        <f>IF(SUM(F10,F22,F25,F37,F44,F49,F57,F65,F77)&gt;0,SUM(F10,F22,F25,F37,F44,F49,F57,F65,F77),"－")</f>
        <v>4897</v>
      </c>
      <c r="G9" s="39">
        <f>IF(SUM(G10,G22,G25,G37,G44,G49,G57,G65,G77)&gt;0,SUM(G10,G22,G25,G37,G44,G49,G57,G65,G77),"－")</f>
        <v>6937</v>
      </c>
      <c r="H9" s="39">
        <f>IF(SUM(I9:J9)&gt;0,SUM(I9:J9),"－")</f>
        <v>3192</v>
      </c>
      <c r="I9" s="39">
        <f>IF(SUM(I10,I22,I25,I37,I44,I49,I57,I65,I77)&gt;0,SUM(I10,I22,I25,I37,I44,I49,I57,I65,I77),"－")</f>
        <v>1684</v>
      </c>
      <c r="J9" s="39">
        <f>IF(SUM(J10,J22,J25,J37,J44,J49,J57,J65,J77)&gt;0,SUM(J10,J22,J25,J37,J44,J49,J57,J65,J77),"－")</f>
        <v>1508</v>
      </c>
      <c r="K9" s="39">
        <f>IF(SUM(L9:M9)&gt;0,SUM(L9:M9),"－")</f>
        <v>8642</v>
      </c>
      <c r="L9" s="39">
        <f>IF(SUM(L10,L22,L25,L37,L44,L49,L57,L65,L77)&gt;0,SUM(L10,L22,L25,L37,L44,L49,L57,L65,L77),"－")</f>
        <v>3213</v>
      </c>
      <c r="M9" s="39">
        <f>IF(SUM(M10,M22,M25,M37,M44,M49,M57,M65,M77)&gt;0,SUM(M10,M22,M25,M37,M44,M49,M57,M65,M77),"－")</f>
        <v>5429</v>
      </c>
      <c r="N9" s="40">
        <f>IF(SUM(O9:P9)&gt;0,SUM(O9:P9),"－")</f>
        <v>5686</v>
      </c>
      <c r="O9" s="40">
        <f>IF(SUM(O10,O22,O25,O37,O44,O49,O57,O65,O77)&gt;0,SUM(O10,O22,O25,O37,O44,O49,O57,O65,O77),"－")</f>
        <v>2663</v>
      </c>
      <c r="P9" s="40">
        <f>IF(SUM(P10,P22,P25,P37,P44,P49,P57,P65,P77)&gt;0,SUM(P10,P22,P25,P37,P44,P49,P57,P65,P77),"－")</f>
        <v>3023</v>
      </c>
    </row>
    <row r="10" spans="1:16" ht="17.25" customHeight="1">
      <c r="A10" s="10"/>
      <c r="B10" s="36"/>
      <c r="C10" s="37" t="s">
        <v>14</v>
      </c>
      <c r="D10" s="38"/>
      <c r="E10" s="39" t="str">
        <f>IF(SUM(F10:G10)=SUM(E11:E20),IF(SUM(E11:E20)&gt;0,SUM(E11:E20),"－"),"ｴﾗｰ")</f>
        <v>－</v>
      </c>
      <c r="F10" s="39" t="str">
        <f aca="true" t="shared" si="0" ref="F10:G14">IF(SUM(I10,L10)&gt;0,SUM(I10,L10),"－")</f>
        <v>－</v>
      </c>
      <c r="G10" s="39" t="str">
        <f t="shared" si="0"/>
        <v>－</v>
      </c>
      <c r="H10" s="41" t="str">
        <f>IF(SUM(I10:J10)=SUM(H11:H20),IF(SUM(H11:H20)&gt;0,SUM(H11:H20),"－"),"ｴﾗｰ")</f>
        <v>－</v>
      </c>
      <c r="I10" s="41" t="s">
        <v>9</v>
      </c>
      <c r="J10" s="41" t="s">
        <v>9</v>
      </c>
      <c r="K10" s="41" t="str">
        <f>IF(SUM(L10:M10)=SUM(K11:K20),IF(SUM(K11:K20)&gt;0,SUM(K11:K20),"－"),"ｴﾗｰ")</f>
        <v>－</v>
      </c>
      <c r="L10" s="41" t="s">
        <v>9</v>
      </c>
      <c r="M10" s="41" t="s">
        <v>9</v>
      </c>
      <c r="N10" s="40" t="str">
        <f>IF(SUM(O10:P10)=SUM(N11:N20),IF(SUM(N11:N20)&gt;0,SUM(N11:N20),"－"),"ｴﾗｰ")</f>
        <v>－</v>
      </c>
      <c r="O10" s="40" t="s">
        <v>9</v>
      </c>
      <c r="P10" s="40" t="s">
        <v>9</v>
      </c>
    </row>
    <row r="11" spans="1:16" ht="17.25" customHeight="1">
      <c r="A11" s="10"/>
      <c r="B11" s="42"/>
      <c r="C11" s="37" t="s">
        <v>15</v>
      </c>
      <c r="D11" s="38"/>
      <c r="E11" s="39" t="str">
        <f>IF(SUM(F11:G11)&gt;0,SUM(F11:G11),"－")</f>
        <v>－</v>
      </c>
      <c r="F11" s="39" t="str">
        <f t="shared" si="0"/>
        <v>－</v>
      </c>
      <c r="G11" s="39" t="str">
        <f t="shared" si="0"/>
        <v>－</v>
      </c>
      <c r="H11" s="39" t="str">
        <f aca="true" t="shared" si="1" ref="H11:H72">IF(SUM(I11:J11)&gt;0,SUM(I11:J11),"－")</f>
        <v>－</v>
      </c>
      <c r="I11" s="39" t="s">
        <v>9</v>
      </c>
      <c r="J11" s="39" t="s">
        <v>9</v>
      </c>
      <c r="K11" s="39" t="str">
        <f>IF(SUM(L11:M11)&gt;0,SUM(L11:M11),"－")</f>
        <v>－</v>
      </c>
      <c r="L11" s="39" t="s">
        <v>9</v>
      </c>
      <c r="M11" s="39" t="s">
        <v>9</v>
      </c>
      <c r="N11" s="40" t="str">
        <f aca="true" t="shared" si="2" ref="N11:N70">IF(SUM(O11:P11)&gt;0,SUM(O11:P11),"－")</f>
        <v>－</v>
      </c>
      <c r="O11" s="40" t="s">
        <v>9</v>
      </c>
      <c r="P11" s="40" t="s">
        <v>9</v>
      </c>
    </row>
    <row r="12" spans="1:16" ht="17.25" customHeight="1">
      <c r="A12" s="10"/>
      <c r="B12" s="36"/>
      <c r="C12" s="43" t="s">
        <v>16</v>
      </c>
      <c r="D12" s="38"/>
      <c r="E12" s="39" t="str">
        <f>IF(SUM(F12:G12)&gt;0,SUM(F12:G12),"－")</f>
        <v>－</v>
      </c>
      <c r="F12" s="39" t="str">
        <f t="shared" si="0"/>
        <v>－</v>
      </c>
      <c r="G12" s="39" t="str">
        <f t="shared" si="0"/>
        <v>－</v>
      </c>
      <c r="H12" s="39" t="str">
        <f t="shared" si="1"/>
        <v>－</v>
      </c>
      <c r="I12" s="39" t="s">
        <v>9</v>
      </c>
      <c r="J12" s="39" t="s">
        <v>9</v>
      </c>
      <c r="K12" s="39" t="str">
        <f>IF(SUM(L12:M12)&gt;0,SUM(L12:M12),"－")</f>
        <v>－</v>
      </c>
      <c r="L12" s="39" t="s">
        <v>9</v>
      </c>
      <c r="M12" s="39" t="s">
        <v>9</v>
      </c>
      <c r="N12" s="40" t="str">
        <f t="shared" si="2"/>
        <v>－</v>
      </c>
      <c r="O12" s="40" t="s">
        <v>9</v>
      </c>
      <c r="P12" s="40" t="s">
        <v>9</v>
      </c>
    </row>
    <row r="13" spans="1:16" ht="17.25" customHeight="1">
      <c r="A13" s="10"/>
      <c r="B13" s="36"/>
      <c r="C13" s="37" t="s">
        <v>17</v>
      </c>
      <c r="D13" s="38"/>
      <c r="E13" s="39" t="str">
        <f>IF(SUM(F13:G13)&gt;0,SUM(F13:G13),"－")</f>
        <v>－</v>
      </c>
      <c r="F13" s="39" t="str">
        <f t="shared" si="0"/>
        <v>－</v>
      </c>
      <c r="G13" s="39" t="str">
        <f t="shared" si="0"/>
        <v>－</v>
      </c>
      <c r="H13" s="39" t="str">
        <f t="shared" si="1"/>
        <v>－</v>
      </c>
      <c r="I13" s="39" t="s">
        <v>9</v>
      </c>
      <c r="J13" s="39" t="s">
        <v>9</v>
      </c>
      <c r="K13" s="39" t="str">
        <f>IF(SUM(L13:M13)&gt;0,SUM(L13:M13),"－")</f>
        <v>－</v>
      </c>
      <c r="L13" s="39" t="s">
        <v>9</v>
      </c>
      <c r="M13" s="39" t="s">
        <v>9</v>
      </c>
      <c r="N13" s="40" t="str">
        <f t="shared" si="2"/>
        <v>－</v>
      </c>
      <c r="O13" s="40" t="s">
        <v>9</v>
      </c>
      <c r="P13" s="40" t="s">
        <v>9</v>
      </c>
    </row>
    <row r="14" spans="1:16" ht="17.25" customHeight="1">
      <c r="A14" s="10"/>
      <c r="B14" s="36"/>
      <c r="C14" s="37" t="s">
        <v>18</v>
      </c>
      <c r="D14" s="38"/>
      <c r="E14" s="39" t="str">
        <f>IF(SUM(F14:G14)&gt;0,SUM(F14:G14),"－")</f>
        <v>－</v>
      </c>
      <c r="F14" s="39" t="str">
        <f t="shared" si="0"/>
        <v>－</v>
      </c>
      <c r="G14" s="39" t="str">
        <f t="shared" si="0"/>
        <v>－</v>
      </c>
      <c r="H14" s="39" t="str">
        <f t="shared" si="1"/>
        <v>－</v>
      </c>
      <c r="I14" s="39" t="s">
        <v>9</v>
      </c>
      <c r="J14" s="39" t="s">
        <v>9</v>
      </c>
      <c r="K14" s="39" t="str">
        <f>IF(SUM(L14:M14)&gt;0,SUM(L14:M14),"－")</f>
        <v>－</v>
      </c>
      <c r="L14" s="39" t="s">
        <v>9</v>
      </c>
      <c r="M14" s="39" t="s">
        <v>9</v>
      </c>
      <c r="N14" s="40" t="str">
        <f t="shared" si="2"/>
        <v>－</v>
      </c>
      <c r="O14" s="40" t="s">
        <v>9</v>
      </c>
      <c r="P14" s="40" t="s">
        <v>9</v>
      </c>
    </row>
    <row r="15" spans="1:16" ht="17.25" customHeight="1">
      <c r="A15" s="10"/>
      <c r="B15" s="44" t="s">
        <v>19</v>
      </c>
      <c r="C15" s="37"/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40"/>
      <c r="O15" s="40"/>
      <c r="P15" s="40"/>
    </row>
    <row r="16" spans="1:16" ht="17.25" customHeight="1">
      <c r="A16" s="10"/>
      <c r="B16" s="44"/>
      <c r="C16" s="37" t="s">
        <v>20</v>
      </c>
      <c r="D16" s="38"/>
      <c r="E16" s="39" t="str">
        <f>IF(SUM(F16:G16)&gt;0,SUM(F16:G16),"－")</f>
        <v>－</v>
      </c>
      <c r="F16" s="39" t="str">
        <f aca="true" t="shared" si="3" ref="F16:G20">IF(SUM(I16,L16)&gt;0,SUM(I16,L16),"－")</f>
        <v>－</v>
      </c>
      <c r="G16" s="39" t="str">
        <f t="shared" si="3"/>
        <v>－</v>
      </c>
      <c r="H16" s="39" t="str">
        <f t="shared" si="1"/>
        <v>－</v>
      </c>
      <c r="I16" s="39" t="s">
        <v>9</v>
      </c>
      <c r="J16" s="39" t="s">
        <v>9</v>
      </c>
      <c r="K16" s="39" t="str">
        <f>IF(SUM(L16:M16)&gt;0,SUM(L16:M16),"－")</f>
        <v>－</v>
      </c>
      <c r="L16" s="39" t="s">
        <v>9</v>
      </c>
      <c r="M16" s="39" t="s">
        <v>9</v>
      </c>
      <c r="N16" s="40" t="str">
        <f t="shared" si="2"/>
        <v>－</v>
      </c>
      <c r="O16" s="40" t="s">
        <v>9</v>
      </c>
      <c r="P16" s="40" t="s">
        <v>9</v>
      </c>
    </row>
    <row r="17" spans="1:16" ht="17.25" customHeight="1">
      <c r="A17" s="10"/>
      <c r="B17" s="42"/>
      <c r="C17" s="37" t="s">
        <v>21</v>
      </c>
      <c r="D17" s="38"/>
      <c r="E17" s="39" t="str">
        <f>IF(SUM(F17:G17)&gt;0,SUM(F17:G17),"－")</f>
        <v>－</v>
      </c>
      <c r="F17" s="39" t="str">
        <f t="shared" si="3"/>
        <v>－</v>
      </c>
      <c r="G17" s="39" t="str">
        <f t="shared" si="3"/>
        <v>－</v>
      </c>
      <c r="H17" s="39" t="str">
        <f t="shared" si="1"/>
        <v>－</v>
      </c>
      <c r="I17" s="39" t="s">
        <v>9</v>
      </c>
      <c r="J17" s="39" t="s">
        <v>9</v>
      </c>
      <c r="K17" s="39" t="str">
        <f>IF(SUM(L17:M17)&gt;0,SUM(L17:M17),"－")</f>
        <v>－</v>
      </c>
      <c r="L17" s="39" t="s">
        <v>9</v>
      </c>
      <c r="M17" s="39" t="s">
        <v>9</v>
      </c>
      <c r="N17" s="40" t="str">
        <f t="shared" si="2"/>
        <v>－</v>
      </c>
      <c r="O17" s="40" t="s">
        <v>9</v>
      </c>
      <c r="P17" s="40" t="s">
        <v>9</v>
      </c>
    </row>
    <row r="18" spans="1:16" ht="17.25" customHeight="1">
      <c r="A18" s="10"/>
      <c r="B18" s="42"/>
      <c r="C18" s="37" t="s">
        <v>22</v>
      </c>
      <c r="D18" s="38"/>
      <c r="E18" s="39" t="str">
        <f>IF(SUM(F18:G18)&gt;0,SUM(F18:G18),"－")</f>
        <v>－</v>
      </c>
      <c r="F18" s="39" t="str">
        <f t="shared" si="3"/>
        <v>－</v>
      </c>
      <c r="G18" s="39" t="str">
        <f t="shared" si="3"/>
        <v>－</v>
      </c>
      <c r="H18" s="39" t="str">
        <f t="shared" si="1"/>
        <v>－</v>
      </c>
      <c r="I18" s="39" t="s">
        <v>9</v>
      </c>
      <c r="J18" s="39" t="s">
        <v>9</v>
      </c>
      <c r="K18" s="39" t="str">
        <f>IF(SUM(L18:M18)&gt;0,SUM(L18:M18),"－")</f>
        <v>－</v>
      </c>
      <c r="L18" s="39" t="s">
        <v>9</v>
      </c>
      <c r="M18" s="39" t="s">
        <v>9</v>
      </c>
      <c r="N18" s="40" t="str">
        <f t="shared" si="2"/>
        <v>－</v>
      </c>
      <c r="O18" s="40" t="s">
        <v>9</v>
      </c>
      <c r="P18" s="40" t="s">
        <v>9</v>
      </c>
    </row>
    <row r="19" spans="1:16" ht="17.25" customHeight="1">
      <c r="A19" s="10"/>
      <c r="B19" s="42"/>
      <c r="C19" s="37" t="s">
        <v>23</v>
      </c>
      <c r="D19" s="38"/>
      <c r="E19" s="39" t="str">
        <f>IF(SUM(F19:G19)&gt;0,SUM(F19:G19),"－")</f>
        <v>－</v>
      </c>
      <c r="F19" s="39" t="str">
        <f t="shared" si="3"/>
        <v>－</v>
      </c>
      <c r="G19" s="39" t="str">
        <f t="shared" si="3"/>
        <v>－</v>
      </c>
      <c r="H19" s="39" t="str">
        <f t="shared" si="1"/>
        <v>－</v>
      </c>
      <c r="I19" s="39" t="s">
        <v>9</v>
      </c>
      <c r="J19" s="39" t="s">
        <v>9</v>
      </c>
      <c r="K19" s="39" t="str">
        <f>IF(SUM(L19:M19)&gt;0,SUM(L19:M19),"－")</f>
        <v>－</v>
      </c>
      <c r="L19" s="39" t="s">
        <v>9</v>
      </c>
      <c r="M19" s="39" t="s">
        <v>9</v>
      </c>
      <c r="N19" s="40" t="str">
        <f t="shared" si="2"/>
        <v>－</v>
      </c>
      <c r="O19" s="40" t="s">
        <v>9</v>
      </c>
      <c r="P19" s="40" t="s">
        <v>9</v>
      </c>
    </row>
    <row r="20" spans="1:16" ht="17.25" customHeight="1">
      <c r="A20" s="10"/>
      <c r="B20" s="42"/>
      <c r="C20" s="37" t="s">
        <v>24</v>
      </c>
      <c r="D20" s="38"/>
      <c r="E20" s="39" t="str">
        <f>IF(SUM(F20:G20)&gt;0,SUM(F20:G20),"－")</f>
        <v>－</v>
      </c>
      <c r="F20" s="39" t="str">
        <f t="shared" si="3"/>
        <v>－</v>
      </c>
      <c r="G20" s="39" t="str">
        <f t="shared" si="3"/>
        <v>－</v>
      </c>
      <c r="H20" s="39" t="str">
        <f t="shared" si="1"/>
        <v>－</v>
      </c>
      <c r="I20" s="39" t="s">
        <v>9</v>
      </c>
      <c r="J20" s="39" t="s">
        <v>9</v>
      </c>
      <c r="K20" s="39" t="str">
        <f>IF(SUM(L20:M20)&gt;0,SUM(L20:M20),"－")</f>
        <v>－</v>
      </c>
      <c r="L20" s="39" t="s">
        <v>9</v>
      </c>
      <c r="M20" s="39" t="s">
        <v>9</v>
      </c>
      <c r="N20" s="40" t="str">
        <f t="shared" si="2"/>
        <v>－</v>
      </c>
      <c r="O20" s="40" t="s">
        <v>9</v>
      </c>
      <c r="P20" s="40" t="s">
        <v>9</v>
      </c>
    </row>
    <row r="21" spans="1:16" ht="17.25" customHeight="1">
      <c r="A21" s="10"/>
      <c r="B21" s="42"/>
      <c r="C21" s="37"/>
      <c r="D21" s="38"/>
      <c r="E21" s="39"/>
      <c r="F21" s="39"/>
      <c r="G21" s="39"/>
      <c r="H21" s="39"/>
      <c r="I21" s="39"/>
      <c r="J21" s="39"/>
      <c r="K21" s="39"/>
      <c r="L21" s="39"/>
      <c r="M21" s="39"/>
      <c r="N21" s="40"/>
      <c r="O21" s="40"/>
      <c r="P21" s="40"/>
    </row>
    <row r="22" spans="1:16" ht="17.25" customHeight="1">
      <c r="A22" s="10"/>
      <c r="B22" s="44" t="s">
        <v>25</v>
      </c>
      <c r="C22" s="37" t="s">
        <v>14</v>
      </c>
      <c r="D22" s="38"/>
      <c r="E22" s="39" t="str">
        <f>IF(SUM(F22:G22)=SUM(E23:E24),IF(SUM(E23:E24)&gt;0,SUM(E23:E24),"－"),"ｴﾗｰ")</f>
        <v>－</v>
      </c>
      <c r="F22" s="39" t="str">
        <f aca="true" t="shared" si="4" ref="F22:G26">IF(SUM(I22,L22)&gt;0,SUM(I22,L22),"－")</f>
        <v>－</v>
      </c>
      <c r="G22" s="39" t="str">
        <f t="shared" si="4"/>
        <v>－</v>
      </c>
      <c r="H22" s="39" t="str">
        <f>IF(SUM(I22:J22)=SUM(H23:H24),IF(SUM(H23:H24)&gt;0,SUM(H23:H24),"－"),"ｴﾗｰ")</f>
        <v>－</v>
      </c>
      <c r="I22" s="39" t="s">
        <v>9</v>
      </c>
      <c r="J22" s="39" t="s">
        <v>9</v>
      </c>
      <c r="K22" s="39" t="str">
        <f>IF(SUM(L22:M22)=SUM(K23:K24),IF(SUM(K23:K24)&gt;0,SUM(K23:K24),"－"),"ｴﾗｰ")</f>
        <v>－</v>
      </c>
      <c r="L22" s="39" t="s">
        <v>9</v>
      </c>
      <c r="M22" s="39" t="s">
        <v>9</v>
      </c>
      <c r="N22" s="40" t="str">
        <f>IF(SUM(O22:P22)=SUM(N23:N24),IF(SUM(N23:N24)&gt;0,SUM(N23:N24),"－"),"ｴﾗｰ")</f>
        <v>－</v>
      </c>
      <c r="O22" s="40" t="s">
        <v>9</v>
      </c>
      <c r="P22" s="40" t="s">
        <v>9</v>
      </c>
    </row>
    <row r="23" spans="1:16" ht="17.25" customHeight="1">
      <c r="A23" s="10"/>
      <c r="B23" s="44"/>
      <c r="C23" s="37" t="s">
        <v>26</v>
      </c>
      <c r="D23" s="38"/>
      <c r="E23" s="39" t="str">
        <f>IF(SUM(F23:G23)&gt;0,SUM(F23:G23),"－")</f>
        <v>－</v>
      </c>
      <c r="F23" s="39" t="str">
        <f t="shared" si="4"/>
        <v>－</v>
      </c>
      <c r="G23" s="39" t="str">
        <f t="shared" si="4"/>
        <v>－</v>
      </c>
      <c r="H23" s="39" t="str">
        <f t="shared" si="1"/>
        <v>－</v>
      </c>
      <c r="I23" s="39" t="s">
        <v>9</v>
      </c>
      <c r="J23" s="39" t="s">
        <v>9</v>
      </c>
      <c r="K23" s="39" t="str">
        <f>IF(SUM(L23:M23)&gt;0,SUM(L23:M23),"－")</f>
        <v>－</v>
      </c>
      <c r="L23" s="39" t="s">
        <v>9</v>
      </c>
      <c r="M23" s="39" t="s">
        <v>9</v>
      </c>
      <c r="N23" s="40" t="str">
        <f t="shared" si="2"/>
        <v>－</v>
      </c>
      <c r="O23" s="40" t="s">
        <v>9</v>
      </c>
      <c r="P23" s="40" t="s">
        <v>9</v>
      </c>
    </row>
    <row r="24" spans="1:16" ht="17.25" customHeight="1">
      <c r="A24" s="10"/>
      <c r="B24" s="42"/>
      <c r="C24" s="37" t="s">
        <v>24</v>
      </c>
      <c r="D24" s="38"/>
      <c r="E24" s="39" t="str">
        <f>IF(SUM(F24:G24)&gt;0,SUM(F24:G24),"－")</f>
        <v>－</v>
      </c>
      <c r="F24" s="39" t="str">
        <f t="shared" si="4"/>
        <v>－</v>
      </c>
      <c r="G24" s="39" t="str">
        <f t="shared" si="4"/>
        <v>－</v>
      </c>
      <c r="H24" s="39" t="str">
        <f t="shared" si="1"/>
        <v>－</v>
      </c>
      <c r="I24" s="39" t="s">
        <v>9</v>
      </c>
      <c r="J24" s="39" t="s">
        <v>9</v>
      </c>
      <c r="K24" s="39" t="str">
        <f>IF(SUM(L24:M24)&gt;0,SUM(L24:M24),"－")</f>
        <v>－</v>
      </c>
      <c r="L24" s="39" t="s">
        <v>9</v>
      </c>
      <c r="M24" s="39" t="s">
        <v>9</v>
      </c>
      <c r="N24" s="40" t="str">
        <f t="shared" si="2"/>
        <v>－</v>
      </c>
      <c r="O24" s="40" t="s">
        <v>9</v>
      </c>
      <c r="P24" s="40" t="s">
        <v>9</v>
      </c>
    </row>
    <row r="25" spans="1:16" ht="17.25" customHeight="1">
      <c r="A25" s="10"/>
      <c r="B25" s="42"/>
      <c r="C25" s="37" t="s">
        <v>14</v>
      </c>
      <c r="D25" s="38"/>
      <c r="E25" s="39">
        <f>IF(SUM(F25:G25)=SUM(E26:E36),IF(SUM(E26:E36)&gt;0,SUM(E26:E36),"－"),"ｴﾗｰ")</f>
        <v>2133</v>
      </c>
      <c r="F25" s="39">
        <f t="shared" si="4"/>
        <v>207</v>
      </c>
      <c r="G25" s="39">
        <f t="shared" si="4"/>
        <v>1926</v>
      </c>
      <c r="H25" s="39">
        <f>IF(SUM(I25:J25)=SUM(H26:H36),IF(SUM(H26:H36)&gt;0,SUM(H26:H36),"－"),"ｴﾗｰ")</f>
        <v>44</v>
      </c>
      <c r="I25" s="39" t="s">
        <v>9</v>
      </c>
      <c r="J25" s="39">
        <v>44</v>
      </c>
      <c r="K25" s="39">
        <f>IF(SUM(L25:M25)=SUM(K26:K36),IF(SUM(K26:K36)&gt;0,SUM(K26:K36),"－"),"ｴﾗｰ")</f>
        <v>2089</v>
      </c>
      <c r="L25" s="39">
        <v>207</v>
      </c>
      <c r="M25" s="39">
        <v>1882</v>
      </c>
      <c r="N25" s="40">
        <f>IF(SUM(O25:P25)=SUM(N26:N36),IF(SUM(N26:N36)&gt;0,SUM(N26:N36),"－"),"ｴﾗｰ")</f>
        <v>1523</v>
      </c>
      <c r="O25" s="40">
        <v>127</v>
      </c>
      <c r="P25" s="40">
        <v>1396</v>
      </c>
    </row>
    <row r="26" spans="1:16" ht="17.25" customHeight="1">
      <c r="A26" s="10"/>
      <c r="B26" s="42"/>
      <c r="C26" s="37" t="s">
        <v>27</v>
      </c>
      <c r="D26" s="38"/>
      <c r="E26" s="39">
        <f>IF(SUM(F26:G26)&gt;0,SUM(F26:G26),"－")</f>
        <v>768</v>
      </c>
      <c r="F26" s="39">
        <f t="shared" si="4"/>
        <v>44</v>
      </c>
      <c r="G26" s="39">
        <f t="shared" si="4"/>
        <v>724</v>
      </c>
      <c r="H26" s="39" t="str">
        <f t="shared" si="1"/>
        <v>－</v>
      </c>
      <c r="I26" s="39" t="s">
        <v>9</v>
      </c>
      <c r="J26" s="39" t="s">
        <v>9</v>
      </c>
      <c r="K26" s="39">
        <f>IF(SUM(L26:M26)&gt;0,SUM(L26:M26),"－")</f>
        <v>768</v>
      </c>
      <c r="L26" s="39">
        <v>44</v>
      </c>
      <c r="M26" s="39">
        <v>724</v>
      </c>
      <c r="N26" s="40">
        <f t="shared" si="2"/>
        <v>275</v>
      </c>
      <c r="O26" s="40" t="s">
        <v>9</v>
      </c>
      <c r="P26" s="40">
        <v>275</v>
      </c>
    </row>
    <row r="27" spans="1:16" ht="17.25" customHeight="1">
      <c r="A27" s="10"/>
      <c r="B27" s="42"/>
      <c r="C27" s="45"/>
      <c r="D27" s="38"/>
      <c r="E27" s="39"/>
      <c r="F27" s="39"/>
      <c r="G27" s="39"/>
      <c r="H27" s="39"/>
      <c r="I27" s="39"/>
      <c r="J27" s="39"/>
      <c r="K27" s="39"/>
      <c r="L27" s="39"/>
      <c r="M27" s="39"/>
      <c r="N27" s="40"/>
      <c r="O27" s="40"/>
      <c r="P27" s="40"/>
    </row>
    <row r="28" spans="1:16" ht="17.25" customHeight="1">
      <c r="A28" s="10"/>
      <c r="B28" s="42"/>
      <c r="C28" s="37" t="s">
        <v>28</v>
      </c>
      <c r="D28" s="38"/>
      <c r="E28" s="39">
        <f>IF(SUM(F28:G28)&gt;0,SUM(F28:G28),"－")</f>
        <v>1161</v>
      </c>
      <c r="F28" s="39">
        <f aca="true" t="shared" si="5" ref="F28:G32">IF(SUM(I28,L28)&gt;0,SUM(I28,L28),"－")</f>
        <v>51</v>
      </c>
      <c r="G28" s="39">
        <f t="shared" si="5"/>
        <v>1110</v>
      </c>
      <c r="H28" s="39" t="str">
        <f t="shared" si="1"/>
        <v>－</v>
      </c>
      <c r="I28" s="39" t="s">
        <v>9</v>
      </c>
      <c r="J28" s="39" t="s">
        <v>9</v>
      </c>
      <c r="K28" s="39">
        <f>IF(SUM(L28:M28)&gt;0,SUM(L28:M28),"－")</f>
        <v>1161</v>
      </c>
      <c r="L28" s="39">
        <v>51</v>
      </c>
      <c r="M28" s="39">
        <v>1110</v>
      </c>
      <c r="N28" s="40">
        <f t="shared" si="2"/>
        <v>1110</v>
      </c>
      <c r="O28" s="40">
        <v>49</v>
      </c>
      <c r="P28" s="40">
        <v>1061</v>
      </c>
    </row>
    <row r="29" spans="1:16" ht="17.25" customHeight="1">
      <c r="A29" s="10"/>
      <c r="B29" s="42"/>
      <c r="C29" s="37" t="s">
        <v>29</v>
      </c>
      <c r="D29" s="38"/>
      <c r="E29" s="39" t="str">
        <f>IF(SUM(F29:G29)&gt;0,SUM(F29:G29),"－")</f>
        <v>－</v>
      </c>
      <c r="F29" s="39" t="str">
        <f t="shared" si="5"/>
        <v>－</v>
      </c>
      <c r="G29" s="39" t="str">
        <f t="shared" si="5"/>
        <v>－</v>
      </c>
      <c r="H29" s="39" t="str">
        <f t="shared" si="1"/>
        <v>－</v>
      </c>
      <c r="I29" s="39" t="s">
        <v>9</v>
      </c>
      <c r="J29" s="39" t="s">
        <v>9</v>
      </c>
      <c r="K29" s="39" t="str">
        <f>IF(SUM(L29:M29)&gt;0,SUM(L29:M29),"－")</f>
        <v>－</v>
      </c>
      <c r="L29" s="39" t="s">
        <v>9</v>
      </c>
      <c r="M29" s="39" t="s">
        <v>9</v>
      </c>
      <c r="N29" s="40" t="str">
        <f t="shared" si="2"/>
        <v>－</v>
      </c>
      <c r="O29" s="40" t="s">
        <v>9</v>
      </c>
      <c r="P29" s="40" t="s">
        <v>9</v>
      </c>
    </row>
    <row r="30" spans="1:16" ht="17.25" customHeight="1">
      <c r="A30" s="10"/>
      <c r="B30" s="44" t="s">
        <v>30</v>
      </c>
      <c r="C30" s="37" t="s">
        <v>31</v>
      </c>
      <c r="D30" s="38"/>
      <c r="E30" s="39" t="str">
        <f>IF(SUM(F30:G30)&gt;0,SUM(F30:G30),"－")</f>
        <v>－</v>
      </c>
      <c r="F30" s="39" t="str">
        <f t="shared" si="5"/>
        <v>－</v>
      </c>
      <c r="G30" s="39" t="str">
        <f t="shared" si="5"/>
        <v>－</v>
      </c>
      <c r="H30" s="39" t="str">
        <f t="shared" si="1"/>
        <v>－</v>
      </c>
      <c r="I30" s="39" t="s">
        <v>9</v>
      </c>
      <c r="J30" s="39" t="s">
        <v>9</v>
      </c>
      <c r="K30" s="39" t="str">
        <f>IF(SUM(L30:M30)&gt;0,SUM(L30:M30),"－")</f>
        <v>－</v>
      </c>
      <c r="L30" s="39" t="s">
        <v>9</v>
      </c>
      <c r="M30" s="39" t="s">
        <v>9</v>
      </c>
      <c r="N30" s="40" t="str">
        <f t="shared" si="2"/>
        <v>－</v>
      </c>
      <c r="O30" s="40" t="s">
        <v>9</v>
      </c>
      <c r="P30" s="40" t="s">
        <v>9</v>
      </c>
    </row>
    <row r="31" spans="1:16" ht="17.25" customHeight="1">
      <c r="A31" s="10"/>
      <c r="B31" s="44"/>
      <c r="C31" s="43" t="s">
        <v>32</v>
      </c>
      <c r="D31" s="38"/>
      <c r="E31" s="39">
        <f>IF(SUM(F31:G31)&gt;0,SUM(F31:G31),"－")</f>
        <v>66</v>
      </c>
      <c r="F31" s="39">
        <f t="shared" si="5"/>
        <v>34</v>
      </c>
      <c r="G31" s="39">
        <f t="shared" si="5"/>
        <v>32</v>
      </c>
      <c r="H31" s="39" t="str">
        <f t="shared" si="1"/>
        <v>－</v>
      </c>
      <c r="I31" s="39" t="s">
        <v>9</v>
      </c>
      <c r="J31" s="39" t="s">
        <v>9</v>
      </c>
      <c r="K31" s="39">
        <f>IF(SUM(L31:M31)&gt;0,SUM(L31:M31),"－")</f>
        <v>66</v>
      </c>
      <c r="L31" s="39">
        <v>34</v>
      </c>
      <c r="M31" s="39">
        <v>32</v>
      </c>
      <c r="N31" s="40" t="str">
        <f t="shared" si="2"/>
        <v>－</v>
      </c>
      <c r="O31" s="40" t="s">
        <v>9</v>
      </c>
      <c r="P31" s="40" t="s">
        <v>9</v>
      </c>
    </row>
    <row r="32" spans="1:16" ht="17.25" customHeight="1">
      <c r="A32" s="10"/>
      <c r="B32" s="36"/>
      <c r="C32" s="37" t="s">
        <v>33</v>
      </c>
      <c r="D32" s="38"/>
      <c r="E32" s="39">
        <f>IF(SUM(F32:G32)&gt;0,SUM(F32:G32),"－")</f>
        <v>94</v>
      </c>
      <c r="F32" s="39">
        <f t="shared" si="5"/>
        <v>78</v>
      </c>
      <c r="G32" s="39">
        <f t="shared" si="5"/>
        <v>16</v>
      </c>
      <c r="H32" s="39" t="str">
        <f t="shared" si="1"/>
        <v>－</v>
      </c>
      <c r="I32" s="39" t="s">
        <v>9</v>
      </c>
      <c r="J32" s="39" t="s">
        <v>9</v>
      </c>
      <c r="K32" s="39">
        <f>IF(SUM(L32:M32)&gt;0,SUM(L32:M32),"－")</f>
        <v>94</v>
      </c>
      <c r="L32" s="39">
        <v>78</v>
      </c>
      <c r="M32" s="39">
        <v>16</v>
      </c>
      <c r="N32" s="40">
        <f t="shared" si="2"/>
        <v>94</v>
      </c>
      <c r="O32" s="40">
        <v>78</v>
      </c>
      <c r="P32" s="40">
        <v>16</v>
      </c>
    </row>
    <row r="33" spans="1:16" ht="17.25" customHeight="1">
      <c r="A33" s="10"/>
      <c r="B33" s="46"/>
      <c r="C33" s="37"/>
      <c r="D33" s="38"/>
      <c r="E33" s="39"/>
      <c r="F33" s="39"/>
      <c r="G33" s="39"/>
      <c r="H33" s="39"/>
      <c r="I33" s="39"/>
      <c r="J33" s="39"/>
      <c r="K33" s="39"/>
      <c r="L33" s="39"/>
      <c r="M33" s="39"/>
      <c r="N33" s="40"/>
      <c r="O33" s="40"/>
      <c r="P33" s="40"/>
    </row>
    <row r="34" spans="1:16" ht="17.25" customHeight="1">
      <c r="A34" s="10"/>
      <c r="B34" s="42"/>
      <c r="C34" s="47" t="s">
        <v>34</v>
      </c>
      <c r="D34" s="38"/>
      <c r="E34" s="39" t="str">
        <f>IF(SUM(F34:G34)&gt;0,SUM(F34:G34),"－")</f>
        <v>－</v>
      </c>
      <c r="F34" s="39" t="str">
        <f aca="true" t="shared" si="6" ref="F34:G38">IF(SUM(I34,L34)&gt;0,SUM(I34,L34),"－")</f>
        <v>－</v>
      </c>
      <c r="G34" s="39" t="str">
        <f t="shared" si="6"/>
        <v>－</v>
      </c>
      <c r="H34" s="39" t="str">
        <f t="shared" si="1"/>
        <v>－</v>
      </c>
      <c r="I34" s="39" t="s">
        <v>9</v>
      </c>
      <c r="J34" s="39" t="s">
        <v>9</v>
      </c>
      <c r="K34" s="39" t="str">
        <f>IF(SUM(L34:M34)&gt;0,SUM(L34:M34),"－")</f>
        <v>－</v>
      </c>
      <c r="L34" s="39" t="s">
        <v>9</v>
      </c>
      <c r="M34" s="39" t="s">
        <v>9</v>
      </c>
      <c r="N34" s="40" t="str">
        <f t="shared" si="2"/>
        <v>－</v>
      </c>
      <c r="O34" s="40" t="s">
        <v>9</v>
      </c>
      <c r="P34" s="40" t="s">
        <v>9</v>
      </c>
    </row>
    <row r="35" spans="1:16" ht="17.25" customHeight="1">
      <c r="A35" s="10"/>
      <c r="B35" s="42"/>
      <c r="C35" s="37" t="s">
        <v>35</v>
      </c>
      <c r="D35" s="38"/>
      <c r="E35" s="39" t="str">
        <f>IF(SUM(F35:G35)&gt;0,SUM(F35:G35),"－")</f>
        <v>－</v>
      </c>
      <c r="F35" s="39" t="str">
        <f t="shared" si="6"/>
        <v>－</v>
      </c>
      <c r="G35" s="39" t="str">
        <f t="shared" si="6"/>
        <v>－</v>
      </c>
      <c r="H35" s="39" t="str">
        <f t="shared" si="1"/>
        <v>－</v>
      </c>
      <c r="I35" s="39" t="s">
        <v>9</v>
      </c>
      <c r="J35" s="39" t="s">
        <v>9</v>
      </c>
      <c r="K35" s="39" t="str">
        <f>IF(SUM(L35:M35)&gt;0,SUM(L35:M35),"－")</f>
        <v>－</v>
      </c>
      <c r="L35" s="39" t="s">
        <v>9</v>
      </c>
      <c r="M35" s="39" t="s">
        <v>9</v>
      </c>
      <c r="N35" s="40" t="str">
        <f t="shared" si="2"/>
        <v>－</v>
      </c>
      <c r="O35" s="40" t="s">
        <v>9</v>
      </c>
      <c r="P35" s="40" t="s">
        <v>9</v>
      </c>
    </row>
    <row r="36" spans="1:16" ht="17.25" customHeight="1">
      <c r="A36" s="10"/>
      <c r="B36" s="42"/>
      <c r="C36" s="37" t="s">
        <v>24</v>
      </c>
      <c r="D36" s="38"/>
      <c r="E36" s="39">
        <f>IF(SUM(F36:G36)&gt;0,SUM(F36:G36),"－")</f>
        <v>44</v>
      </c>
      <c r="F36" s="39" t="str">
        <f t="shared" si="6"/>
        <v>－</v>
      </c>
      <c r="G36" s="39">
        <f t="shared" si="6"/>
        <v>44</v>
      </c>
      <c r="H36" s="39">
        <f t="shared" si="1"/>
        <v>44</v>
      </c>
      <c r="I36" s="39" t="s">
        <v>9</v>
      </c>
      <c r="J36" s="39">
        <v>44</v>
      </c>
      <c r="K36" s="39" t="str">
        <f>IF(SUM(L36:M36)&gt;0,SUM(L36:M36),"－")</f>
        <v>－</v>
      </c>
      <c r="L36" s="39" t="s">
        <v>9</v>
      </c>
      <c r="M36" s="39" t="s">
        <v>9</v>
      </c>
      <c r="N36" s="40">
        <f t="shared" si="2"/>
        <v>44</v>
      </c>
      <c r="O36" s="40" t="s">
        <v>9</v>
      </c>
      <c r="P36" s="40">
        <v>44</v>
      </c>
    </row>
    <row r="37" spans="1:16" ht="17.25" customHeight="1">
      <c r="A37" s="10"/>
      <c r="B37" s="42"/>
      <c r="C37" s="37" t="s">
        <v>14</v>
      </c>
      <c r="D37" s="38"/>
      <c r="E37" s="39">
        <f>IF(SUM(F37:G37)=SUM(E38:E43),IF(SUM(E38:E43)&gt;0,SUM(E38:E43),"－"),"ｴﾗｰ")</f>
        <v>22</v>
      </c>
      <c r="F37" s="39">
        <f t="shared" si="6"/>
        <v>14</v>
      </c>
      <c r="G37" s="39">
        <f t="shared" si="6"/>
        <v>8</v>
      </c>
      <c r="H37" s="39" t="str">
        <f>IF(SUM(I37:J37)=SUM(H38:H43),IF(SUM(H38:H43)&gt;0,SUM(H38:H43),"－"),"ｴﾗｰ")</f>
        <v>－</v>
      </c>
      <c r="I37" s="39" t="s">
        <v>9</v>
      </c>
      <c r="J37" s="39" t="s">
        <v>9</v>
      </c>
      <c r="K37" s="39">
        <f>IF(SUM(L37:M37)=SUM(K38:K43),IF(SUM(K38:K43)&gt;0,SUM(K38:K43),"－"),"ｴﾗｰ")</f>
        <v>22</v>
      </c>
      <c r="L37" s="39">
        <v>14</v>
      </c>
      <c r="M37" s="39">
        <v>8</v>
      </c>
      <c r="N37" s="40">
        <f>IF(SUM(O37:P37)=SUM(N38:N43),IF(SUM(N38:N43)&gt;0,SUM(N38:N43),"－"),"ｴﾗｰ")</f>
        <v>17</v>
      </c>
      <c r="O37" s="40">
        <v>11</v>
      </c>
      <c r="P37" s="40">
        <v>6</v>
      </c>
    </row>
    <row r="38" spans="1:16" ht="17.25" customHeight="1">
      <c r="A38" s="10"/>
      <c r="B38" s="42"/>
      <c r="C38" s="37" t="s">
        <v>36</v>
      </c>
      <c r="D38" s="38"/>
      <c r="E38" s="39" t="str">
        <f>IF(SUM(F38:G38)&gt;0,SUM(F38:G38),"－")</f>
        <v>－</v>
      </c>
      <c r="F38" s="39" t="str">
        <f t="shared" si="6"/>
        <v>－</v>
      </c>
      <c r="G38" s="39" t="str">
        <f t="shared" si="6"/>
        <v>－</v>
      </c>
      <c r="H38" s="39" t="str">
        <f t="shared" si="1"/>
        <v>－</v>
      </c>
      <c r="I38" s="39" t="s">
        <v>9</v>
      </c>
      <c r="J38" s="39" t="s">
        <v>9</v>
      </c>
      <c r="K38" s="39" t="str">
        <f>IF(SUM(L38:M38)&gt;0,SUM(L38:M38),"－")</f>
        <v>－</v>
      </c>
      <c r="L38" s="39" t="s">
        <v>9</v>
      </c>
      <c r="M38" s="39" t="s">
        <v>9</v>
      </c>
      <c r="N38" s="40" t="str">
        <f t="shared" si="2"/>
        <v>－</v>
      </c>
      <c r="O38" s="40" t="s">
        <v>9</v>
      </c>
      <c r="P38" s="40" t="s">
        <v>9</v>
      </c>
    </row>
    <row r="39" spans="1:16" ht="17.25" customHeight="1">
      <c r="A39" s="10"/>
      <c r="B39" s="44" t="s">
        <v>37</v>
      </c>
      <c r="C39" s="37"/>
      <c r="D39" s="38"/>
      <c r="E39" s="39"/>
      <c r="F39" s="39"/>
      <c r="G39" s="39"/>
      <c r="H39" s="39"/>
      <c r="I39" s="39"/>
      <c r="J39" s="39"/>
      <c r="K39" s="39"/>
      <c r="L39" s="39"/>
      <c r="M39" s="39"/>
      <c r="N39" s="40"/>
      <c r="O39" s="40"/>
      <c r="P39" s="40"/>
    </row>
    <row r="40" spans="1:16" ht="17.25" customHeight="1">
      <c r="A40" s="10"/>
      <c r="B40" s="44"/>
      <c r="C40" s="37" t="s">
        <v>38</v>
      </c>
      <c r="D40" s="38"/>
      <c r="E40" s="39">
        <f>IF(SUM(F40:G40)&gt;0,SUM(F40:G40),"－")</f>
        <v>22</v>
      </c>
      <c r="F40" s="39">
        <f aca="true" t="shared" si="7" ref="F40:G44">IF(SUM(I40,L40)&gt;0,SUM(I40,L40),"－")</f>
        <v>14</v>
      </c>
      <c r="G40" s="39">
        <f t="shared" si="7"/>
        <v>8</v>
      </c>
      <c r="H40" s="39" t="str">
        <f t="shared" si="1"/>
        <v>－</v>
      </c>
      <c r="I40" s="39" t="s">
        <v>9</v>
      </c>
      <c r="J40" s="39" t="s">
        <v>9</v>
      </c>
      <c r="K40" s="39">
        <f>IF(SUM(L40:M40)&gt;0,SUM(L40:M40),"－")</f>
        <v>22</v>
      </c>
      <c r="L40" s="39">
        <v>14</v>
      </c>
      <c r="M40" s="39">
        <v>8</v>
      </c>
      <c r="N40" s="40">
        <f t="shared" si="2"/>
        <v>17</v>
      </c>
      <c r="O40" s="40">
        <v>11</v>
      </c>
      <c r="P40" s="40">
        <v>6</v>
      </c>
    </row>
    <row r="41" spans="1:16" ht="17.25" customHeight="1">
      <c r="A41" s="10"/>
      <c r="B41" s="36"/>
      <c r="C41" s="43" t="s">
        <v>39</v>
      </c>
      <c r="D41" s="38"/>
      <c r="E41" s="39" t="str">
        <f>IF(SUM(F41:G41)&gt;0,SUM(F41:G41),"－")</f>
        <v>－</v>
      </c>
      <c r="F41" s="39" t="str">
        <f t="shared" si="7"/>
        <v>－</v>
      </c>
      <c r="G41" s="39" t="str">
        <f t="shared" si="7"/>
        <v>－</v>
      </c>
      <c r="H41" s="39" t="str">
        <f t="shared" si="1"/>
        <v>－</v>
      </c>
      <c r="I41" s="39" t="s">
        <v>9</v>
      </c>
      <c r="J41" s="39" t="s">
        <v>9</v>
      </c>
      <c r="K41" s="39" t="str">
        <f>IF(SUM(L41:M41)&gt;0,SUM(L41:M41),"－")</f>
        <v>－</v>
      </c>
      <c r="L41" s="39" t="s">
        <v>9</v>
      </c>
      <c r="M41" s="39" t="s">
        <v>9</v>
      </c>
      <c r="N41" s="40" t="str">
        <f t="shared" si="2"/>
        <v>－</v>
      </c>
      <c r="O41" s="40" t="s">
        <v>9</v>
      </c>
      <c r="P41" s="40" t="s">
        <v>9</v>
      </c>
    </row>
    <row r="42" spans="1:16" ht="17.25" customHeight="1">
      <c r="A42" s="10"/>
      <c r="B42" s="42"/>
      <c r="C42" s="37" t="s">
        <v>40</v>
      </c>
      <c r="D42" s="38"/>
      <c r="E42" s="39" t="str">
        <f>IF(SUM(F42:G42)&gt;0,SUM(F42:G42),"－")</f>
        <v>－</v>
      </c>
      <c r="F42" s="39" t="str">
        <f t="shared" si="7"/>
        <v>－</v>
      </c>
      <c r="G42" s="39" t="str">
        <f t="shared" si="7"/>
        <v>－</v>
      </c>
      <c r="H42" s="39" t="str">
        <f t="shared" si="1"/>
        <v>－</v>
      </c>
      <c r="I42" s="39" t="s">
        <v>9</v>
      </c>
      <c r="J42" s="39" t="s">
        <v>9</v>
      </c>
      <c r="K42" s="39" t="str">
        <f>IF(SUM(L42:M42)&gt;0,SUM(L42:M42),"－")</f>
        <v>－</v>
      </c>
      <c r="L42" s="39" t="s">
        <v>9</v>
      </c>
      <c r="M42" s="39" t="s">
        <v>9</v>
      </c>
      <c r="N42" s="40" t="str">
        <f t="shared" si="2"/>
        <v>－</v>
      </c>
      <c r="O42" s="40" t="s">
        <v>9</v>
      </c>
      <c r="P42" s="40" t="s">
        <v>9</v>
      </c>
    </row>
    <row r="43" spans="1:16" ht="17.25" customHeight="1">
      <c r="A43" s="10"/>
      <c r="B43" s="42"/>
      <c r="C43" s="37" t="s">
        <v>24</v>
      </c>
      <c r="D43" s="38"/>
      <c r="E43" s="39" t="str">
        <f>IF(SUM(F43:G43)&gt;0,SUM(F43:G43),"－")</f>
        <v>－</v>
      </c>
      <c r="F43" s="39" t="str">
        <f t="shared" si="7"/>
        <v>－</v>
      </c>
      <c r="G43" s="39" t="str">
        <f t="shared" si="7"/>
        <v>－</v>
      </c>
      <c r="H43" s="39" t="str">
        <f t="shared" si="1"/>
        <v>－</v>
      </c>
      <c r="I43" s="39" t="s">
        <v>9</v>
      </c>
      <c r="J43" s="39" t="s">
        <v>9</v>
      </c>
      <c r="K43" s="39" t="str">
        <f>IF(SUM(L43:M43)&gt;0,SUM(L43:M43),"－")</f>
        <v>－</v>
      </c>
      <c r="L43" s="39" t="s">
        <v>9</v>
      </c>
      <c r="M43" s="39" t="s">
        <v>9</v>
      </c>
      <c r="N43" s="40" t="str">
        <f t="shared" si="2"/>
        <v>－</v>
      </c>
      <c r="O43" s="40" t="s">
        <v>9</v>
      </c>
      <c r="P43" s="40" t="s">
        <v>9</v>
      </c>
    </row>
    <row r="44" spans="1:16" ht="17.25" customHeight="1">
      <c r="A44" s="10"/>
      <c r="B44" s="42"/>
      <c r="C44" s="37" t="s">
        <v>14</v>
      </c>
      <c r="D44" s="38"/>
      <c r="E44" s="39">
        <f>IF(SUM(F44:G44)=SUM(E45:E48),IF(SUM(E45:E48)&gt;0,SUM(E45:E48),"－"),"ｴﾗｰ")</f>
        <v>136</v>
      </c>
      <c r="F44" s="39" t="str">
        <f t="shared" si="7"/>
        <v>－</v>
      </c>
      <c r="G44" s="39">
        <f t="shared" si="7"/>
        <v>136</v>
      </c>
      <c r="H44" s="39" t="str">
        <f>IF(SUM(I44:J44)=SUM(H45:H48),IF(SUM(H45:H48)&gt;0,SUM(H45:H48),"－"),"ｴﾗｰ")</f>
        <v>－</v>
      </c>
      <c r="I44" s="39" t="s">
        <v>9</v>
      </c>
      <c r="J44" s="39" t="s">
        <v>9</v>
      </c>
      <c r="K44" s="39">
        <f>IF(SUM(L44:M44)=SUM(K45:K48),IF(SUM(K45:K48)&gt;0,SUM(K45:K48),"－"),"ｴﾗｰ")</f>
        <v>136</v>
      </c>
      <c r="L44" s="39" t="s">
        <v>9</v>
      </c>
      <c r="M44" s="39">
        <v>136</v>
      </c>
      <c r="N44" s="40">
        <f>IF(SUM(O44:P44)=SUM(N45:N48),IF(SUM(N45:N48)&gt;0,SUM(N45:N48),"－"),"ｴﾗｰ")</f>
        <v>136</v>
      </c>
      <c r="O44" s="40" t="s">
        <v>9</v>
      </c>
      <c r="P44" s="40">
        <v>136</v>
      </c>
    </row>
    <row r="45" spans="1:16" ht="17.25" customHeight="1">
      <c r="A45" s="10"/>
      <c r="B45" s="44" t="s">
        <v>41</v>
      </c>
      <c r="C45" s="37"/>
      <c r="D45" s="38"/>
      <c r="E45" s="39"/>
      <c r="F45" s="39"/>
      <c r="G45" s="39"/>
      <c r="H45" s="39"/>
      <c r="I45" s="39"/>
      <c r="J45" s="39"/>
      <c r="K45" s="39"/>
      <c r="L45" s="39"/>
      <c r="M45" s="39"/>
      <c r="N45" s="40"/>
      <c r="O45" s="40"/>
      <c r="P45" s="40"/>
    </row>
    <row r="46" spans="1:16" ht="17.25" customHeight="1">
      <c r="A46" s="10"/>
      <c r="B46" s="44"/>
      <c r="C46" s="37" t="s">
        <v>42</v>
      </c>
      <c r="D46" s="38"/>
      <c r="E46" s="39">
        <f>IF(SUM(F46:G46)&gt;0,SUM(F46:G46),"－")</f>
        <v>136</v>
      </c>
      <c r="F46" s="39" t="str">
        <f aca="true" t="shared" si="8" ref="F46:G50">IF(SUM(I46,L46)&gt;0,SUM(I46,L46),"－")</f>
        <v>－</v>
      </c>
      <c r="G46" s="39">
        <f t="shared" si="8"/>
        <v>136</v>
      </c>
      <c r="H46" s="39" t="str">
        <f t="shared" si="1"/>
        <v>－</v>
      </c>
      <c r="I46" s="39" t="s">
        <v>9</v>
      </c>
      <c r="J46" s="39" t="s">
        <v>9</v>
      </c>
      <c r="K46" s="39">
        <f>IF(SUM(L46:M46)&gt;0,SUM(L46:M46),"－")</f>
        <v>136</v>
      </c>
      <c r="L46" s="39" t="s">
        <v>9</v>
      </c>
      <c r="M46" s="39">
        <v>136</v>
      </c>
      <c r="N46" s="40">
        <f t="shared" si="2"/>
        <v>136</v>
      </c>
      <c r="O46" s="40" t="s">
        <v>9</v>
      </c>
      <c r="P46" s="40">
        <v>136</v>
      </c>
    </row>
    <row r="47" spans="1:16" ht="17.25" customHeight="1">
      <c r="A47" s="10"/>
      <c r="B47" s="44"/>
      <c r="C47" s="37" t="s">
        <v>43</v>
      </c>
      <c r="D47" s="38"/>
      <c r="E47" s="39" t="str">
        <f>IF(SUM(F47:G47)&gt;0,SUM(F47:G47),"－")</f>
        <v>－</v>
      </c>
      <c r="F47" s="39" t="str">
        <f t="shared" si="8"/>
        <v>－</v>
      </c>
      <c r="G47" s="39" t="str">
        <f t="shared" si="8"/>
        <v>－</v>
      </c>
      <c r="H47" s="39" t="str">
        <f t="shared" si="1"/>
        <v>－</v>
      </c>
      <c r="I47" s="39" t="s">
        <v>9</v>
      </c>
      <c r="J47" s="39" t="s">
        <v>9</v>
      </c>
      <c r="K47" s="39" t="str">
        <f>IF(SUM(L47:M47)&gt;0,SUM(L47:M47),"－")</f>
        <v>－</v>
      </c>
      <c r="L47" s="39" t="s">
        <v>9</v>
      </c>
      <c r="M47" s="39" t="s">
        <v>9</v>
      </c>
      <c r="N47" s="40" t="str">
        <f t="shared" si="2"/>
        <v>－</v>
      </c>
      <c r="O47" s="40" t="s">
        <v>9</v>
      </c>
      <c r="P47" s="40" t="s">
        <v>9</v>
      </c>
    </row>
    <row r="48" spans="1:16" ht="17.25" customHeight="1">
      <c r="A48" s="10"/>
      <c r="B48" s="42"/>
      <c r="C48" s="37" t="s">
        <v>24</v>
      </c>
      <c r="D48" s="38"/>
      <c r="E48" s="39" t="str">
        <f>IF(SUM(F48:G48)&gt;0,SUM(F48:G48),"－")</f>
        <v>－</v>
      </c>
      <c r="F48" s="39" t="str">
        <f t="shared" si="8"/>
        <v>－</v>
      </c>
      <c r="G48" s="39" t="str">
        <f t="shared" si="8"/>
        <v>－</v>
      </c>
      <c r="H48" s="39" t="str">
        <f t="shared" si="1"/>
        <v>－</v>
      </c>
      <c r="I48" s="39" t="s">
        <v>9</v>
      </c>
      <c r="J48" s="39" t="s">
        <v>9</v>
      </c>
      <c r="K48" s="39" t="str">
        <f>IF(SUM(L48:M48)&gt;0,SUM(L48:M48),"－")</f>
        <v>－</v>
      </c>
      <c r="L48" s="39" t="s">
        <v>9</v>
      </c>
      <c r="M48" s="39" t="s">
        <v>9</v>
      </c>
      <c r="N48" s="40" t="str">
        <f t="shared" si="2"/>
        <v>－</v>
      </c>
      <c r="O48" s="40" t="s">
        <v>9</v>
      </c>
      <c r="P48" s="40" t="s">
        <v>9</v>
      </c>
    </row>
    <row r="49" spans="1:16" ht="17.25" customHeight="1">
      <c r="A49" s="10"/>
      <c r="B49" s="42"/>
      <c r="C49" s="37" t="s">
        <v>14</v>
      </c>
      <c r="D49" s="38"/>
      <c r="E49" s="39">
        <f>IF(SUM(F49:G49)=SUM(E50:E56),IF(SUM(F49:G49)&gt;0,SUM(F49:G49),"－"),"ｴﾗｰ")</f>
        <v>4997</v>
      </c>
      <c r="F49" s="39">
        <f t="shared" si="8"/>
        <v>2104</v>
      </c>
      <c r="G49" s="39">
        <f t="shared" si="8"/>
        <v>2893</v>
      </c>
      <c r="H49" s="39">
        <f>IF(SUM(I49:J49)=SUM(H50:H56),IF(SUM(I49:J49)&gt;0,SUM(I49:J49),"－"),"ｴﾗｰ")</f>
        <v>1211</v>
      </c>
      <c r="I49" s="39">
        <v>472</v>
      </c>
      <c r="J49" s="39">
        <v>739</v>
      </c>
      <c r="K49" s="39">
        <f>IF(SUM(L49:M49)=SUM(K50:K56),IF(SUM(L49:M49)&gt;0,SUM(L49:M49),"－"),"ｴﾗｰ")</f>
        <v>3786</v>
      </c>
      <c r="L49" s="39">
        <v>1632</v>
      </c>
      <c r="M49" s="39">
        <v>2154</v>
      </c>
      <c r="N49" s="40">
        <f>IF(SUM(O49:P49)=SUM(N50:N56),IF(SUM(O49:P49)&gt;0,SUM(O49:P49),"－"),"ｴﾗｰ")</f>
        <v>519</v>
      </c>
      <c r="O49" s="40">
        <v>191</v>
      </c>
      <c r="P49" s="40">
        <v>328</v>
      </c>
    </row>
    <row r="50" spans="1:16" ht="17.25" customHeight="1">
      <c r="A50" s="10"/>
      <c r="B50" s="42"/>
      <c r="C50" s="37" t="s">
        <v>44</v>
      </c>
      <c r="D50" s="38"/>
      <c r="E50" s="39" t="str">
        <f>IF(SUM(F50:G50)&gt;0,SUM(F50:G50),"－")</f>
        <v>－</v>
      </c>
      <c r="F50" s="39" t="str">
        <f t="shared" si="8"/>
        <v>－</v>
      </c>
      <c r="G50" s="39" t="str">
        <f t="shared" si="8"/>
        <v>－</v>
      </c>
      <c r="H50" s="39" t="str">
        <f t="shared" si="1"/>
        <v>－</v>
      </c>
      <c r="I50" s="39" t="s">
        <v>9</v>
      </c>
      <c r="J50" s="39" t="s">
        <v>9</v>
      </c>
      <c r="K50" s="39" t="str">
        <f>IF(SUM(L50:M50)&gt;0,SUM(L50:M50),"－")</f>
        <v>－</v>
      </c>
      <c r="L50" s="39" t="s">
        <v>9</v>
      </c>
      <c r="M50" s="39" t="s">
        <v>9</v>
      </c>
      <c r="N50" s="40" t="str">
        <f t="shared" si="2"/>
        <v>－</v>
      </c>
      <c r="O50" s="40" t="s">
        <v>9</v>
      </c>
      <c r="P50" s="40" t="s">
        <v>9</v>
      </c>
    </row>
    <row r="51" spans="1:16" ht="17.25" customHeight="1">
      <c r="A51" s="10"/>
      <c r="B51" s="42"/>
      <c r="C51" s="37"/>
      <c r="D51" s="38"/>
      <c r="E51" s="39"/>
      <c r="F51" s="39"/>
      <c r="G51" s="39"/>
      <c r="H51" s="39"/>
      <c r="I51" s="39"/>
      <c r="J51" s="39"/>
      <c r="K51" s="39"/>
      <c r="L51" s="39"/>
      <c r="M51" s="39"/>
      <c r="N51" s="40"/>
      <c r="O51" s="40"/>
      <c r="P51" s="40"/>
    </row>
    <row r="52" spans="1:16" ht="17.25" customHeight="1">
      <c r="A52" s="10"/>
      <c r="B52" s="44" t="s">
        <v>45</v>
      </c>
      <c r="C52" s="37" t="s">
        <v>46</v>
      </c>
      <c r="D52" s="38"/>
      <c r="E52" s="39">
        <f>IF(SUM(F52:G52)&gt;0,SUM(F52:G52),"－")</f>
        <v>517</v>
      </c>
      <c r="F52" s="39">
        <f aca="true" t="shared" si="9" ref="F52:G56">IF(SUM(I52,L52)&gt;0,SUM(I52,L52),"－")</f>
        <v>223</v>
      </c>
      <c r="G52" s="39">
        <f t="shared" si="9"/>
        <v>294</v>
      </c>
      <c r="H52" s="39">
        <f t="shared" si="1"/>
        <v>123</v>
      </c>
      <c r="I52" s="39">
        <v>44</v>
      </c>
      <c r="J52" s="39">
        <v>79</v>
      </c>
      <c r="K52" s="39">
        <f>IF(SUM(L52:M52)&gt;0,SUM(L52:M52),"－")</f>
        <v>394</v>
      </c>
      <c r="L52" s="39">
        <v>179</v>
      </c>
      <c r="M52" s="39">
        <v>215</v>
      </c>
      <c r="N52" s="40">
        <f t="shared" si="2"/>
        <v>24</v>
      </c>
      <c r="O52" s="40">
        <v>7</v>
      </c>
      <c r="P52" s="40">
        <v>17</v>
      </c>
    </row>
    <row r="53" spans="1:16" ht="17.25" customHeight="1">
      <c r="A53" s="10"/>
      <c r="B53" s="44"/>
      <c r="C53" s="37" t="s">
        <v>7</v>
      </c>
      <c r="D53" s="38"/>
      <c r="E53" s="39">
        <f>IF(SUM(F53:G53)&gt;0,SUM(F53:G53),"－")</f>
        <v>33</v>
      </c>
      <c r="F53" s="39">
        <f t="shared" si="9"/>
        <v>2</v>
      </c>
      <c r="G53" s="39">
        <f t="shared" si="9"/>
        <v>31</v>
      </c>
      <c r="H53" s="39" t="str">
        <f t="shared" si="1"/>
        <v>－</v>
      </c>
      <c r="I53" s="39" t="s">
        <v>9</v>
      </c>
      <c r="J53" s="39" t="s">
        <v>9</v>
      </c>
      <c r="K53" s="39">
        <f>IF(SUM(L53:M53)&gt;0,SUM(L53:M53),"－")</f>
        <v>33</v>
      </c>
      <c r="L53" s="39">
        <v>2</v>
      </c>
      <c r="M53" s="39">
        <v>31</v>
      </c>
      <c r="N53" s="40">
        <f t="shared" si="2"/>
        <v>33</v>
      </c>
      <c r="O53" s="40">
        <v>2</v>
      </c>
      <c r="P53" s="40">
        <v>31</v>
      </c>
    </row>
    <row r="54" spans="1:16" ht="17.25" customHeight="1">
      <c r="A54" s="10"/>
      <c r="B54" s="42"/>
      <c r="C54" s="37" t="s">
        <v>47</v>
      </c>
      <c r="D54" s="38"/>
      <c r="E54" s="39" t="str">
        <f>IF(SUM(F54:G54)&gt;0,SUM(F54:G54),"－")</f>
        <v>－</v>
      </c>
      <c r="F54" s="39" t="str">
        <f t="shared" si="9"/>
        <v>－</v>
      </c>
      <c r="G54" s="39" t="str">
        <f t="shared" si="9"/>
        <v>－</v>
      </c>
      <c r="H54" s="39" t="str">
        <f t="shared" si="1"/>
        <v>－</v>
      </c>
      <c r="I54" s="39" t="s">
        <v>9</v>
      </c>
      <c r="J54" s="39" t="s">
        <v>9</v>
      </c>
      <c r="K54" s="39" t="str">
        <f>IF(SUM(L54:M54)&gt;0,SUM(L54:M54),"－")</f>
        <v>－</v>
      </c>
      <c r="L54" s="39" t="s">
        <v>9</v>
      </c>
      <c r="M54" s="39" t="s">
        <v>9</v>
      </c>
      <c r="N54" s="40" t="str">
        <f t="shared" si="2"/>
        <v>－</v>
      </c>
      <c r="O54" s="40" t="s">
        <v>9</v>
      </c>
      <c r="P54" s="40" t="s">
        <v>9</v>
      </c>
    </row>
    <row r="55" spans="1:16" ht="17.25" customHeight="1">
      <c r="A55" s="10"/>
      <c r="B55" s="42"/>
      <c r="C55" s="37" t="s">
        <v>48</v>
      </c>
      <c r="D55" s="38"/>
      <c r="E55" s="39" t="str">
        <f>IF(SUM(F55:G55)&gt;0,SUM(F55:G55),"－")</f>
        <v>－</v>
      </c>
      <c r="F55" s="39" t="str">
        <f t="shared" si="9"/>
        <v>－</v>
      </c>
      <c r="G55" s="39" t="str">
        <f t="shared" si="9"/>
        <v>－</v>
      </c>
      <c r="H55" s="39" t="str">
        <f t="shared" si="1"/>
        <v>－</v>
      </c>
      <c r="I55" s="39" t="s">
        <v>9</v>
      </c>
      <c r="J55" s="39" t="s">
        <v>9</v>
      </c>
      <c r="K55" s="39" t="str">
        <f>IF(SUM(L55:M55)&gt;0,SUM(L55:M55),"－")</f>
        <v>－</v>
      </c>
      <c r="L55" s="39" t="s">
        <v>9</v>
      </c>
      <c r="M55" s="39" t="s">
        <v>9</v>
      </c>
      <c r="N55" s="40" t="str">
        <f t="shared" si="2"/>
        <v>－</v>
      </c>
      <c r="O55" s="40" t="s">
        <v>9</v>
      </c>
      <c r="P55" s="40" t="s">
        <v>9</v>
      </c>
    </row>
    <row r="56" spans="1:16" ht="17.25" customHeight="1">
      <c r="A56" s="10"/>
      <c r="B56" s="42"/>
      <c r="C56" s="37" t="s">
        <v>24</v>
      </c>
      <c r="D56" s="38"/>
      <c r="E56" s="39">
        <f>IF(SUM(F56:G56)&gt;0,SUM(F56:G56),"－")</f>
        <v>4447</v>
      </c>
      <c r="F56" s="39">
        <f t="shared" si="9"/>
        <v>1879</v>
      </c>
      <c r="G56" s="39">
        <f t="shared" si="9"/>
        <v>2568</v>
      </c>
      <c r="H56" s="39">
        <f t="shared" si="1"/>
        <v>1088</v>
      </c>
      <c r="I56" s="39">
        <v>428</v>
      </c>
      <c r="J56" s="39">
        <v>660</v>
      </c>
      <c r="K56" s="39">
        <f>IF(SUM(L56:M56)&gt;0,SUM(L56:M56),"－")</f>
        <v>3359</v>
      </c>
      <c r="L56" s="39">
        <v>1451</v>
      </c>
      <c r="M56" s="39">
        <v>1908</v>
      </c>
      <c r="N56" s="40">
        <f t="shared" si="2"/>
        <v>462</v>
      </c>
      <c r="O56" s="40">
        <v>182</v>
      </c>
      <c r="P56" s="40">
        <v>280</v>
      </c>
    </row>
    <row r="57" spans="1:19" ht="17.25" customHeight="1">
      <c r="A57" s="10"/>
      <c r="B57" s="42"/>
      <c r="C57" s="37" t="s">
        <v>14</v>
      </c>
      <c r="D57" s="38"/>
      <c r="E57" s="39">
        <f>IF(SUM(F57:G57)=SUM(E58:E64),IF(SUM(E58:E64)&gt;0,SUM(E58:E64),"－"),"ｴﾗｰ")</f>
        <v>1203</v>
      </c>
      <c r="F57" s="39">
        <f aca="true" t="shared" si="10" ref="F57:G61">IF(SUM(I57,L57)&gt;0,SUM(I57,L57),"－")</f>
        <v>12</v>
      </c>
      <c r="G57" s="39">
        <f t="shared" si="10"/>
        <v>1191</v>
      </c>
      <c r="H57" s="39">
        <f>IF(SUM(I57:J57)=SUM(H58:H64),IF(SUM(H58:H64)&gt;0,SUM(H58:H64),"－"),"ｴﾗｰ")</f>
        <v>373</v>
      </c>
      <c r="I57" s="39">
        <v>7</v>
      </c>
      <c r="J57" s="39">
        <v>366</v>
      </c>
      <c r="K57" s="39">
        <f>IF(SUM(L57:M57)=SUM(K58:K64),IF(SUM(K58:K64)&gt;0,SUM(K58:K64),"－"),"ｴﾗｰ")</f>
        <v>830</v>
      </c>
      <c r="L57" s="39">
        <v>5</v>
      </c>
      <c r="M57" s="39">
        <v>825</v>
      </c>
      <c r="N57" s="40">
        <f>IF(SUM(O57:P57)=SUM(N58:N64),IF(SUM(N58:N64)&gt;0,SUM(N58:N64),"－"),"ｴﾗｰ")</f>
        <v>530</v>
      </c>
      <c r="O57" s="40">
        <v>10</v>
      </c>
      <c r="P57" s="40">
        <v>520</v>
      </c>
      <c r="Q57" s="7"/>
      <c r="R57" s="7"/>
      <c r="S57" s="7"/>
    </row>
    <row r="58" spans="1:19" ht="17.25" customHeight="1">
      <c r="A58" s="10"/>
      <c r="B58" s="42"/>
      <c r="C58" s="37" t="s">
        <v>49</v>
      </c>
      <c r="D58" s="38"/>
      <c r="E58" s="39">
        <f>IF(SUM(F58:G58)&gt;0,SUM(F58:G58),"－")</f>
        <v>44</v>
      </c>
      <c r="F58" s="39" t="str">
        <f t="shared" si="10"/>
        <v>－</v>
      </c>
      <c r="G58" s="39">
        <f t="shared" si="10"/>
        <v>44</v>
      </c>
      <c r="H58" s="39" t="str">
        <f t="shared" si="1"/>
        <v>－</v>
      </c>
      <c r="I58" s="39" t="s">
        <v>9</v>
      </c>
      <c r="J58" s="39" t="s">
        <v>9</v>
      </c>
      <c r="K58" s="39">
        <f>IF(SUM(L58:M58)&gt;0,SUM(L58:M58),"－")</f>
        <v>44</v>
      </c>
      <c r="L58" s="39" t="s">
        <v>9</v>
      </c>
      <c r="M58" s="39">
        <v>44</v>
      </c>
      <c r="N58" s="40">
        <f t="shared" si="2"/>
        <v>44</v>
      </c>
      <c r="O58" s="40" t="s">
        <v>9</v>
      </c>
      <c r="P58" s="40">
        <v>44</v>
      </c>
      <c r="Q58" s="7"/>
      <c r="R58" s="7"/>
      <c r="S58" s="7"/>
    </row>
    <row r="59" spans="1:16" ht="17.25" customHeight="1">
      <c r="A59" s="10"/>
      <c r="B59" s="42"/>
      <c r="C59" s="37" t="s">
        <v>50</v>
      </c>
      <c r="D59" s="38"/>
      <c r="E59" s="39" t="str">
        <f>IF(SUM(F59:G59)&gt;0,SUM(F59:G59),"－")</f>
        <v>－</v>
      </c>
      <c r="F59" s="39" t="str">
        <f t="shared" si="10"/>
        <v>－</v>
      </c>
      <c r="G59" s="39" t="str">
        <f t="shared" si="10"/>
        <v>－</v>
      </c>
      <c r="H59" s="39" t="str">
        <f t="shared" si="1"/>
        <v>－</v>
      </c>
      <c r="I59" s="39" t="s">
        <v>9</v>
      </c>
      <c r="J59" s="39" t="s">
        <v>9</v>
      </c>
      <c r="K59" s="39" t="str">
        <f>IF(SUM(L59:M59)&gt;0,SUM(L59:M59),"－")</f>
        <v>－</v>
      </c>
      <c r="L59" s="39" t="s">
        <v>9</v>
      </c>
      <c r="M59" s="39" t="s">
        <v>9</v>
      </c>
      <c r="N59" s="40" t="str">
        <f t="shared" si="2"/>
        <v>－</v>
      </c>
      <c r="O59" s="40" t="s">
        <v>9</v>
      </c>
      <c r="P59" s="40" t="s">
        <v>9</v>
      </c>
    </row>
    <row r="60" spans="1:16" ht="17.25" customHeight="1">
      <c r="A60" s="10"/>
      <c r="B60" s="44" t="s">
        <v>51</v>
      </c>
      <c r="C60" s="37" t="s">
        <v>52</v>
      </c>
      <c r="D60" s="38"/>
      <c r="E60" s="39">
        <f>IF(SUM(F60:G60)&gt;0,SUM(F60:G60),"－")</f>
        <v>310</v>
      </c>
      <c r="F60" s="39" t="str">
        <f t="shared" si="10"/>
        <v>－</v>
      </c>
      <c r="G60" s="39">
        <f t="shared" si="10"/>
        <v>310</v>
      </c>
      <c r="H60" s="39">
        <f t="shared" si="1"/>
        <v>76</v>
      </c>
      <c r="I60" s="39" t="s">
        <v>9</v>
      </c>
      <c r="J60" s="39">
        <v>76</v>
      </c>
      <c r="K60" s="39">
        <f>IF(SUM(L60:M60)&gt;0,SUM(L60:M60),"－")</f>
        <v>234</v>
      </c>
      <c r="L60" s="39" t="s">
        <v>9</v>
      </c>
      <c r="M60" s="39">
        <v>234</v>
      </c>
      <c r="N60" s="40">
        <f t="shared" si="2"/>
        <v>161</v>
      </c>
      <c r="O60" s="40" t="s">
        <v>9</v>
      </c>
      <c r="P60" s="40">
        <v>161</v>
      </c>
    </row>
    <row r="61" spans="1:16" ht="17.25" customHeight="1">
      <c r="A61" s="10"/>
      <c r="B61" s="44"/>
      <c r="C61" s="37" t="s">
        <v>53</v>
      </c>
      <c r="D61" s="38"/>
      <c r="E61" s="39">
        <f>IF(SUM(F61:G61)&gt;0,SUM(F61:G61),"－")</f>
        <v>486</v>
      </c>
      <c r="F61" s="39">
        <f t="shared" si="10"/>
        <v>12</v>
      </c>
      <c r="G61" s="39">
        <f t="shared" si="10"/>
        <v>474</v>
      </c>
      <c r="H61" s="39">
        <f t="shared" si="1"/>
        <v>167</v>
      </c>
      <c r="I61" s="39">
        <v>7</v>
      </c>
      <c r="J61" s="39">
        <v>160</v>
      </c>
      <c r="K61" s="39">
        <f>IF(SUM(L61:M61)&gt;0,SUM(L61:M61),"－")</f>
        <v>319</v>
      </c>
      <c r="L61" s="39">
        <v>5</v>
      </c>
      <c r="M61" s="39">
        <v>314</v>
      </c>
      <c r="N61" s="40">
        <f t="shared" si="2"/>
        <v>198</v>
      </c>
      <c r="O61" s="40">
        <v>10</v>
      </c>
      <c r="P61" s="40">
        <v>188</v>
      </c>
    </row>
    <row r="62" spans="1:16" ht="17.25" customHeight="1">
      <c r="A62" s="10"/>
      <c r="B62" s="42"/>
      <c r="C62" s="37"/>
      <c r="D62" s="38"/>
      <c r="E62" s="39"/>
      <c r="F62" s="39"/>
      <c r="G62" s="39"/>
      <c r="H62" s="39"/>
      <c r="I62" s="39"/>
      <c r="J62" s="39"/>
      <c r="K62" s="39"/>
      <c r="L62" s="39"/>
      <c r="M62" s="39"/>
      <c r="N62" s="40"/>
      <c r="O62" s="40"/>
      <c r="P62" s="40"/>
    </row>
    <row r="63" spans="1:16" ht="17.25" customHeight="1">
      <c r="A63" s="10"/>
      <c r="B63" s="42"/>
      <c r="C63" s="37" t="s">
        <v>54</v>
      </c>
      <c r="D63" s="38"/>
      <c r="E63" s="39">
        <f>IF(SUM(F63:G63)&gt;0,SUM(F63:G63),"－")</f>
        <v>363</v>
      </c>
      <c r="F63" s="39" t="str">
        <f aca="true" t="shared" si="11" ref="F63:G67">IF(SUM(I63,L63)&gt;0,SUM(I63,L63),"－")</f>
        <v>－</v>
      </c>
      <c r="G63" s="39">
        <f t="shared" si="11"/>
        <v>363</v>
      </c>
      <c r="H63" s="39">
        <f t="shared" si="1"/>
        <v>130</v>
      </c>
      <c r="I63" s="39" t="s">
        <v>9</v>
      </c>
      <c r="J63" s="39">
        <v>130</v>
      </c>
      <c r="K63" s="39">
        <f>IF(SUM(L63:M63)&gt;0,SUM(L63:M63),"－")</f>
        <v>233</v>
      </c>
      <c r="L63" s="39" t="s">
        <v>9</v>
      </c>
      <c r="M63" s="39">
        <v>233</v>
      </c>
      <c r="N63" s="40" t="str">
        <f t="shared" si="2"/>
        <v>－</v>
      </c>
      <c r="O63" s="40" t="s">
        <v>9</v>
      </c>
      <c r="P63" s="40" t="s">
        <v>9</v>
      </c>
    </row>
    <row r="64" spans="1:16" ht="17.25" customHeight="1">
      <c r="A64" s="10"/>
      <c r="B64" s="42"/>
      <c r="C64" s="37" t="s">
        <v>55</v>
      </c>
      <c r="D64" s="38"/>
      <c r="E64" s="39" t="str">
        <f>IF(SUM(F64:G64)&gt;0,SUM(F64:G64),"－")</f>
        <v>－</v>
      </c>
      <c r="F64" s="39" t="str">
        <f t="shared" si="11"/>
        <v>－</v>
      </c>
      <c r="G64" s="39" t="str">
        <f t="shared" si="11"/>
        <v>－</v>
      </c>
      <c r="H64" s="39" t="str">
        <f t="shared" si="1"/>
        <v>－</v>
      </c>
      <c r="I64" s="39" t="s">
        <v>9</v>
      </c>
      <c r="J64" s="39" t="s">
        <v>9</v>
      </c>
      <c r="K64" s="39" t="str">
        <f>IF(SUM(L64:M64)&gt;0,SUM(L64:M64),"－")</f>
        <v>－</v>
      </c>
      <c r="L64" s="39" t="s">
        <v>9</v>
      </c>
      <c r="M64" s="39" t="s">
        <v>9</v>
      </c>
      <c r="N64" s="40">
        <f t="shared" si="2"/>
        <v>127</v>
      </c>
      <c r="O64" s="40" t="s">
        <v>9</v>
      </c>
      <c r="P64" s="40">
        <v>127</v>
      </c>
    </row>
    <row r="65" spans="1:16" ht="17.25" customHeight="1">
      <c r="A65" s="10"/>
      <c r="B65" s="42"/>
      <c r="C65" s="37" t="s">
        <v>14</v>
      </c>
      <c r="D65" s="38"/>
      <c r="E65" s="39" t="str">
        <f>IF(SUM(F65:G65)=SUM(E66:E76),IF(SUM(E66:E76)&gt;0,SUM(E66:E76),"－"),"ｴﾗｰ")</f>
        <v>－</v>
      </c>
      <c r="F65" s="39" t="str">
        <f t="shared" si="11"/>
        <v>－</v>
      </c>
      <c r="G65" s="39" t="str">
        <f t="shared" si="11"/>
        <v>－</v>
      </c>
      <c r="H65" s="39" t="str">
        <f>IF(SUM(I65:J65)=SUM(H66:H76),IF(SUM(H66:H76)&gt;0,SUM(H66:H76),"－"),"ｴﾗｰ")</f>
        <v>－</v>
      </c>
      <c r="I65" s="39" t="s">
        <v>9</v>
      </c>
      <c r="J65" s="39" t="s">
        <v>9</v>
      </c>
      <c r="K65" s="39" t="str">
        <f>IF(SUM(L65:M65)=SUM(K66:K76),IF(SUM(K66:K76)&gt;0,SUM(K66:K76),"－"),"ｴﾗｰ")</f>
        <v>－</v>
      </c>
      <c r="L65" s="39" t="s">
        <v>9</v>
      </c>
      <c r="M65" s="39" t="s">
        <v>9</v>
      </c>
      <c r="N65" s="40" t="str">
        <f>IF(SUM(O65:P65)=SUM(N66:N76),IF(SUM(N66:N76)&gt;0,SUM(N66:N76),"－"),"ｴﾗｰ")</f>
        <v>－</v>
      </c>
      <c r="O65" s="40" t="s">
        <v>9</v>
      </c>
      <c r="P65" s="40" t="s">
        <v>9</v>
      </c>
    </row>
    <row r="66" spans="1:16" ht="17.25" customHeight="1">
      <c r="A66" s="10"/>
      <c r="B66" s="42"/>
      <c r="C66" s="37" t="s">
        <v>56</v>
      </c>
      <c r="D66" s="38"/>
      <c r="E66" s="39" t="str">
        <f aca="true" t="shared" si="12" ref="E66:E72">IF(SUM(F66:G66)&gt;0,SUM(F66:G66),"－")</f>
        <v>－</v>
      </c>
      <c r="F66" s="39" t="str">
        <f t="shared" si="11"/>
        <v>－</v>
      </c>
      <c r="G66" s="39" t="str">
        <f t="shared" si="11"/>
        <v>－</v>
      </c>
      <c r="H66" s="39" t="str">
        <f t="shared" si="1"/>
        <v>－</v>
      </c>
      <c r="I66" s="39" t="s">
        <v>9</v>
      </c>
      <c r="J66" s="39" t="s">
        <v>9</v>
      </c>
      <c r="K66" s="39" t="str">
        <f>IF(SUM(L66:M66)&gt;0,SUM(L66:M66),"－")</f>
        <v>－</v>
      </c>
      <c r="L66" s="39" t="s">
        <v>9</v>
      </c>
      <c r="M66" s="39" t="s">
        <v>9</v>
      </c>
      <c r="N66" s="40" t="str">
        <f t="shared" si="2"/>
        <v>－</v>
      </c>
      <c r="O66" s="40" t="s">
        <v>9</v>
      </c>
      <c r="P66" s="40" t="s">
        <v>9</v>
      </c>
    </row>
    <row r="67" spans="1:16" ht="17.25" customHeight="1">
      <c r="A67" s="10"/>
      <c r="B67" s="42"/>
      <c r="C67" s="37" t="s">
        <v>57</v>
      </c>
      <c r="D67" s="38"/>
      <c r="E67" s="39" t="str">
        <f t="shared" si="12"/>
        <v>－</v>
      </c>
      <c r="F67" s="39" t="str">
        <f t="shared" si="11"/>
        <v>－</v>
      </c>
      <c r="G67" s="39" t="str">
        <f t="shared" si="11"/>
        <v>－</v>
      </c>
      <c r="H67" s="39" t="str">
        <f t="shared" si="1"/>
        <v>－</v>
      </c>
      <c r="I67" s="39" t="s">
        <v>9</v>
      </c>
      <c r="J67" s="39" t="s">
        <v>9</v>
      </c>
      <c r="K67" s="39" t="str">
        <f>IF(SUM(L67:M67)&gt;0,SUM(L67:M67),"－")</f>
        <v>－</v>
      </c>
      <c r="L67" s="39" t="s">
        <v>9</v>
      </c>
      <c r="M67" s="39" t="s">
        <v>9</v>
      </c>
      <c r="N67" s="40" t="str">
        <f t="shared" si="2"/>
        <v>－</v>
      </c>
      <c r="O67" s="40" t="s">
        <v>9</v>
      </c>
      <c r="P67" s="40" t="s">
        <v>9</v>
      </c>
    </row>
    <row r="68" spans="1:16" ht="17.25" customHeight="1">
      <c r="A68" s="10"/>
      <c r="B68" s="42"/>
      <c r="C68" s="37" t="s">
        <v>8</v>
      </c>
      <c r="D68" s="38"/>
      <c r="E68" s="39" t="str">
        <f t="shared" si="12"/>
        <v>－</v>
      </c>
      <c r="F68" s="39" t="str">
        <f aca="true" t="shared" si="13" ref="F68:G72">IF(SUM(I68,L68)&gt;0,SUM(I68,L68),"－")</f>
        <v>－</v>
      </c>
      <c r="G68" s="39" t="str">
        <f t="shared" si="13"/>
        <v>－</v>
      </c>
      <c r="H68" s="39" t="str">
        <f t="shared" si="1"/>
        <v>－</v>
      </c>
      <c r="I68" s="39" t="s">
        <v>9</v>
      </c>
      <c r="J68" s="39" t="s">
        <v>9</v>
      </c>
      <c r="K68" s="39" t="str">
        <f aca="true" t="shared" si="14" ref="K68:K83">IF(SUM(L68:M68)&gt;0,SUM(L68:M68),"－")</f>
        <v>－</v>
      </c>
      <c r="L68" s="39" t="s">
        <v>9</v>
      </c>
      <c r="M68" s="39" t="s">
        <v>9</v>
      </c>
      <c r="N68" s="40" t="str">
        <f t="shared" si="2"/>
        <v>－</v>
      </c>
      <c r="O68" s="40" t="s">
        <v>9</v>
      </c>
      <c r="P68" s="40" t="s">
        <v>9</v>
      </c>
    </row>
    <row r="69" spans="1:16" ht="17.25" customHeight="1">
      <c r="A69" s="10"/>
      <c r="B69" s="46" t="s">
        <v>58</v>
      </c>
      <c r="C69" s="37" t="s">
        <v>59</v>
      </c>
      <c r="D69" s="38"/>
      <c r="E69" s="39" t="str">
        <f t="shared" si="12"/>
        <v>－</v>
      </c>
      <c r="F69" s="39" t="str">
        <f t="shared" si="13"/>
        <v>－</v>
      </c>
      <c r="G69" s="39" t="str">
        <f t="shared" si="13"/>
        <v>－</v>
      </c>
      <c r="H69" s="39" t="str">
        <f t="shared" si="1"/>
        <v>－</v>
      </c>
      <c r="I69" s="39" t="s">
        <v>9</v>
      </c>
      <c r="J69" s="39" t="s">
        <v>9</v>
      </c>
      <c r="K69" s="39" t="str">
        <f t="shared" si="14"/>
        <v>－</v>
      </c>
      <c r="L69" s="39" t="s">
        <v>9</v>
      </c>
      <c r="M69" s="39" t="s">
        <v>9</v>
      </c>
      <c r="N69" s="40" t="str">
        <f t="shared" si="2"/>
        <v>－</v>
      </c>
      <c r="O69" s="40" t="s">
        <v>9</v>
      </c>
      <c r="P69" s="40" t="s">
        <v>9</v>
      </c>
    </row>
    <row r="70" spans="1:16" ht="17.25" customHeight="1">
      <c r="A70" s="10"/>
      <c r="B70" s="46" t="s">
        <v>60</v>
      </c>
      <c r="C70" s="37" t="s">
        <v>61</v>
      </c>
      <c r="D70" s="38"/>
      <c r="E70" s="39" t="str">
        <f t="shared" si="12"/>
        <v>－</v>
      </c>
      <c r="F70" s="39" t="str">
        <f t="shared" si="13"/>
        <v>－</v>
      </c>
      <c r="G70" s="39" t="str">
        <f t="shared" si="13"/>
        <v>－</v>
      </c>
      <c r="H70" s="39" t="str">
        <f t="shared" si="1"/>
        <v>－</v>
      </c>
      <c r="I70" s="39" t="s">
        <v>9</v>
      </c>
      <c r="J70" s="39" t="s">
        <v>9</v>
      </c>
      <c r="K70" s="39" t="str">
        <f t="shared" si="14"/>
        <v>－</v>
      </c>
      <c r="L70" s="39" t="s">
        <v>9</v>
      </c>
      <c r="M70" s="39" t="s">
        <v>9</v>
      </c>
      <c r="N70" s="40" t="str">
        <f t="shared" si="2"/>
        <v>－</v>
      </c>
      <c r="O70" s="40" t="s">
        <v>9</v>
      </c>
      <c r="P70" s="40" t="s">
        <v>9</v>
      </c>
    </row>
    <row r="71" spans="1:16" ht="17.25" customHeight="1">
      <c r="A71" s="10"/>
      <c r="B71" s="46" t="s">
        <v>62</v>
      </c>
      <c r="C71" s="37" t="s">
        <v>63</v>
      </c>
      <c r="D71" s="38"/>
      <c r="E71" s="39" t="str">
        <f t="shared" si="12"/>
        <v>－</v>
      </c>
      <c r="F71" s="39" t="str">
        <f t="shared" si="13"/>
        <v>－</v>
      </c>
      <c r="G71" s="39" t="str">
        <f t="shared" si="13"/>
        <v>－</v>
      </c>
      <c r="H71" s="39" t="str">
        <f t="shared" si="1"/>
        <v>－</v>
      </c>
      <c r="I71" s="39" t="s">
        <v>9</v>
      </c>
      <c r="J71" s="39" t="s">
        <v>9</v>
      </c>
      <c r="K71" s="39" t="str">
        <f t="shared" si="14"/>
        <v>－</v>
      </c>
      <c r="L71" s="39" t="s">
        <v>9</v>
      </c>
      <c r="M71" s="39" t="s">
        <v>9</v>
      </c>
      <c r="N71" s="40" t="str">
        <f aca="true" t="shared" si="15" ref="N71:N83">IF(SUM(O71:P71)&gt;0,SUM(O71:P71),"－")</f>
        <v>－</v>
      </c>
      <c r="O71" s="40" t="s">
        <v>9</v>
      </c>
      <c r="P71" s="40" t="s">
        <v>9</v>
      </c>
    </row>
    <row r="72" spans="1:16" ht="17.25" customHeight="1">
      <c r="A72" s="10"/>
      <c r="B72" s="42"/>
      <c r="C72" s="37" t="s">
        <v>64</v>
      </c>
      <c r="D72" s="38"/>
      <c r="E72" s="39" t="str">
        <f t="shared" si="12"/>
        <v>－</v>
      </c>
      <c r="F72" s="39" t="str">
        <f t="shared" si="13"/>
        <v>－</v>
      </c>
      <c r="G72" s="39" t="str">
        <f t="shared" si="13"/>
        <v>－</v>
      </c>
      <c r="H72" s="39" t="str">
        <f t="shared" si="1"/>
        <v>－</v>
      </c>
      <c r="I72" s="39" t="s">
        <v>9</v>
      </c>
      <c r="J72" s="39" t="s">
        <v>9</v>
      </c>
      <c r="K72" s="39" t="str">
        <f t="shared" si="14"/>
        <v>－</v>
      </c>
      <c r="L72" s="39" t="s">
        <v>9</v>
      </c>
      <c r="M72" s="39" t="s">
        <v>9</v>
      </c>
      <c r="N72" s="40" t="str">
        <f t="shared" si="15"/>
        <v>－</v>
      </c>
      <c r="O72" s="40" t="s">
        <v>9</v>
      </c>
      <c r="P72" s="40" t="s">
        <v>9</v>
      </c>
    </row>
    <row r="73" spans="1:16" ht="17.25" customHeight="1">
      <c r="A73" s="10"/>
      <c r="B73" s="42"/>
      <c r="C73" s="37"/>
      <c r="D73" s="38"/>
      <c r="E73" s="39"/>
      <c r="F73" s="39"/>
      <c r="G73" s="39"/>
      <c r="H73" s="39"/>
      <c r="I73" s="39"/>
      <c r="J73" s="39"/>
      <c r="K73" s="39"/>
      <c r="L73" s="39"/>
      <c r="M73" s="39"/>
      <c r="N73" s="40"/>
      <c r="O73" s="40"/>
      <c r="P73" s="40"/>
    </row>
    <row r="74" spans="1:16" ht="17.25" customHeight="1">
      <c r="A74" s="10"/>
      <c r="B74" s="42"/>
      <c r="C74" s="37" t="s">
        <v>74</v>
      </c>
      <c r="D74" s="38"/>
      <c r="E74" s="39" t="str">
        <f>IF(SUM(F74:G74)&gt;0,SUM(F74:G74),"－")</f>
        <v>－</v>
      </c>
      <c r="F74" s="39" t="str">
        <f aca="true" t="shared" si="16" ref="F74:G78">IF(SUM(I74,L74)&gt;0,SUM(I74,L74),"－")</f>
        <v>－</v>
      </c>
      <c r="G74" s="39" t="str">
        <f t="shared" si="16"/>
        <v>－</v>
      </c>
      <c r="H74" s="39" t="str">
        <f aca="true" t="shared" si="17" ref="H74:H83">IF(SUM(I74:J74)&gt;0,SUM(I74:J74),"－")</f>
        <v>－</v>
      </c>
      <c r="I74" s="39" t="s">
        <v>9</v>
      </c>
      <c r="J74" s="39" t="s">
        <v>9</v>
      </c>
      <c r="K74" s="39" t="str">
        <f t="shared" si="14"/>
        <v>－</v>
      </c>
      <c r="L74" s="39" t="s">
        <v>9</v>
      </c>
      <c r="M74" s="39" t="s">
        <v>9</v>
      </c>
      <c r="N74" s="40" t="str">
        <f t="shared" si="15"/>
        <v>－</v>
      </c>
      <c r="O74" s="40" t="s">
        <v>9</v>
      </c>
      <c r="P74" s="40" t="s">
        <v>9</v>
      </c>
    </row>
    <row r="75" spans="1:16" ht="17.25" customHeight="1">
      <c r="A75" s="10"/>
      <c r="B75" s="42"/>
      <c r="C75" s="37" t="s">
        <v>65</v>
      </c>
      <c r="D75" s="38"/>
      <c r="E75" s="39" t="str">
        <f>IF(SUM(F75:G75)&gt;0,SUM(F75:G75),"－")</f>
        <v>－</v>
      </c>
      <c r="F75" s="39" t="str">
        <f t="shared" si="16"/>
        <v>－</v>
      </c>
      <c r="G75" s="39" t="str">
        <f t="shared" si="16"/>
        <v>－</v>
      </c>
      <c r="H75" s="39" t="str">
        <f t="shared" si="17"/>
        <v>－</v>
      </c>
      <c r="I75" s="39" t="s">
        <v>9</v>
      </c>
      <c r="J75" s="39" t="s">
        <v>9</v>
      </c>
      <c r="K75" s="39" t="str">
        <f t="shared" si="14"/>
        <v>－</v>
      </c>
      <c r="L75" s="39" t="s">
        <v>9</v>
      </c>
      <c r="M75" s="39" t="s">
        <v>9</v>
      </c>
      <c r="N75" s="40" t="str">
        <f t="shared" si="15"/>
        <v>－</v>
      </c>
      <c r="O75" s="40" t="s">
        <v>9</v>
      </c>
      <c r="P75" s="40" t="s">
        <v>9</v>
      </c>
    </row>
    <row r="76" spans="1:16" ht="17.25" customHeight="1">
      <c r="A76" s="10"/>
      <c r="B76" s="42"/>
      <c r="C76" s="37" t="s">
        <v>24</v>
      </c>
      <c r="D76" s="38"/>
      <c r="E76" s="39" t="str">
        <f>IF(SUM(F76:G76)&gt;0,SUM(F76:G76),"－")</f>
        <v>－</v>
      </c>
      <c r="F76" s="39" t="str">
        <f t="shared" si="16"/>
        <v>－</v>
      </c>
      <c r="G76" s="39" t="str">
        <f t="shared" si="16"/>
        <v>－</v>
      </c>
      <c r="H76" s="39" t="str">
        <f t="shared" si="17"/>
        <v>－</v>
      </c>
      <c r="I76" s="39" t="s">
        <v>9</v>
      </c>
      <c r="J76" s="39" t="s">
        <v>9</v>
      </c>
      <c r="K76" s="39" t="str">
        <f t="shared" si="14"/>
        <v>－</v>
      </c>
      <c r="L76" s="39" t="s">
        <v>9</v>
      </c>
      <c r="M76" s="39" t="s">
        <v>9</v>
      </c>
      <c r="N76" s="40" t="str">
        <f t="shared" si="15"/>
        <v>－</v>
      </c>
      <c r="O76" s="40" t="s">
        <v>9</v>
      </c>
      <c r="P76" s="40" t="s">
        <v>9</v>
      </c>
    </row>
    <row r="77" spans="1:16" ht="17.25" customHeight="1">
      <c r="A77" s="10"/>
      <c r="B77" s="48"/>
      <c r="C77" s="43" t="s">
        <v>14</v>
      </c>
      <c r="D77" s="49"/>
      <c r="E77" s="40">
        <f>IF(SUM(F77:G77)=SUM(E78:E83),IF(SUM(F77:G77)&gt;0,SUM(F77:G77),"－"),"ｴﾗｰ")</f>
        <v>3343</v>
      </c>
      <c r="F77" s="40">
        <f t="shared" si="16"/>
        <v>2560</v>
      </c>
      <c r="G77" s="40">
        <f t="shared" si="16"/>
        <v>783</v>
      </c>
      <c r="H77" s="40">
        <f>IF(SUM(I77:J77)=SUM(H78:H83),IF(SUM(I77:J77)&gt;0,SUM(I77:J77),"－"),"ｴﾗｰ")</f>
        <v>1564</v>
      </c>
      <c r="I77" s="40">
        <v>1205</v>
      </c>
      <c r="J77" s="40">
        <v>359</v>
      </c>
      <c r="K77" s="40">
        <f>IF(SUM(L77:M77)=SUM(K78:K83),IF(SUM(L77:M77)&gt;0,SUM(L77:M77),"－"),"ｴﾗｰ")</f>
        <v>1779</v>
      </c>
      <c r="L77" s="40">
        <v>1355</v>
      </c>
      <c r="M77" s="40">
        <v>424</v>
      </c>
      <c r="N77" s="40">
        <f>IF(SUM(O77:P77)=SUM(N78:N83),IF(SUM(O77:P77)&gt;0,SUM(O77:P77),"－"),"ｴﾗｰ")</f>
        <v>2961</v>
      </c>
      <c r="O77" s="40">
        <v>2324</v>
      </c>
      <c r="P77" s="40">
        <v>637</v>
      </c>
    </row>
    <row r="78" spans="1:16" ht="17.25" customHeight="1">
      <c r="A78" s="10"/>
      <c r="B78" s="36"/>
      <c r="C78" s="43" t="s">
        <v>66</v>
      </c>
      <c r="D78" s="49"/>
      <c r="E78" s="40">
        <f>IF(SUM(F78:G78)&gt;0,SUM(F78:G78),"－")</f>
        <v>3162</v>
      </c>
      <c r="F78" s="40">
        <f t="shared" si="16"/>
        <v>2465</v>
      </c>
      <c r="G78" s="40">
        <f t="shared" si="16"/>
        <v>697</v>
      </c>
      <c r="H78" s="40">
        <f t="shared" si="17"/>
        <v>1564</v>
      </c>
      <c r="I78" s="40">
        <v>1205</v>
      </c>
      <c r="J78" s="40">
        <v>359</v>
      </c>
      <c r="K78" s="40">
        <f t="shared" si="14"/>
        <v>1598</v>
      </c>
      <c r="L78" s="40">
        <v>1260</v>
      </c>
      <c r="M78" s="40">
        <v>338</v>
      </c>
      <c r="N78" s="40">
        <f t="shared" si="15"/>
        <v>2961</v>
      </c>
      <c r="O78" s="40">
        <v>2324</v>
      </c>
      <c r="P78" s="40">
        <v>637</v>
      </c>
    </row>
    <row r="79" spans="1:16" ht="17.25" customHeight="1">
      <c r="A79" s="10"/>
      <c r="B79" s="36" t="s">
        <v>67</v>
      </c>
      <c r="C79" s="43"/>
      <c r="D79" s="49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1:16" ht="17.25" customHeight="1">
      <c r="A80" s="10"/>
      <c r="B80" s="46" t="s">
        <v>68</v>
      </c>
      <c r="C80" s="43" t="s">
        <v>69</v>
      </c>
      <c r="D80" s="49"/>
      <c r="E80" s="40" t="str">
        <f>IF(SUM(F80:G80)&gt;0,SUM(F80:G80),"－")</f>
        <v>－</v>
      </c>
      <c r="F80" s="40" t="str">
        <f aca="true" t="shared" si="18" ref="F80:G83">IF(SUM(I80,L80)&gt;0,SUM(I80,L80),"－")</f>
        <v>－</v>
      </c>
      <c r="G80" s="40" t="str">
        <f t="shared" si="18"/>
        <v>－</v>
      </c>
      <c r="H80" s="40" t="str">
        <f t="shared" si="17"/>
        <v>－</v>
      </c>
      <c r="I80" s="40" t="s">
        <v>9</v>
      </c>
      <c r="J80" s="40" t="s">
        <v>9</v>
      </c>
      <c r="K80" s="40" t="str">
        <f t="shared" si="14"/>
        <v>－</v>
      </c>
      <c r="L80" s="40" t="s">
        <v>9</v>
      </c>
      <c r="M80" s="40" t="s">
        <v>9</v>
      </c>
      <c r="N80" s="40" t="str">
        <f t="shared" si="15"/>
        <v>－</v>
      </c>
      <c r="O80" s="40" t="s">
        <v>9</v>
      </c>
      <c r="P80" s="40" t="s">
        <v>9</v>
      </c>
    </row>
    <row r="81" spans="1:16" ht="17.25" customHeight="1">
      <c r="A81" s="10"/>
      <c r="B81" s="46" t="s">
        <v>70</v>
      </c>
      <c r="C81" s="43" t="s">
        <v>71</v>
      </c>
      <c r="D81" s="49"/>
      <c r="E81" s="40" t="str">
        <f>IF(SUM(F81:G81)&gt;0,SUM(F81:G81),"－")</f>
        <v>－</v>
      </c>
      <c r="F81" s="40" t="str">
        <f t="shared" si="18"/>
        <v>－</v>
      </c>
      <c r="G81" s="40" t="str">
        <f t="shared" si="18"/>
        <v>－</v>
      </c>
      <c r="H81" s="40" t="str">
        <f t="shared" si="17"/>
        <v>－</v>
      </c>
      <c r="I81" s="40" t="s">
        <v>9</v>
      </c>
      <c r="J81" s="40" t="s">
        <v>9</v>
      </c>
      <c r="K81" s="40" t="str">
        <f t="shared" si="14"/>
        <v>－</v>
      </c>
      <c r="L81" s="40" t="s">
        <v>9</v>
      </c>
      <c r="M81" s="40" t="s">
        <v>9</v>
      </c>
      <c r="N81" s="40" t="str">
        <f t="shared" si="15"/>
        <v>－</v>
      </c>
      <c r="O81" s="40" t="s">
        <v>9</v>
      </c>
      <c r="P81" s="40" t="s">
        <v>9</v>
      </c>
    </row>
    <row r="82" spans="1:16" ht="17.25" customHeight="1">
      <c r="A82" s="10"/>
      <c r="B82" s="46" t="s">
        <v>72</v>
      </c>
      <c r="C82" s="43" t="s">
        <v>73</v>
      </c>
      <c r="D82" s="49"/>
      <c r="E82" s="40">
        <f>IF(SUM(F82:G82)&gt;0,SUM(F82:G82),"－")</f>
        <v>181</v>
      </c>
      <c r="F82" s="40">
        <f t="shared" si="18"/>
        <v>95</v>
      </c>
      <c r="G82" s="40">
        <f t="shared" si="18"/>
        <v>86</v>
      </c>
      <c r="H82" s="40" t="str">
        <f t="shared" si="17"/>
        <v>－</v>
      </c>
      <c r="I82" s="40" t="s">
        <v>9</v>
      </c>
      <c r="J82" s="40" t="s">
        <v>9</v>
      </c>
      <c r="K82" s="40">
        <f t="shared" si="14"/>
        <v>181</v>
      </c>
      <c r="L82" s="40">
        <v>95</v>
      </c>
      <c r="M82" s="40">
        <v>86</v>
      </c>
      <c r="N82" s="40" t="str">
        <f t="shared" si="15"/>
        <v>－</v>
      </c>
      <c r="O82" s="40" t="s">
        <v>9</v>
      </c>
      <c r="P82" s="40" t="s">
        <v>9</v>
      </c>
    </row>
    <row r="83" spans="1:16" ht="17.25" customHeight="1" thickBot="1">
      <c r="A83" s="10"/>
      <c r="B83" s="36"/>
      <c r="C83" s="43" t="s">
        <v>24</v>
      </c>
      <c r="D83" s="50"/>
      <c r="E83" s="40" t="str">
        <f>IF(SUM(F83:G83)&gt;0,SUM(F83:G83),"－")</f>
        <v>－</v>
      </c>
      <c r="F83" s="40" t="str">
        <f t="shared" si="18"/>
        <v>－</v>
      </c>
      <c r="G83" s="40" t="str">
        <f t="shared" si="18"/>
        <v>－</v>
      </c>
      <c r="H83" s="40" t="str">
        <f t="shared" si="17"/>
        <v>－</v>
      </c>
      <c r="I83" s="40" t="s">
        <v>9</v>
      </c>
      <c r="J83" s="40" t="s">
        <v>9</v>
      </c>
      <c r="K83" s="40" t="str">
        <f t="shared" si="14"/>
        <v>－</v>
      </c>
      <c r="L83" s="40" t="s">
        <v>9</v>
      </c>
      <c r="M83" s="40" t="s">
        <v>9</v>
      </c>
      <c r="N83" s="40" t="str">
        <f t="shared" si="15"/>
        <v>－</v>
      </c>
      <c r="O83" s="40" t="s">
        <v>9</v>
      </c>
      <c r="P83" s="40" t="s">
        <v>9</v>
      </c>
    </row>
    <row r="84" spans="1:16" ht="17.25" customHeight="1">
      <c r="A84" s="10"/>
      <c r="B84" s="10"/>
      <c r="C84" s="5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 t="s">
        <v>10</v>
      </c>
    </row>
    <row r="85" spans="1:16" ht="13.5">
      <c r="A85" s="10"/>
      <c r="B85" s="10"/>
      <c r="C85" s="5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</sheetData>
  <mergeCells count="14">
    <mergeCell ref="B6:D8"/>
    <mergeCell ref="H6:J7"/>
    <mergeCell ref="K6:M7"/>
    <mergeCell ref="B60:B61"/>
    <mergeCell ref="B45:B47"/>
    <mergeCell ref="B15:B16"/>
    <mergeCell ref="B22:B23"/>
    <mergeCell ref="B30:B31"/>
    <mergeCell ref="B39:B40"/>
    <mergeCell ref="B52:B53"/>
    <mergeCell ref="N6:P7"/>
    <mergeCell ref="Q6:R6"/>
    <mergeCell ref="Q7:R7"/>
    <mergeCell ref="E6:G7"/>
  </mergeCells>
  <printOptions horizontalCentered="1"/>
  <pageMargins left="0.4724409448818898" right="0.4724409448818898" top="0.5905511811023623" bottom="0.7874015748031497" header="0.3937007874015748" footer="0.3937007874015748"/>
  <pageSetup firstPageNumber="101" useFirstPageNumber="1" horizontalDpi="300" verticalDpi="300" orientation="landscape" pageOrder="overThenDown" paperSize="9" scale="98" r:id="rId2"/>
  <headerFooter alignWithMargins="0">
    <oddFooter>&amp;C－&amp;P－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2004-02-10T10:20:03Z</cp:lastPrinted>
  <dcterms:created xsi:type="dcterms:W3CDTF">2001-08-22T06:44:07Z</dcterms:created>
  <dcterms:modified xsi:type="dcterms:W3CDTF">2004-02-10T10:20:04Z</dcterms:modified>
  <cp:category/>
  <cp:version/>
  <cp:contentType/>
  <cp:contentStatus/>
</cp:coreProperties>
</file>