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<sst xmlns="http://schemas.openxmlformats.org/spreadsheetml/2006/main" count="108" uniqueCount="49">
  <si>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学校数</t>
  </si>
  <si>
    <t>土木・建築</t>
  </si>
  <si>
    <t>受験・補修</t>
  </si>
  <si>
    <t>その他</t>
  </si>
  <si>
    <t>看護</t>
  </si>
  <si>
    <t>准看護</t>
  </si>
  <si>
    <t>歯科衛生</t>
  </si>
  <si>
    <t>その他</t>
  </si>
  <si>
    <t>調理</t>
  </si>
  <si>
    <t>理容</t>
  </si>
  <si>
    <t>美容</t>
  </si>
  <si>
    <t>その他</t>
  </si>
  <si>
    <t>保母養成</t>
  </si>
  <si>
    <t>教員養成</t>
  </si>
  <si>
    <t>商業</t>
  </si>
  <si>
    <t>経理・簿記</t>
  </si>
  <si>
    <t>秘書</t>
  </si>
  <si>
    <t>経営</t>
  </si>
  <si>
    <t>家政</t>
  </si>
  <si>
    <t>編物・手芸</t>
  </si>
  <si>
    <t>美術</t>
  </si>
  <si>
    <t>デザイン</t>
  </si>
  <si>
    <t>外国語</t>
  </si>
  <si>
    <t>その他</t>
  </si>
  <si>
    <t>昼　　　間</t>
  </si>
  <si>
    <t>そ　の　他</t>
  </si>
  <si>
    <t>計</t>
  </si>
  <si>
    <t>計</t>
  </si>
  <si>
    <t>男</t>
  </si>
  <si>
    <t>女</t>
  </si>
  <si>
    <t>－</t>
  </si>
  <si>
    <t>－</t>
  </si>
  <si>
    <t>第58表　学科別生徒数（昼間・その他別）</t>
  </si>
  <si>
    <t>和洋裁</t>
  </si>
  <si>
    <t>（注）学校数は区分欄の学科をもっている学校の数で延数である。</t>
  </si>
  <si>
    <t xml:space="preserve"> 教育社会福祉計</t>
  </si>
  <si>
    <t xml:space="preserve"> 商業実務関係計</t>
  </si>
  <si>
    <t>情報処理</t>
  </si>
  <si>
    <t>自動車整備</t>
  </si>
  <si>
    <r>
      <t xml:space="preserve"> 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</si>
  <si>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r>
      <t xml:space="preserve"> 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</si>
  <si>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r>
      <t xml:space="preserve"> 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</si>
  <si>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 xml:space="preserve"> 文化教養関係計</t>
  </si>
  <si>
    <t>（単位：校、人）</t>
  </si>
  <si>
    <t>区　　　　分</t>
  </si>
  <si>
    <r>
      <t xml:space="preserve"> 服飾家</t>
    </r>
    <r>
      <rPr>
        <sz val="11"/>
        <rFont val="ＭＳ 明朝"/>
        <family val="1"/>
      </rPr>
      <t>政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>計</t>
    </r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</si>
  <si>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</si>
  <si>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</si>
  <si>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　 専　修　学　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</si>
</sst>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workbookViewId="0" topLeftCell="A1">
      <selection activeCell="E44" sqref="E44"/>
      <selection activeCell="K45" sqref="K45"/>
      <selection activeCell="A7" sqref="A7"/>
    </sheetView>
  </sheetViews>
  <sheetFormatPr defaultColWidth="8.796875" defaultRowHeight="14.25"/>
  <cols>
    <col min="1" max="1" width="6.59765625" style="0" customWidth="1"/>
    <col min="2" max="2" width="3.09765625" style="0" customWidth="1"/>
    <col min="3" max="3" width="12.59765625" style="0" customWidth="1"/>
    <col min="4" max="4" width="0.59375" style="0" customWidth="1"/>
    <col min="5" max="5" width="8.5" style="0" customWidth="1"/>
    <col min="6" max="12" width="8.59765625" style="0" customWidth="1"/>
  </cols>
  <sheetData>
    <row r="1" spans="2:12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>
      <c r="B2" s="1"/>
      <c r="C2" s="1"/>
      <c r="D2" s="1"/>
      <c r="E2" s="1"/>
      <c r="F2" s="1"/>
      <c r="G2" s="1"/>
      <c r="H2" s="1"/>
      <c r="I2" s="1"/>
      <c r="J2" s="1"/>
      <c r="K2" s="31" t="s">
        <v>48</v>
      </c>
      <c r="L2" s="6"/>
    </row>
    <row r="3" spans="2:1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6"/>
    </row>
    <row r="4" spans="2:12" ht="13.5" customHeight="1">
      <c r="B4" s="32" t="s">
        <v>32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43</v>
      </c>
    </row>
    <row r="6" spans="2:12" ht="30" customHeight="1">
      <c r="B6" s="38" t="s">
        <v>44</v>
      </c>
      <c r="C6" s="38"/>
      <c r="D6" s="39"/>
      <c r="E6" s="44" t="s">
        <v>0</v>
      </c>
      <c r="F6" s="36" t="s">
        <v>26</v>
      </c>
      <c r="G6" s="37"/>
      <c r="H6" s="43"/>
      <c r="I6" s="36" t="s">
        <v>24</v>
      </c>
      <c r="J6" s="43"/>
      <c r="K6" s="36" t="s">
        <v>25</v>
      </c>
      <c r="L6" s="37"/>
    </row>
    <row r="7" spans="2:12" ht="30" customHeight="1">
      <c r="B7" s="40"/>
      <c r="C7" s="40"/>
      <c r="D7" s="41"/>
      <c r="E7" s="45"/>
      <c r="F7" s="4" t="s">
        <v>27</v>
      </c>
      <c r="G7" s="4" t="s">
        <v>28</v>
      </c>
      <c r="H7" s="4" t="s">
        <v>29</v>
      </c>
      <c r="I7" s="4" t="s">
        <v>28</v>
      </c>
      <c r="J7" s="4" t="s">
        <v>29</v>
      </c>
      <c r="K7" s="4" t="s">
        <v>28</v>
      </c>
      <c r="L7" s="5" t="s">
        <v>29</v>
      </c>
    </row>
    <row r="8" spans="2:12" ht="17.25" customHeight="1">
      <c r="B8" s="42" t="s">
        <v>47</v>
      </c>
      <c r="C8" s="42"/>
      <c r="D8" s="17"/>
      <c r="E8" s="13" t="s">
        <v>30</v>
      </c>
      <c r="F8" s="10">
        <v>9036</v>
      </c>
      <c r="G8" s="10">
        <v>4248</v>
      </c>
      <c r="H8" s="10">
        <v>4788</v>
      </c>
      <c r="I8" s="7">
        <v>4131</v>
      </c>
      <c r="J8" s="7">
        <v>4500</v>
      </c>
      <c r="K8" s="7">
        <v>117</v>
      </c>
      <c r="L8" s="7">
        <v>288</v>
      </c>
    </row>
    <row r="9" spans="2:12" ht="17.25" customHeight="1">
      <c r="B9" s="34" t="s">
        <v>46</v>
      </c>
      <c r="C9" s="34"/>
      <c r="D9" s="21"/>
      <c r="E9" s="8" t="s">
        <v>31</v>
      </c>
      <c r="F9" s="14">
        <f aca="true" t="shared" si="0" ref="F9:K9">IF(SUM(F10)+SUM(F15)+SUM(F20)+SUM(F25)+SUM(F29)+SUM(F35)+SUM(F39)&gt;0,SUM(F10)+SUM(F15)+SUM(F20)+SUM(F25)+SUM(F29)+SUM(F35)+SUM(F39),"－")</f>
        <v>8952</v>
      </c>
      <c r="G9" s="14">
        <f t="shared" si="0"/>
        <v>4058</v>
      </c>
      <c r="H9" s="14">
        <f t="shared" si="0"/>
        <v>4894</v>
      </c>
      <c r="I9" s="14">
        <f t="shared" si="0"/>
        <v>3953</v>
      </c>
      <c r="J9" s="14">
        <f t="shared" si="0"/>
        <v>4620</v>
      </c>
      <c r="K9" s="14">
        <f t="shared" si="0"/>
        <v>105</v>
      </c>
      <c r="L9" s="14">
        <f>IF(SUM(L10)+SUM(L15)+SUM(L20)+SUM(L25)+SUM(L29)+SUM(L35)+SUM(L39)&gt;0,SUM(L10)+SUM(L15)+SUM(L20)+SUM(L25)+SUM(L29)+SUM(L35)+SUM(L39),"－")</f>
        <v>274</v>
      </c>
    </row>
    <row r="10" spans="2:12" ht="17.25" customHeight="1">
      <c r="B10" s="35" t="s">
        <v>39</v>
      </c>
      <c r="C10" s="35"/>
      <c r="D10" s="19"/>
      <c r="E10" s="12">
        <f aca="true" t="shared" si="1" ref="E10:L10">IF(SUM(E11:E14)&gt;0,SUM(E11:E14),"－")</f>
        <v>18</v>
      </c>
      <c r="F10" s="15">
        <f t="shared" si="1"/>
        <v>1713</v>
      </c>
      <c r="G10" s="15">
        <f t="shared" si="1"/>
        <v>1534</v>
      </c>
      <c r="H10" s="15">
        <f t="shared" si="1"/>
        <v>179</v>
      </c>
      <c r="I10" s="15">
        <f t="shared" si="1"/>
        <v>1534</v>
      </c>
      <c r="J10" s="15">
        <f t="shared" si="1"/>
        <v>179</v>
      </c>
      <c r="K10" s="15" t="str">
        <f t="shared" si="1"/>
        <v>－</v>
      </c>
      <c r="L10" s="15" t="str">
        <f t="shared" si="1"/>
        <v>－</v>
      </c>
    </row>
    <row r="11" spans="2:12" ht="17.25" customHeight="1">
      <c r="B11" s="28"/>
      <c r="C11" s="28" t="s">
        <v>38</v>
      </c>
      <c r="D11" s="19"/>
      <c r="E11" s="18">
        <v>1</v>
      </c>
      <c r="F11" s="15">
        <f>IF(SUM(G11:H11)&gt;0,SUM(G11:H11),"－")</f>
        <v>534</v>
      </c>
      <c r="G11" s="15">
        <f aca="true" t="shared" si="2" ref="G11:H14">IF(SUM(I11)+SUM(K11)&gt;0,SUM(I11)+SUM(K11),"－")</f>
        <v>527</v>
      </c>
      <c r="H11" s="15">
        <f t="shared" si="2"/>
        <v>7</v>
      </c>
      <c r="I11" s="11">
        <v>527</v>
      </c>
      <c r="J11" s="11">
        <v>7</v>
      </c>
      <c r="K11" s="11" t="s">
        <v>30</v>
      </c>
      <c r="L11" s="11" t="s">
        <v>30</v>
      </c>
    </row>
    <row r="12" spans="2:12" ht="17.25" customHeight="1">
      <c r="B12" s="22"/>
      <c r="C12" s="22" t="s">
        <v>1</v>
      </c>
      <c r="D12" s="23"/>
      <c r="E12" s="18">
        <v>4</v>
      </c>
      <c r="F12" s="16">
        <f>IF(SUM(G12:H12)&gt;0,SUM(G12:H12),"－")</f>
        <v>281</v>
      </c>
      <c r="G12" s="16">
        <f t="shared" si="2"/>
        <v>242</v>
      </c>
      <c r="H12" s="16">
        <f t="shared" si="2"/>
        <v>39</v>
      </c>
      <c r="I12" s="11">
        <v>242</v>
      </c>
      <c r="J12" s="11">
        <v>39</v>
      </c>
      <c r="K12" s="11" t="s">
        <v>30</v>
      </c>
      <c r="L12" s="11" t="s">
        <v>30</v>
      </c>
    </row>
    <row r="13" spans="2:12" ht="17.25" customHeight="1">
      <c r="B13" s="22"/>
      <c r="C13" s="22" t="s">
        <v>37</v>
      </c>
      <c r="D13" s="23"/>
      <c r="E13" s="18">
        <v>9</v>
      </c>
      <c r="F13" s="16">
        <f>IF(SUM(G13:H13)&gt;0,SUM(G13:H13),"－")</f>
        <v>639</v>
      </c>
      <c r="G13" s="16">
        <f t="shared" si="2"/>
        <v>522</v>
      </c>
      <c r="H13" s="16">
        <f t="shared" si="2"/>
        <v>117</v>
      </c>
      <c r="I13" s="11">
        <v>522</v>
      </c>
      <c r="J13" s="11">
        <v>117</v>
      </c>
      <c r="K13" s="11" t="s">
        <v>30</v>
      </c>
      <c r="L13" s="11" t="s">
        <v>30</v>
      </c>
    </row>
    <row r="14" spans="2:12" ht="17.25" customHeight="1">
      <c r="B14" s="25"/>
      <c r="C14" s="25" t="s">
        <v>3</v>
      </c>
      <c r="D14" s="24"/>
      <c r="E14" s="18">
        <v>4</v>
      </c>
      <c r="F14" s="16">
        <f>IF(SUM(G14:H14)&gt;0,SUM(G14:H14),"－")</f>
        <v>259</v>
      </c>
      <c r="G14" s="16">
        <f t="shared" si="2"/>
        <v>243</v>
      </c>
      <c r="H14" s="16">
        <f t="shared" si="2"/>
        <v>16</v>
      </c>
      <c r="I14" s="11">
        <v>243</v>
      </c>
      <c r="J14" s="11">
        <v>16</v>
      </c>
      <c r="K14" s="11" t="s">
        <v>30</v>
      </c>
      <c r="L14" s="11" t="s">
        <v>30</v>
      </c>
    </row>
    <row r="15" spans="2:12" ht="17.25" customHeight="1">
      <c r="B15" s="33" t="s">
        <v>40</v>
      </c>
      <c r="C15" s="33"/>
      <c r="D15" s="24"/>
      <c r="E15" s="26">
        <f aca="true" t="shared" si="3" ref="E15:L15">IF(SUM(E16:E19)&gt;0,SUM(E16:E19),"－")</f>
        <v>14</v>
      </c>
      <c r="F15" s="16">
        <f t="shared" si="3"/>
        <v>1572</v>
      </c>
      <c r="G15" s="16">
        <f t="shared" si="3"/>
        <v>109</v>
      </c>
      <c r="H15" s="16">
        <f t="shared" si="3"/>
        <v>1463</v>
      </c>
      <c r="I15" s="16">
        <f t="shared" si="3"/>
        <v>94</v>
      </c>
      <c r="J15" s="16">
        <f t="shared" si="3"/>
        <v>1379</v>
      </c>
      <c r="K15" s="16">
        <f t="shared" si="3"/>
        <v>15</v>
      </c>
      <c r="L15" s="16">
        <f t="shared" si="3"/>
        <v>84</v>
      </c>
    </row>
    <row r="16" spans="2:12" ht="17.25" customHeight="1">
      <c r="B16" s="25"/>
      <c r="C16" s="25" t="s">
        <v>4</v>
      </c>
      <c r="D16" s="24"/>
      <c r="E16" s="18">
        <v>10</v>
      </c>
      <c r="F16" s="16">
        <f>IF(SUM(G16:H16)&gt;0,SUM(G16:H16),"－")</f>
        <v>1079</v>
      </c>
      <c r="G16" s="16">
        <f aca="true" t="shared" si="4" ref="G16:H19">IF(SUM(I16)+SUM(K16)&gt;0,SUM(I16)+SUM(K16),"－")</f>
        <v>84</v>
      </c>
      <c r="H16" s="16">
        <f t="shared" si="4"/>
        <v>995</v>
      </c>
      <c r="I16" s="11">
        <v>69</v>
      </c>
      <c r="J16" s="11">
        <v>911</v>
      </c>
      <c r="K16" s="11">
        <v>15</v>
      </c>
      <c r="L16" s="11">
        <v>84</v>
      </c>
    </row>
    <row r="17" spans="2:12" ht="17.25" customHeight="1">
      <c r="B17" s="25"/>
      <c r="C17" s="25" t="s">
        <v>5</v>
      </c>
      <c r="D17" s="24"/>
      <c r="E17" s="18">
        <v>1</v>
      </c>
      <c r="F17" s="16">
        <f>IF(SUM(G17:H17)&gt;0,SUM(G17:H17),"－")</f>
        <v>25</v>
      </c>
      <c r="G17" s="16">
        <f t="shared" si="4"/>
        <v>7</v>
      </c>
      <c r="H17" s="16">
        <f t="shared" si="4"/>
        <v>18</v>
      </c>
      <c r="I17" s="11">
        <v>7</v>
      </c>
      <c r="J17" s="11">
        <v>18</v>
      </c>
      <c r="K17" s="11" t="s">
        <v>30</v>
      </c>
      <c r="L17" s="11" t="s">
        <v>30</v>
      </c>
    </row>
    <row r="18" spans="2:12" ht="17.25" customHeight="1">
      <c r="B18" s="25"/>
      <c r="C18" s="25" t="s">
        <v>6</v>
      </c>
      <c r="D18" s="24"/>
      <c r="E18" s="18">
        <v>2</v>
      </c>
      <c r="F18" s="16">
        <f>IF(SUM(G18:H18)&gt;0,SUM(G18:H18),"－")</f>
        <v>233</v>
      </c>
      <c r="G18" s="16" t="str">
        <f t="shared" si="4"/>
        <v>－</v>
      </c>
      <c r="H18" s="16">
        <f t="shared" si="4"/>
        <v>233</v>
      </c>
      <c r="I18" s="11" t="s">
        <v>30</v>
      </c>
      <c r="J18" s="11">
        <v>233</v>
      </c>
      <c r="K18" s="11" t="s">
        <v>30</v>
      </c>
      <c r="L18" s="11" t="s">
        <v>30</v>
      </c>
    </row>
    <row r="19" spans="2:12" ht="17.25" customHeight="1">
      <c r="B19" s="25"/>
      <c r="C19" s="25" t="s">
        <v>7</v>
      </c>
      <c r="D19" s="24"/>
      <c r="E19" s="18">
        <v>1</v>
      </c>
      <c r="F19" s="16">
        <f>IF(SUM(G19:H19)&gt;0,SUM(G19:H19),"－")</f>
        <v>235</v>
      </c>
      <c r="G19" s="16">
        <f t="shared" si="4"/>
        <v>18</v>
      </c>
      <c r="H19" s="16">
        <f t="shared" si="4"/>
        <v>217</v>
      </c>
      <c r="I19" s="11">
        <v>18</v>
      </c>
      <c r="J19" s="11">
        <v>217</v>
      </c>
      <c r="K19" s="11" t="s">
        <v>30</v>
      </c>
      <c r="L19" s="11" t="s">
        <v>30</v>
      </c>
    </row>
    <row r="20" spans="2:12" ht="17.25" customHeight="1">
      <c r="B20" s="33" t="s">
        <v>41</v>
      </c>
      <c r="C20" s="33"/>
      <c r="D20" s="24"/>
      <c r="E20" s="26">
        <f aca="true" t="shared" si="5" ref="E20:L20">IF(SUM(E21:E24)&gt;0,SUM(E21:E24),"－")</f>
        <v>12</v>
      </c>
      <c r="F20" s="16">
        <f t="shared" si="5"/>
        <v>1325</v>
      </c>
      <c r="G20" s="16">
        <f t="shared" si="5"/>
        <v>565</v>
      </c>
      <c r="H20" s="16">
        <f t="shared" si="5"/>
        <v>760</v>
      </c>
      <c r="I20" s="16">
        <f t="shared" si="5"/>
        <v>553</v>
      </c>
      <c r="J20" s="16">
        <f t="shared" si="5"/>
        <v>745</v>
      </c>
      <c r="K20" s="16">
        <f t="shared" si="5"/>
        <v>12</v>
      </c>
      <c r="L20" s="16">
        <f t="shared" si="5"/>
        <v>15</v>
      </c>
    </row>
    <row r="21" spans="2:12" ht="17.25" customHeight="1">
      <c r="B21" s="25"/>
      <c r="C21" s="25" t="s">
        <v>8</v>
      </c>
      <c r="D21" s="24"/>
      <c r="E21" s="18">
        <v>8</v>
      </c>
      <c r="F21" s="16">
        <f>IF(SUM(G21:H21)&gt;0,SUM(G21:H21),"－")</f>
        <v>560</v>
      </c>
      <c r="G21" s="16">
        <f aca="true" t="shared" si="6" ref="G21:H24">IF(SUM(I21)+SUM(K21)&gt;0,SUM(I21)+SUM(K21),"－")</f>
        <v>329</v>
      </c>
      <c r="H21" s="16">
        <f t="shared" si="6"/>
        <v>231</v>
      </c>
      <c r="I21" s="11">
        <v>317</v>
      </c>
      <c r="J21" s="11">
        <v>216</v>
      </c>
      <c r="K21" s="11">
        <v>12</v>
      </c>
      <c r="L21" s="11">
        <v>15</v>
      </c>
    </row>
    <row r="22" spans="2:12" ht="17.25" customHeight="1">
      <c r="B22" s="25"/>
      <c r="C22" s="25" t="s">
        <v>9</v>
      </c>
      <c r="D22" s="24"/>
      <c r="E22" s="18">
        <v>1</v>
      </c>
      <c r="F22" s="16">
        <f>IF(SUM(G22:H22)&gt;0,SUM(G22:H22),"－")</f>
        <v>85</v>
      </c>
      <c r="G22" s="16">
        <f t="shared" si="6"/>
        <v>60</v>
      </c>
      <c r="H22" s="16">
        <f t="shared" si="6"/>
        <v>25</v>
      </c>
      <c r="I22" s="11">
        <v>60</v>
      </c>
      <c r="J22" s="11">
        <v>25</v>
      </c>
      <c r="K22" s="11" t="s">
        <v>30</v>
      </c>
      <c r="L22" s="11" t="s">
        <v>30</v>
      </c>
    </row>
    <row r="23" spans="2:12" ht="17.25" customHeight="1">
      <c r="B23" s="25"/>
      <c r="C23" s="25" t="s">
        <v>10</v>
      </c>
      <c r="D23" s="24"/>
      <c r="E23" s="18">
        <v>2</v>
      </c>
      <c r="F23" s="16">
        <f>IF(SUM(G23:H23)&gt;0,SUM(G23:H23),"－")</f>
        <v>427</v>
      </c>
      <c r="G23" s="16">
        <f t="shared" si="6"/>
        <v>111</v>
      </c>
      <c r="H23" s="16">
        <f t="shared" si="6"/>
        <v>316</v>
      </c>
      <c r="I23" s="11">
        <v>111</v>
      </c>
      <c r="J23" s="11">
        <v>316</v>
      </c>
      <c r="K23" s="11" t="s">
        <v>30</v>
      </c>
      <c r="L23" s="11" t="s">
        <v>30</v>
      </c>
    </row>
    <row r="24" spans="2:12" ht="17.25" customHeight="1">
      <c r="B24" s="25"/>
      <c r="C24" s="25" t="s">
        <v>11</v>
      </c>
      <c r="D24" s="24"/>
      <c r="E24" s="18">
        <v>1</v>
      </c>
      <c r="F24" s="16">
        <f>IF(SUM(G24:H24)&gt;0,SUM(G24:H24),"－")</f>
        <v>253</v>
      </c>
      <c r="G24" s="16">
        <f t="shared" si="6"/>
        <v>65</v>
      </c>
      <c r="H24" s="16">
        <f t="shared" si="6"/>
        <v>188</v>
      </c>
      <c r="I24" s="11">
        <v>65</v>
      </c>
      <c r="J24" s="11">
        <v>188</v>
      </c>
      <c r="K24" s="11" t="s">
        <v>30</v>
      </c>
      <c r="L24" s="11" t="s">
        <v>30</v>
      </c>
    </row>
    <row r="25" spans="2:12" ht="17.25" customHeight="1">
      <c r="B25" s="33" t="s">
        <v>35</v>
      </c>
      <c r="C25" s="33"/>
      <c r="D25" s="24"/>
      <c r="E25" s="26">
        <f aca="true" t="shared" si="7" ref="E25:L25">IF(SUM(E26:E28)&gt;0,SUM(E26:E28),"－")</f>
        <v>9</v>
      </c>
      <c r="F25" s="16">
        <f t="shared" si="7"/>
        <v>1663</v>
      </c>
      <c r="G25" s="16">
        <f t="shared" si="7"/>
        <v>456</v>
      </c>
      <c r="H25" s="16">
        <f t="shared" si="7"/>
        <v>1207</v>
      </c>
      <c r="I25" s="16">
        <f t="shared" si="7"/>
        <v>395</v>
      </c>
      <c r="J25" s="16">
        <f t="shared" si="7"/>
        <v>1128</v>
      </c>
      <c r="K25" s="16">
        <f t="shared" si="7"/>
        <v>61</v>
      </c>
      <c r="L25" s="16">
        <f t="shared" si="7"/>
        <v>79</v>
      </c>
    </row>
    <row r="26" spans="2:12" ht="17.25" customHeight="1">
      <c r="B26" s="25"/>
      <c r="C26" s="25" t="s">
        <v>12</v>
      </c>
      <c r="D26" s="24"/>
      <c r="E26" s="18">
        <v>2</v>
      </c>
      <c r="F26" s="16">
        <f>IF(SUM(G26:H26)&gt;0,SUM(G26:H26),"－")</f>
        <v>314</v>
      </c>
      <c r="G26" s="16">
        <f aca="true" t="shared" si="8" ref="G26:H28">IF(SUM(I26)+SUM(K26)&gt;0,SUM(I26)+SUM(K26),"－")</f>
        <v>56</v>
      </c>
      <c r="H26" s="16">
        <f t="shared" si="8"/>
        <v>258</v>
      </c>
      <c r="I26" s="11">
        <v>33</v>
      </c>
      <c r="J26" s="11">
        <v>215</v>
      </c>
      <c r="K26" s="11">
        <v>23</v>
      </c>
      <c r="L26" s="11">
        <v>43</v>
      </c>
    </row>
    <row r="27" spans="2:12" ht="17.25" customHeight="1">
      <c r="B27" s="25"/>
      <c r="C27" s="25" t="s">
        <v>13</v>
      </c>
      <c r="D27" s="24"/>
      <c r="E27" s="18">
        <v>1</v>
      </c>
      <c r="F27" s="16">
        <f>IF(SUM(G27:H27)&gt;0,SUM(G27:H27),"－")</f>
        <v>336</v>
      </c>
      <c r="G27" s="16">
        <f t="shared" si="8"/>
        <v>29</v>
      </c>
      <c r="H27" s="16">
        <f t="shared" si="8"/>
        <v>307</v>
      </c>
      <c r="I27" s="11">
        <v>29</v>
      </c>
      <c r="J27" s="11">
        <v>307</v>
      </c>
      <c r="K27" s="11" t="s">
        <v>30</v>
      </c>
      <c r="L27" s="11" t="s">
        <v>30</v>
      </c>
    </row>
    <row r="28" spans="2:12" ht="17.25" customHeight="1">
      <c r="B28" s="25"/>
      <c r="C28" s="25" t="s">
        <v>7</v>
      </c>
      <c r="D28" s="24"/>
      <c r="E28" s="18">
        <v>6</v>
      </c>
      <c r="F28" s="16">
        <f>IF(SUM(G28:H28)&gt;0,SUM(G28:H28),"－")</f>
        <v>1013</v>
      </c>
      <c r="G28" s="16">
        <f t="shared" si="8"/>
        <v>371</v>
      </c>
      <c r="H28" s="16">
        <f t="shared" si="8"/>
        <v>642</v>
      </c>
      <c r="I28" s="11">
        <v>333</v>
      </c>
      <c r="J28" s="11">
        <v>606</v>
      </c>
      <c r="K28" s="11">
        <v>38</v>
      </c>
      <c r="L28" s="11">
        <v>36</v>
      </c>
    </row>
    <row r="29" spans="2:12" ht="17.25" customHeight="1">
      <c r="B29" s="33" t="s">
        <v>36</v>
      </c>
      <c r="C29" s="33"/>
      <c r="D29" s="24"/>
      <c r="E29" s="26">
        <f aca="true" t="shared" si="9" ref="E29:L29">IF(SUM(E30:E34)&gt;0,SUM(E30:E34),"－")</f>
        <v>15</v>
      </c>
      <c r="F29" s="16">
        <f t="shared" si="9"/>
        <v>916</v>
      </c>
      <c r="G29" s="16">
        <f t="shared" si="9"/>
        <v>416</v>
      </c>
      <c r="H29" s="16">
        <f t="shared" si="9"/>
        <v>500</v>
      </c>
      <c r="I29" s="16">
        <f t="shared" si="9"/>
        <v>416</v>
      </c>
      <c r="J29" s="16">
        <f>IF(SUM(J30:J34)&gt;0,SUM(J30:J34),"－")</f>
        <v>500</v>
      </c>
      <c r="K29" s="16" t="str">
        <f t="shared" si="9"/>
        <v>－</v>
      </c>
      <c r="L29" s="16" t="str">
        <f t="shared" si="9"/>
        <v>－</v>
      </c>
    </row>
    <row r="30" spans="2:12" ht="17.25" customHeight="1">
      <c r="B30" s="25"/>
      <c r="C30" s="25" t="s">
        <v>14</v>
      </c>
      <c r="D30" s="24"/>
      <c r="E30" s="18">
        <v>1</v>
      </c>
      <c r="F30" s="16">
        <f>IF(SUM(G30:H30)&gt;0,SUM(G30:H30),"－")</f>
        <v>11</v>
      </c>
      <c r="G30" s="16">
        <f aca="true" t="shared" si="10" ref="G30:H34">IF(SUM(I30)+SUM(K30)&gt;0,SUM(I30)+SUM(K30),"－")</f>
        <v>5</v>
      </c>
      <c r="H30" s="16">
        <f t="shared" si="10"/>
        <v>6</v>
      </c>
      <c r="I30" s="11">
        <v>5</v>
      </c>
      <c r="J30" s="11">
        <v>6</v>
      </c>
      <c r="K30" s="11" t="s">
        <v>30</v>
      </c>
      <c r="L30" s="11" t="s">
        <v>30</v>
      </c>
    </row>
    <row r="31" spans="2:12" ht="17.25" customHeight="1">
      <c r="B31" s="25"/>
      <c r="C31" s="25" t="s">
        <v>15</v>
      </c>
      <c r="D31" s="24"/>
      <c r="E31" s="18">
        <v>3</v>
      </c>
      <c r="F31" s="16">
        <f>IF(SUM(G31:H31)&gt;0,SUM(G31:H31),"－")</f>
        <v>198</v>
      </c>
      <c r="G31" s="16">
        <f t="shared" si="10"/>
        <v>132</v>
      </c>
      <c r="H31" s="16">
        <f t="shared" si="10"/>
        <v>66</v>
      </c>
      <c r="I31" s="11">
        <v>132</v>
      </c>
      <c r="J31" s="11">
        <v>66</v>
      </c>
      <c r="K31" s="11" t="s">
        <v>30</v>
      </c>
      <c r="L31" s="11" t="s">
        <v>30</v>
      </c>
    </row>
    <row r="32" spans="2:12" ht="17.25" customHeight="1">
      <c r="B32" s="25"/>
      <c r="C32" s="25" t="s">
        <v>16</v>
      </c>
      <c r="D32" s="24"/>
      <c r="E32" s="18">
        <v>2</v>
      </c>
      <c r="F32" s="16">
        <f>IF(SUM(G32:H32)&gt;0,SUM(G32:H32),"－")</f>
        <v>49</v>
      </c>
      <c r="G32" s="16">
        <f t="shared" si="10"/>
        <v>4</v>
      </c>
      <c r="H32" s="16">
        <f t="shared" si="10"/>
        <v>45</v>
      </c>
      <c r="I32" s="11">
        <v>4</v>
      </c>
      <c r="J32" s="11">
        <v>45</v>
      </c>
      <c r="K32" s="11" t="s">
        <v>30</v>
      </c>
      <c r="L32" s="11" t="s">
        <v>30</v>
      </c>
    </row>
    <row r="33" spans="2:12" ht="17.25" customHeight="1">
      <c r="B33" s="25"/>
      <c r="C33" s="25" t="s">
        <v>17</v>
      </c>
      <c r="D33" s="24"/>
      <c r="E33" s="18">
        <v>4</v>
      </c>
      <c r="F33" s="16">
        <f>IF(SUM(G33:H33)&gt;0,SUM(G33:H33),"－")</f>
        <v>141</v>
      </c>
      <c r="G33" s="16">
        <f t="shared" si="10"/>
        <v>92</v>
      </c>
      <c r="H33" s="16">
        <f t="shared" si="10"/>
        <v>49</v>
      </c>
      <c r="I33" s="11">
        <v>92</v>
      </c>
      <c r="J33" s="11">
        <v>49</v>
      </c>
      <c r="K33" s="11" t="s">
        <v>30</v>
      </c>
      <c r="L33" s="11" t="s">
        <v>30</v>
      </c>
    </row>
    <row r="34" spans="2:12" ht="17.25" customHeight="1">
      <c r="B34" s="25"/>
      <c r="C34" s="25" t="s">
        <v>7</v>
      </c>
      <c r="D34" s="24"/>
      <c r="E34" s="18">
        <v>5</v>
      </c>
      <c r="F34" s="16">
        <f>IF(SUM(G34:H34)&gt;0,SUM(G34:H34),"－")</f>
        <v>517</v>
      </c>
      <c r="G34" s="16">
        <f t="shared" si="10"/>
        <v>183</v>
      </c>
      <c r="H34" s="16">
        <f t="shared" si="10"/>
        <v>334</v>
      </c>
      <c r="I34" s="11">
        <v>183</v>
      </c>
      <c r="J34" s="11">
        <v>334</v>
      </c>
      <c r="K34" s="11" t="s">
        <v>30</v>
      </c>
      <c r="L34" s="11" t="s">
        <v>30</v>
      </c>
    </row>
    <row r="35" spans="2:12" ht="17.25" customHeight="1">
      <c r="B35" s="33" t="s">
        <v>45</v>
      </c>
      <c r="C35" s="33"/>
      <c r="D35" s="24"/>
      <c r="E35" s="26">
        <f aca="true" t="shared" si="11" ref="E35:L35">IF(SUM(E36:E38)&gt;0,SUM(E36:E38),"－")</f>
        <v>20</v>
      </c>
      <c r="F35" s="16">
        <f t="shared" si="11"/>
        <v>427</v>
      </c>
      <c r="G35" s="16">
        <f t="shared" si="11"/>
        <v>49</v>
      </c>
      <c r="H35" s="16">
        <f t="shared" si="11"/>
        <v>378</v>
      </c>
      <c r="I35" s="16">
        <f t="shared" si="11"/>
        <v>45</v>
      </c>
      <c r="J35" s="16">
        <f t="shared" si="11"/>
        <v>286</v>
      </c>
      <c r="K35" s="16">
        <f t="shared" si="11"/>
        <v>4</v>
      </c>
      <c r="L35" s="16">
        <f t="shared" si="11"/>
        <v>92</v>
      </c>
    </row>
    <row r="36" spans="2:12" ht="17.25" customHeight="1">
      <c r="B36" s="25"/>
      <c r="C36" s="25" t="s">
        <v>18</v>
      </c>
      <c r="D36" s="24"/>
      <c r="E36" s="18">
        <v>3</v>
      </c>
      <c r="F36" s="16">
        <f>IF(SUM(G36:H36)&gt;0,SUM(G36:H36),"－")</f>
        <v>27</v>
      </c>
      <c r="G36" s="16" t="str">
        <f aca="true" t="shared" si="12" ref="G36:H38">IF(SUM(I36)+SUM(K36)&gt;0,SUM(I36)+SUM(K36),"－")</f>
        <v>－</v>
      </c>
      <c r="H36" s="16">
        <f t="shared" si="12"/>
        <v>27</v>
      </c>
      <c r="I36" s="11" t="s">
        <v>30</v>
      </c>
      <c r="J36" s="11">
        <v>27</v>
      </c>
      <c r="K36" s="11" t="s">
        <v>30</v>
      </c>
      <c r="L36" s="11" t="s">
        <v>30</v>
      </c>
    </row>
    <row r="37" spans="2:12" ht="17.25" customHeight="1">
      <c r="B37" s="25"/>
      <c r="C37" s="25" t="s">
        <v>33</v>
      </c>
      <c r="D37" s="24"/>
      <c r="E37" s="18">
        <v>17</v>
      </c>
      <c r="F37" s="16">
        <f>IF(SUM(G37:H37)&gt;0,SUM(G37:H37),"－")</f>
        <v>400</v>
      </c>
      <c r="G37" s="16">
        <f t="shared" si="12"/>
        <v>49</v>
      </c>
      <c r="H37" s="16">
        <f t="shared" si="12"/>
        <v>351</v>
      </c>
      <c r="I37" s="11">
        <v>45</v>
      </c>
      <c r="J37" s="11">
        <v>259</v>
      </c>
      <c r="K37" s="11">
        <v>4</v>
      </c>
      <c r="L37" s="11">
        <v>92</v>
      </c>
    </row>
    <row r="38" spans="2:12" ht="17.25" customHeight="1">
      <c r="B38" s="25"/>
      <c r="C38" s="25" t="s">
        <v>19</v>
      </c>
      <c r="D38" s="24"/>
      <c r="E38" s="18" t="s">
        <v>30</v>
      </c>
      <c r="F38" s="16" t="str">
        <f>IF(SUM(G38:H38)&gt;0,SUM(G38:H38),"－")</f>
        <v>－</v>
      </c>
      <c r="G38" s="16" t="str">
        <f t="shared" si="12"/>
        <v>－</v>
      </c>
      <c r="H38" s="16" t="str">
        <f t="shared" si="12"/>
        <v>－</v>
      </c>
      <c r="I38" s="11" t="s">
        <v>30</v>
      </c>
      <c r="J38" s="11" t="s">
        <v>30</v>
      </c>
      <c r="K38" s="11" t="s">
        <v>30</v>
      </c>
      <c r="L38" s="11" t="s">
        <v>30</v>
      </c>
    </row>
    <row r="39" spans="2:12" ht="17.25" customHeight="1">
      <c r="B39" s="33" t="s">
        <v>42</v>
      </c>
      <c r="C39" s="33"/>
      <c r="D39" s="24"/>
      <c r="E39" s="26">
        <f aca="true" t="shared" si="13" ref="E39:L39">IF(SUM(E40:E44)&gt;0,SUM(E40:E44),"－")</f>
        <v>14</v>
      </c>
      <c r="F39" s="16">
        <f t="shared" si="13"/>
        <v>1336</v>
      </c>
      <c r="G39" s="16">
        <f t="shared" si="13"/>
        <v>929</v>
      </c>
      <c r="H39" s="16">
        <f t="shared" si="13"/>
        <v>407</v>
      </c>
      <c r="I39" s="16">
        <f t="shared" si="13"/>
        <v>916</v>
      </c>
      <c r="J39" s="16">
        <f t="shared" si="13"/>
        <v>403</v>
      </c>
      <c r="K39" s="16">
        <f t="shared" si="13"/>
        <v>13</v>
      </c>
      <c r="L39" s="16">
        <f t="shared" si="13"/>
        <v>4</v>
      </c>
    </row>
    <row r="40" spans="2:12" ht="17.25" customHeight="1">
      <c r="B40" s="25"/>
      <c r="C40" s="25" t="s">
        <v>20</v>
      </c>
      <c r="D40" s="24"/>
      <c r="E40" s="18" t="s">
        <v>30</v>
      </c>
      <c r="F40" s="16" t="str">
        <f>IF(SUM(G40:H40)&gt;0,SUM(G40:H40),"－")</f>
        <v>－</v>
      </c>
      <c r="G40" s="16" t="str">
        <f aca="true" t="shared" si="14" ref="G40:H44">IF(SUM(I40)+SUM(K40)&gt;0,SUM(I40)+SUM(K40),"－")</f>
        <v>－</v>
      </c>
      <c r="H40" s="16" t="str">
        <f t="shared" si="14"/>
        <v>－</v>
      </c>
      <c r="I40" s="11" t="s">
        <v>30</v>
      </c>
      <c r="J40" s="11" t="s">
        <v>30</v>
      </c>
      <c r="K40" s="11" t="s">
        <v>30</v>
      </c>
      <c r="L40" s="11" t="s">
        <v>30</v>
      </c>
    </row>
    <row r="41" spans="2:12" ht="17.25" customHeight="1">
      <c r="B41" s="25"/>
      <c r="C41" s="25" t="s">
        <v>21</v>
      </c>
      <c r="D41" s="24"/>
      <c r="E41" s="18">
        <v>8</v>
      </c>
      <c r="F41" s="16">
        <f>IF(SUM(G41:H41)&gt;0,SUM(G41:H41),"－")</f>
        <v>409</v>
      </c>
      <c r="G41" s="16">
        <f t="shared" si="14"/>
        <v>240</v>
      </c>
      <c r="H41" s="16">
        <f t="shared" si="14"/>
        <v>169</v>
      </c>
      <c r="I41" s="11">
        <v>238</v>
      </c>
      <c r="J41" s="11">
        <v>166</v>
      </c>
      <c r="K41" s="11">
        <v>2</v>
      </c>
      <c r="L41" s="11">
        <v>3</v>
      </c>
    </row>
    <row r="42" spans="2:12" ht="17.25" customHeight="1">
      <c r="B42" s="25"/>
      <c r="C42" s="25" t="s">
        <v>22</v>
      </c>
      <c r="D42" s="24"/>
      <c r="E42" s="18" t="s">
        <v>30</v>
      </c>
      <c r="F42" s="16" t="str">
        <f>IF(SUM(G42:H42)&gt;0,SUM(G42:H42),"－")</f>
        <v>－</v>
      </c>
      <c r="G42" s="16" t="str">
        <f t="shared" si="14"/>
        <v>－</v>
      </c>
      <c r="H42" s="16" t="str">
        <f t="shared" si="14"/>
        <v>－</v>
      </c>
      <c r="I42" s="11" t="s">
        <v>30</v>
      </c>
      <c r="J42" s="11" t="s">
        <v>30</v>
      </c>
      <c r="K42" s="11" t="s">
        <v>30</v>
      </c>
      <c r="L42" s="11" t="s">
        <v>30</v>
      </c>
    </row>
    <row r="43" spans="2:12" ht="17.25" customHeight="1">
      <c r="B43" s="25"/>
      <c r="C43" s="25" t="s">
        <v>2</v>
      </c>
      <c r="D43" s="24"/>
      <c r="E43" s="18">
        <v>1</v>
      </c>
      <c r="F43" s="16">
        <f>IF(SUM(G43:H43)&gt;0,SUM(G43:H43),"－")</f>
        <v>789</v>
      </c>
      <c r="G43" s="16">
        <f t="shared" si="14"/>
        <v>583</v>
      </c>
      <c r="H43" s="16">
        <f t="shared" si="14"/>
        <v>206</v>
      </c>
      <c r="I43" s="11">
        <v>583</v>
      </c>
      <c r="J43" s="11">
        <v>206</v>
      </c>
      <c r="K43" s="11" t="s">
        <v>30</v>
      </c>
      <c r="L43" s="11" t="s">
        <v>30</v>
      </c>
    </row>
    <row r="44" spans="2:12" ht="17.25" customHeight="1" thickBot="1">
      <c r="B44" s="29"/>
      <c r="C44" s="29" t="s">
        <v>23</v>
      </c>
      <c r="D44" s="30"/>
      <c r="E44" s="20">
        <v>5</v>
      </c>
      <c r="F44" s="27">
        <f>IF(SUM(G44:H44)&gt;0,SUM(G44:H44),"－")</f>
        <v>138</v>
      </c>
      <c r="G44" s="27">
        <f t="shared" si="14"/>
        <v>106</v>
      </c>
      <c r="H44" s="27">
        <f t="shared" si="14"/>
        <v>32</v>
      </c>
      <c r="I44" s="9">
        <v>95</v>
      </c>
      <c r="J44" s="9">
        <v>31</v>
      </c>
      <c r="K44" s="9">
        <v>11</v>
      </c>
      <c r="L44" s="9">
        <v>1</v>
      </c>
    </row>
    <row r="45" ht="17.25" customHeight="1">
      <c r="B45" s="3" t="s">
        <v>34</v>
      </c>
    </row>
  </sheetData>
  <mergeCells count="15">
    <mergeCell ref="B6:D7"/>
    <mergeCell ref="B8:C8"/>
    <mergeCell ref="I6:J6"/>
    <mergeCell ref="F6:H6"/>
    <mergeCell ref="E6:E7"/>
    <mergeCell ref="B4:L4"/>
    <mergeCell ref="B39:C39"/>
    <mergeCell ref="B9:C9"/>
    <mergeCell ref="B20:C20"/>
    <mergeCell ref="B25:C25"/>
    <mergeCell ref="B29:C29"/>
    <mergeCell ref="B35:C35"/>
    <mergeCell ref="B10:C10"/>
    <mergeCell ref="K6:L6"/>
    <mergeCell ref="B15:C15"/>
  </mergeCells>
  <printOptions horizontalCentered="1"/>
  <pageMargins left="0.8661417322834646" right="0.8661417322834646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