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58表学科別生徒数（昼間・その他別）" sheetId="1" r:id="rId1"/>
  </sheets>
  <definedNames/>
  <calcPr fullCalcOnLoad="1"/>
</workbook>
</file>

<file path=xl/sharedStrings.xml><?xml version="1.0" encoding="utf-8"?>
<sst xmlns="http://schemas.openxmlformats.org/spreadsheetml/2006/main" count="96" uniqueCount="42">
  <si>
    <t>区　　　　分</t>
  </si>
  <si>
    <t>計</t>
  </si>
  <si>
    <t>－</t>
  </si>
  <si>
    <t>そ　の　他</t>
  </si>
  <si>
    <t>男</t>
  </si>
  <si>
    <t>女</t>
  </si>
  <si>
    <t>デザイン</t>
  </si>
  <si>
    <t>情報処理</t>
  </si>
  <si>
    <t>その他</t>
  </si>
  <si>
    <t>学校数</t>
  </si>
  <si>
    <t>　 専　修　学　校</t>
  </si>
  <si>
    <t>第58表　学科別生徒数（昼間・その他別）</t>
  </si>
  <si>
    <t>昼　　　間</t>
  </si>
  <si>
    <t>自動車整備</t>
  </si>
  <si>
    <t>看護</t>
  </si>
  <si>
    <t>准看護</t>
  </si>
  <si>
    <t>歯科衛生</t>
  </si>
  <si>
    <t>調理</t>
  </si>
  <si>
    <t>理容</t>
  </si>
  <si>
    <t>美容</t>
  </si>
  <si>
    <t xml:space="preserve"> 教育社会福祉計</t>
  </si>
  <si>
    <t>教員養成</t>
  </si>
  <si>
    <t>経理・簿記</t>
  </si>
  <si>
    <t>秘書</t>
  </si>
  <si>
    <t>経営</t>
  </si>
  <si>
    <t>家政</t>
  </si>
  <si>
    <t>和洋裁</t>
  </si>
  <si>
    <t>編物・手芸</t>
  </si>
  <si>
    <t xml:space="preserve"> 文化教養関係計</t>
  </si>
  <si>
    <t>美術</t>
  </si>
  <si>
    <t>（注）学校数は区分欄の学科をもっている学校の数で延数である。</t>
  </si>
  <si>
    <t>タイピスト</t>
  </si>
  <si>
    <t>（単位  校、人）</t>
  </si>
  <si>
    <t>昭和62年度</t>
  </si>
  <si>
    <t>昭和63年度</t>
  </si>
  <si>
    <t xml:space="preserve"> 工 業 関 係 計</t>
  </si>
  <si>
    <t>電子計算機</t>
  </si>
  <si>
    <t xml:space="preserve"> 医 療 関 係 計</t>
  </si>
  <si>
    <t xml:space="preserve"> 衛 生 関 係 計</t>
  </si>
  <si>
    <t>保母養成</t>
  </si>
  <si>
    <t xml:space="preserve"> 商業事務関係計</t>
  </si>
  <si>
    <t xml:space="preserve"> 家政関係計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</si>
</sst>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10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sz val="8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25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6" fillId="0" borderId="0" xfId="21" applyFont="1" applyAlignment="1">
      <alignment horizontal="center" vertical="center"/>
      <protection/>
    </xf>
    <xf numFmtId="0" fontId="6" fillId="0" borderId="0" xfId="21" applyFont="1" applyAlignment="1">
      <alignment horizontal="left" vertical="center"/>
      <protection/>
    </xf>
    <xf numFmtId="0" fontId="6" fillId="0" borderId="0" xfId="21" applyFont="1" applyAlignment="1">
      <alignment horizontal="right" vertical="center"/>
      <protection/>
    </xf>
    <xf numFmtId="0" fontId="6" fillId="0" borderId="0" xfId="21" applyFont="1" applyAlignment="1">
      <alignment horizontal="right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3" borderId="1" xfId="21" applyFont="1" applyFill="1" applyBorder="1" applyAlignment="1">
      <alignment horizontal="distributed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3" xfId="21" applyFont="1" applyFill="1" applyBorder="1" applyAlignment="1">
      <alignment horizontal="center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7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horizontal="distributed" vertical="center"/>
      <protection/>
    </xf>
    <xf numFmtId="0" fontId="7" fillId="3" borderId="3" xfId="21" applyFont="1" applyFill="1" applyBorder="1" applyAlignment="1">
      <alignment horizontal="center" vertical="center"/>
      <protection/>
    </xf>
    <xf numFmtId="3" fontId="7" fillId="0" borderId="1" xfId="21" applyNumberFormat="1" applyFont="1" applyBorder="1" applyAlignment="1" applyProtection="1">
      <alignment horizontal="right" vertical="center"/>
      <protection/>
    </xf>
    <xf numFmtId="0" fontId="6" fillId="3" borderId="2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>
      <alignment horizontal="distributed" vertical="center"/>
      <protection/>
    </xf>
    <xf numFmtId="0" fontId="6" fillId="3" borderId="4" xfId="21" applyFont="1" applyFill="1" applyBorder="1" applyAlignment="1" quotePrefix="1">
      <alignment horizontal="distributed" vertical="center"/>
      <protection/>
    </xf>
    <xf numFmtId="0" fontId="8" fillId="0" borderId="0" xfId="21" applyFont="1" applyAlignment="1">
      <alignment horizontal="center" vertical="center"/>
      <protection/>
    </xf>
    <xf numFmtId="0" fontId="9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3.125" style="1" customWidth="1"/>
    <col min="3" max="3" width="12.625" style="1" customWidth="1"/>
    <col min="4" max="4" width="0.6171875" style="1" customWidth="1"/>
    <col min="5" max="5" width="8.50390625" style="1" customWidth="1"/>
    <col min="6" max="12" width="8.625" style="1" customWidth="1"/>
    <col min="13" max="16384" width="9.00390625" style="1" customWidth="1"/>
  </cols>
  <sheetData>
    <row r="1" spans="1:12" ht="13.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3.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5" t="s">
        <v>10</v>
      </c>
      <c r="L2" s="6"/>
    </row>
    <row r="3" spans="1:12" ht="13.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6"/>
    </row>
    <row r="4" spans="1:12" ht="13.5" customHeight="1">
      <c r="A4" s="3"/>
      <c r="B4" s="23" t="s">
        <v>11</v>
      </c>
      <c r="C4" s="23"/>
      <c r="D4" s="23"/>
      <c r="E4" s="23"/>
      <c r="F4" s="23"/>
      <c r="G4" s="23"/>
      <c r="H4" s="23"/>
      <c r="I4" s="23"/>
      <c r="J4" s="23"/>
      <c r="K4" s="23"/>
      <c r="L4" s="23"/>
    </row>
    <row r="5" spans="1:12" ht="13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7" t="s">
        <v>32</v>
      </c>
    </row>
    <row r="6" spans="1:12" ht="30" customHeight="1">
      <c r="A6" s="3"/>
      <c r="B6" s="8" t="s">
        <v>0</v>
      </c>
      <c r="C6" s="8"/>
      <c r="D6" s="8"/>
      <c r="E6" s="8" t="s">
        <v>9</v>
      </c>
      <c r="F6" s="8" t="s">
        <v>1</v>
      </c>
      <c r="G6" s="8"/>
      <c r="H6" s="8"/>
      <c r="I6" s="8" t="s">
        <v>12</v>
      </c>
      <c r="J6" s="8"/>
      <c r="K6" s="8" t="s">
        <v>3</v>
      </c>
      <c r="L6" s="8"/>
    </row>
    <row r="7" spans="1:12" ht="30" customHeight="1">
      <c r="A7" s="3"/>
      <c r="B7" s="8"/>
      <c r="C7" s="8"/>
      <c r="D7" s="8"/>
      <c r="E7" s="8"/>
      <c r="F7" s="9" t="s">
        <v>1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</row>
    <row r="8" spans="1:12" ht="17.25" customHeight="1">
      <c r="A8" s="3"/>
      <c r="B8" s="10" t="s">
        <v>33</v>
      </c>
      <c r="C8" s="11"/>
      <c r="D8" s="12"/>
      <c r="E8" s="13" t="s">
        <v>2</v>
      </c>
      <c r="F8" s="13">
        <f>IF(SUM(G8:H8)&gt;0,SUM(G8:H8),"－")</f>
        <v>5013</v>
      </c>
      <c r="G8" s="13">
        <f aca="true" t="shared" si="0" ref="G8:H10">IF(SUM(I8)+SUM(K8)&gt;0,SUM(I8)+SUM(K8),"－")</f>
        <v>1633</v>
      </c>
      <c r="H8" s="13">
        <f t="shared" si="0"/>
        <v>3380</v>
      </c>
      <c r="I8" s="14">
        <v>1381</v>
      </c>
      <c r="J8" s="14">
        <v>2751</v>
      </c>
      <c r="K8" s="14">
        <v>252</v>
      </c>
      <c r="L8" s="14">
        <v>629</v>
      </c>
    </row>
    <row r="9" spans="1:12" s="2" customFormat="1" ht="17.25" customHeight="1">
      <c r="A9" s="15"/>
      <c r="B9" s="16" t="s">
        <v>34</v>
      </c>
      <c r="C9" s="17"/>
      <c r="D9" s="18"/>
      <c r="E9" s="19" t="s">
        <v>2</v>
      </c>
      <c r="F9" s="19">
        <f>IF(SUM(G9:H9)=SUM(F10,F14,F19,F23,F26,F32,F36),IF(SUM(F10)+SUM(F14)+SUM(F19)+SUM(F23)+SUM(F26)+SUM(F32)+SUM(F36)&gt;0,SUM(F10)+SUM(F14)+SUM(F19)+SUM(F23)+SUM(F26)+SUM(F32)+SUM(F36),"－"),"ｴﾗｰ")</f>
        <v>5645</v>
      </c>
      <c r="G9" s="19">
        <f t="shared" si="0"/>
        <v>2037</v>
      </c>
      <c r="H9" s="19">
        <f t="shared" si="0"/>
        <v>3608</v>
      </c>
      <c r="I9" s="19">
        <f>IF(SUM(I10)+SUM(I14)+SUM(I19)+SUM(I23)+SUM(I26)+SUM(I32)+SUM(I36)&gt;0,SUM(I10)+SUM(I14)+SUM(I19)+SUM(I23)+SUM(I26)+SUM(I32)+SUM(I36),"－")</f>
        <v>1789</v>
      </c>
      <c r="J9" s="19">
        <f>IF(SUM(J10)+SUM(J14)+SUM(J19)+SUM(J23)+SUM(J26)+SUM(J32)+SUM(J36)&gt;0,SUM(J10)+SUM(J14)+SUM(J19)+SUM(J23)+SUM(J26)+SUM(J32)+SUM(J36),"－")</f>
        <v>3030</v>
      </c>
      <c r="K9" s="19">
        <f>IF(SUM(K10)+SUM(K14)+SUM(K19)+SUM(K23)+SUM(K26)+SUM(K32)+SUM(K36)&gt;0,SUM(K10)+SUM(K14)+SUM(K19)+SUM(K23)+SUM(K26)+SUM(K32)+SUM(K36),"－")</f>
        <v>248</v>
      </c>
      <c r="L9" s="19">
        <f>IF(SUM(L10)+SUM(L14)+SUM(L19)+SUM(L23)+SUM(L26)+SUM(L32)+SUM(L36)&gt;0,SUM(L10)+SUM(L14)+SUM(L19)+SUM(L23)+SUM(L26)+SUM(L32)+SUM(L36),"－")</f>
        <v>578</v>
      </c>
    </row>
    <row r="10" spans="1:12" ht="17.25" customHeight="1">
      <c r="A10" s="3"/>
      <c r="B10" s="10" t="s">
        <v>35</v>
      </c>
      <c r="C10" s="11"/>
      <c r="D10" s="12"/>
      <c r="E10" s="13">
        <f>IF(SUM(E11:E13)&gt;0,SUM(E11:E13),"－")</f>
        <v>6</v>
      </c>
      <c r="F10" s="13">
        <f>IF(SUM(G10:H10)=SUM(F11:F13),IF(SUM(F11:F13)&gt;0,SUM(F11:F13),"－"),"ｴﾗｰ")</f>
        <v>867</v>
      </c>
      <c r="G10" s="13">
        <f t="shared" si="0"/>
        <v>794</v>
      </c>
      <c r="H10" s="13">
        <f t="shared" si="0"/>
        <v>73</v>
      </c>
      <c r="I10" s="13">
        <f>IF(SUM(I11:I13)&gt;0,SUM(I11:I13),"－")</f>
        <v>794</v>
      </c>
      <c r="J10" s="13">
        <v>73</v>
      </c>
      <c r="K10" s="13" t="s">
        <v>2</v>
      </c>
      <c r="L10" s="13" t="s">
        <v>2</v>
      </c>
    </row>
    <row r="11" spans="1:12" ht="17.25" customHeight="1">
      <c r="A11" s="3"/>
      <c r="B11" s="20"/>
      <c r="C11" s="21" t="s">
        <v>13</v>
      </c>
      <c r="D11" s="12"/>
      <c r="E11" s="14">
        <v>1</v>
      </c>
      <c r="F11" s="13">
        <f>IF(SUM(G11:H11)&gt;0,SUM(G11:H11),"－")</f>
        <v>498</v>
      </c>
      <c r="G11" s="13">
        <f aca="true" t="shared" si="1" ref="G11:H13">IF(SUM(I11)+SUM(K11)&gt;0,SUM(I11)+SUM(K11),"－")</f>
        <v>496</v>
      </c>
      <c r="H11" s="13">
        <f t="shared" si="1"/>
        <v>2</v>
      </c>
      <c r="I11" s="14">
        <v>496</v>
      </c>
      <c r="J11" s="14">
        <v>2</v>
      </c>
      <c r="K11" s="14" t="s">
        <v>2</v>
      </c>
      <c r="L11" s="14" t="s">
        <v>2</v>
      </c>
    </row>
    <row r="12" spans="1:12" ht="17.25" customHeight="1">
      <c r="A12" s="3"/>
      <c r="B12" s="20"/>
      <c r="C12" s="21" t="s">
        <v>36</v>
      </c>
      <c r="D12" s="12"/>
      <c r="E12" s="14">
        <v>2</v>
      </c>
      <c r="F12" s="13">
        <f>IF(SUM(G12:H12)&gt;0,SUM(G12:H12),"－")</f>
        <v>170</v>
      </c>
      <c r="G12" s="13">
        <f t="shared" si="1"/>
        <v>146</v>
      </c>
      <c r="H12" s="13">
        <f t="shared" si="1"/>
        <v>24</v>
      </c>
      <c r="I12" s="14">
        <v>146</v>
      </c>
      <c r="J12" s="14">
        <v>24</v>
      </c>
      <c r="K12" s="14" t="s">
        <v>2</v>
      </c>
      <c r="L12" s="14" t="s">
        <v>2</v>
      </c>
    </row>
    <row r="13" spans="1:12" ht="17.25" customHeight="1">
      <c r="A13" s="3"/>
      <c r="B13" s="20"/>
      <c r="C13" s="21" t="s">
        <v>7</v>
      </c>
      <c r="D13" s="12"/>
      <c r="E13" s="14">
        <v>3</v>
      </c>
      <c r="F13" s="13">
        <f>IF(SUM(G13:H13)&gt;0,SUM(G13:H13),"－")</f>
        <v>199</v>
      </c>
      <c r="G13" s="13">
        <f t="shared" si="1"/>
        <v>152</v>
      </c>
      <c r="H13" s="13">
        <f t="shared" si="1"/>
        <v>47</v>
      </c>
      <c r="I13" s="14">
        <v>152</v>
      </c>
      <c r="J13" s="14">
        <v>47</v>
      </c>
      <c r="K13" s="14" t="s">
        <v>2</v>
      </c>
      <c r="L13" s="14" t="s">
        <v>2</v>
      </c>
    </row>
    <row r="14" spans="1:12" ht="17.25" customHeight="1">
      <c r="A14" s="3"/>
      <c r="B14" s="10" t="s">
        <v>37</v>
      </c>
      <c r="C14" s="11"/>
      <c r="D14" s="12"/>
      <c r="E14" s="13">
        <f>IF(SUM(E15:E18)&gt;0,SUM(E15:E18),"－")</f>
        <v>9</v>
      </c>
      <c r="F14" s="13">
        <f>IF(SUM(G14:H14)=SUM(F15:F18),IF(SUM(F15:F18)&gt;0,SUM(F15:F18),"－"),"ｴﾗｰ")</f>
        <v>869</v>
      </c>
      <c r="G14" s="13">
        <f aca="true" t="shared" si="2" ref="G14:L14">IF(SUM(G15:G18)&gt;0,SUM(G15:G18),"－")</f>
        <v>10</v>
      </c>
      <c r="H14" s="13">
        <f t="shared" si="2"/>
        <v>859</v>
      </c>
      <c r="I14" s="13">
        <f t="shared" si="2"/>
        <v>5</v>
      </c>
      <c r="J14" s="13">
        <f t="shared" si="2"/>
        <v>779</v>
      </c>
      <c r="K14" s="13">
        <f t="shared" si="2"/>
        <v>5</v>
      </c>
      <c r="L14" s="13">
        <f t="shared" si="2"/>
        <v>80</v>
      </c>
    </row>
    <row r="15" spans="1:12" ht="17.25" customHeight="1">
      <c r="A15" s="3"/>
      <c r="B15" s="20"/>
      <c r="C15" s="21" t="s">
        <v>14</v>
      </c>
      <c r="D15" s="12"/>
      <c r="E15" s="14">
        <v>5</v>
      </c>
      <c r="F15" s="13">
        <f>IF(SUM(G15:H15)&gt;0,SUM(G15:H15),"－")</f>
        <v>499</v>
      </c>
      <c r="G15" s="13">
        <f aca="true" t="shared" si="3" ref="G15:H18">IF(SUM(I15)+SUM(K15)&gt;0,SUM(I15)+SUM(K15),"－")</f>
        <v>10</v>
      </c>
      <c r="H15" s="13">
        <f t="shared" si="3"/>
        <v>489</v>
      </c>
      <c r="I15" s="14">
        <v>5</v>
      </c>
      <c r="J15" s="14">
        <v>409</v>
      </c>
      <c r="K15" s="14">
        <v>5</v>
      </c>
      <c r="L15" s="14">
        <v>80</v>
      </c>
    </row>
    <row r="16" spans="1:12" ht="17.25" customHeight="1">
      <c r="A16" s="3"/>
      <c r="B16" s="20"/>
      <c r="C16" s="21" t="s">
        <v>15</v>
      </c>
      <c r="D16" s="12"/>
      <c r="E16" s="14">
        <v>1</v>
      </c>
      <c r="F16" s="13">
        <f>IF(SUM(G16:H16)&gt;0,SUM(G16:H16),"－")</f>
        <v>86</v>
      </c>
      <c r="G16" s="13" t="str">
        <f t="shared" si="3"/>
        <v>－</v>
      </c>
      <c r="H16" s="13">
        <f t="shared" si="3"/>
        <v>86</v>
      </c>
      <c r="I16" s="14" t="s">
        <v>2</v>
      </c>
      <c r="J16" s="14">
        <v>86</v>
      </c>
      <c r="K16" s="14" t="s">
        <v>2</v>
      </c>
      <c r="L16" s="14" t="s">
        <v>2</v>
      </c>
    </row>
    <row r="17" spans="1:12" ht="17.25" customHeight="1">
      <c r="A17" s="3"/>
      <c r="B17" s="20"/>
      <c r="C17" s="21" t="s">
        <v>16</v>
      </c>
      <c r="D17" s="12"/>
      <c r="E17" s="14">
        <v>2</v>
      </c>
      <c r="F17" s="13">
        <f>IF(SUM(G17:H17)&gt;0,SUM(G17:H17),"－")</f>
        <v>201</v>
      </c>
      <c r="G17" s="13" t="str">
        <f t="shared" si="3"/>
        <v>－</v>
      </c>
      <c r="H17" s="13">
        <f t="shared" si="3"/>
        <v>201</v>
      </c>
      <c r="I17" s="14" t="s">
        <v>2</v>
      </c>
      <c r="J17" s="14">
        <v>201</v>
      </c>
      <c r="K17" s="14" t="s">
        <v>2</v>
      </c>
      <c r="L17" s="14" t="s">
        <v>2</v>
      </c>
    </row>
    <row r="18" spans="1:12" ht="17.25" customHeight="1">
      <c r="A18" s="3"/>
      <c r="B18" s="20"/>
      <c r="C18" s="21" t="s">
        <v>8</v>
      </c>
      <c r="D18" s="12"/>
      <c r="E18" s="14">
        <v>1</v>
      </c>
      <c r="F18" s="13">
        <f>IF(SUM(G18:H18)&gt;0,SUM(G18:H18),"－")</f>
        <v>83</v>
      </c>
      <c r="G18" s="13" t="str">
        <f t="shared" si="3"/>
        <v>－</v>
      </c>
      <c r="H18" s="13">
        <f t="shared" si="3"/>
        <v>83</v>
      </c>
      <c r="I18" s="14" t="s">
        <v>2</v>
      </c>
      <c r="J18" s="14">
        <v>83</v>
      </c>
      <c r="K18" s="14" t="s">
        <v>2</v>
      </c>
      <c r="L18" s="14" t="s">
        <v>2</v>
      </c>
    </row>
    <row r="19" spans="1:12" ht="17.25" customHeight="1">
      <c r="A19" s="3"/>
      <c r="B19" s="10" t="s">
        <v>38</v>
      </c>
      <c r="C19" s="11"/>
      <c r="D19" s="12"/>
      <c r="E19" s="13">
        <f>IF(SUM(E20:E22)&gt;0,SUM(E20:E22),"－")</f>
        <v>10</v>
      </c>
      <c r="F19" s="13">
        <f>IF(SUM(G19:H19)=SUM(F20:F22),IF(SUM(F20:F22)&gt;0,SUM(F20:F22),"－"),"ｴﾗｰ")</f>
        <v>773</v>
      </c>
      <c r="G19" s="13">
        <f aca="true" t="shared" si="4" ref="G19:L19">IF(SUM(G20:G22)&gt;0,SUM(G20:G22),"－")</f>
        <v>397</v>
      </c>
      <c r="H19" s="13">
        <f t="shared" si="4"/>
        <v>376</v>
      </c>
      <c r="I19" s="13">
        <f t="shared" si="4"/>
        <v>352</v>
      </c>
      <c r="J19" s="13">
        <f t="shared" si="4"/>
        <v>334</v>
      </c>
      <c r="K19" s="13">
        <f t="shared" si="4"/>
        <v>45</v>
      </c>
      <c r="L19" s="13">
        <f t="shared" si="4"/>
        <v>42</v>
      </c>
    </row>
    <row r="20" spans="1:12" ht="17.25" customHeight="1">
      <c r="A20" s="3"/>
      <c r="B20" s="20"/>
      <c r="C20" s="21" t="s">
        <v>17</v>
      </c>
      <c r="D20" s="12"/>
      <c r="E20" s="14">
        <v>8</v>
      </c>
      <c r="F20" s="13">
        <f>IF(SUM(G20:H20)&gt;0,SUM(G20:H20),"－")</f>
        <v>519</v>
      </c>
      <c r="G20" s="13">
        <f aca="true" t="shared" si="5" ref="G20:H22">IF(SUM(I20)+SUM(K20)&gt;0,SUM(I20)+SUM(K20),"－")</f>
        <v>318</v>
      </c>
      <c r="H20" s="13">
        <f t="shared" si="5"/>
        <v>201</v>
      </c>
      <c r="I20" s="14">
        <v>273</v>
      </c>
      <c r="J20" s="14">
        <v>159</v>
      </c>
      <c r="K20" s="14">
        <v>45</v>
      </c>
      <c r="L20" s="14">
        <v>42</v>
      </c>
    </row>
    <row r="21" spans="1:12" ht="17.25" customHeight="1">
      <c r="A21" s="3"/>
      <c r="B21" s="20"/>
      <c r="C21" s="21" t="s">
        <v>18</v>
      </c>
      <c r="D21" s="12"/>
      <c r="E21" s="14">
        <v>1</v>
      </c>
      <c r="F21" s="13">
        <f>IF(SUM(G21:H21)&gt;0,SUM(G21:H21),"－")</f>
        <v>82</v>
      </c>
      <c r="G21" s="13">
        <f t="shared" si="5"/>
        <v>54</v>
      </c>
      <c r="H21" s="13">
        <f t="shared" si="5"/>
        <v>28</v>
      </c>
      <c r="I21" s="14">
        <v>54</v>
      </c>
      <c r="J21" s="14">
        <v>28</v>
      </c>
      <c r="K21" s="14" t="s">
        <v>2</v>
      </c>
      <c r="L21" s="14" t="s">
        <v>2</v>
      </c>
    </row>
    <row r="22" spans="1:12" ht="17.25" customHeight="1">
      <c r="A22" s="3"/>
      <c r="B22" s="20"/>
      <c r="C22" s="21" t="s">
        <v>19</v>
      </c>
      <c r="D22" s="12"/>
      <c r="E22" s="14">
        <v>1</v>
      </c>
      <c r="F22" s="13">
        <f>IF(SUM(G22:H22)&gt;0,SUM(G22:H22),"－")</f>
        <v>172</v>
      </c>
      <c r="G22" s="13">
        <f t="shared" si="5"/>
        <v>25</v>
      </c>
      <c r="H22" s="13">
        <f t="shared" si="5"/>
        <v>147</v>
      </c>
      <c r="I22" s="14">
        <v>25</v>
      </c>
      <c r="J22" s="14">
        <v>147</v>
      </c>
      <c r="K22" s="14" t="s">
        <v>2</v>
      </c>
      <c r="L22" s="14" t="s">
        <v>2</v>
      </c>
    </row>
    <row r="23" spans="1:12" ht="17.25" customHeight="1">
      <c r="A23" s="3"/>
      <c r="B23" s="10" t="s">
        <v>20</v>
      </c>
      <c r="C23" s="11"/>
      <c r="D23" s="12"/>
      <c r="E23" s="13">
        <f>IF(SUM(E24:E25)&gt;0,SUM(E24:E25),"－")</f>
        <v>3</v>
      </c>
      <c r="F23" s="13">
        <f>IF(SUM(G23:H23)=SUM(F24:F25),IF(SUM(F24:F25)&gt;0,SUM(F24:F25),"－"),"ｴﾗｰ")</f>
        <v>575</v>
      </c>
      <c r="G23" s="13">
        <f aca="true" t="shared" si="6" ref="G23:L23">IF(SUM(G24:G25)&gt;0,SUM(G24:G25),"－")</f>
        <v>3</v>
      </c>
      <c r="H23" s="13">
        <f t="shared" si="6"/>
        <v>572</v>
      </c>
      <c r="I23" s="13">
        <f t="shared" si="6"/>
        <v>3</v>
      </c>
      <c r="J23" s="13">
        <f t="shared" si="6"/>
        <v>397</v>
      </c>
      <c r="K23" s="13" t="str">
        <f t="shared" si="6"/>
        <v>－</v>
      </c>
      <c r="L23" s="13">
        <f t="shared" si="6"/>
        <v>175</v>
      </c>
    </row>
    <row r="24" spans="1:12" ht="17.25" customHeight="1">
      <c r="A24" s="3"/>
      <c r="B24" s="20"/>
      <c r="C24" s="22" t="s">
        <v>39</v>
      </c>
      <c r="D24" s="12"/>
      <c r="E24" s="14">
        <v>2</v>
      </c>
      <c r="F24" s="13">
        <f>IF(SUM(G24:H24)&gt;0,SUM(G24:H24),"－")</f>
        <v>312</v>
      </c>
      <c r="G24" s="13" t="str">
        <f>IF(SUM(I24)+SUM(K24)&gt;0,SUM(I24)+SUM(K24),"－")</f>
        <v>－</v>
      </c>
      <c r="H24" s="13">
        <f>IF(SUM(J24)+SUM(L24)&gt;0,SUM(J24)+SUM(L24),"－")</f>
        <v>312</v>
      </c>
      <c r="I24" s="14" t="s">
        <v>2</v>
      </c>
      <c r="J24" s="14">
        <v>137</v>
      </c>
      <c r="K24" s="14" t="s">
        <v>2</v>
      </c>
      <c r="L24" s="14">
        <v>175</v>
      </c>
    </row>
    <row r="25" spans="1:12" ht="17.25" customHeight="1">
      <c r="A25" s="3"/>
      <c r="B25" s="20"/>
      <c r="C25" s="21" t="s">
        <v>21</v>
      </c>
      <c r="D25" s="12"/>
      <c r="E25" s="14">
        <v>1</v>
      </c>
      <c r="F25" s="13">
        <f>IF(SUM(G25:H25)&gt;0,SUM(G25:H25),"－")</f>
        <v>263</v>
      </c>
      <c r="G25" s="13">
        <f>IF(SUM(I25)+SUM(K25)&gt;0,SUM(I25)+SUM(K25),"－")</f>
        <v>3</v>
      </c>
      <c r="H25" s="13">
        <f>IF(SUM(J25)+SUM(L25)&gt;0,SUM(J25)+SUM(L25),"－")</f>
        <v>260</v>
      </c>
      <c r="I25" s="14">
        <v>3</v>
      </c>
      <c r="J25" s="14">
        <v>260</v>
      </c>
      <c r="K25" s="14" t="s">
        <v>2</v>
      </c>
      <c r="L25" s="14" t="s">
        <v>2</v>
      </c>
    </row>
    <row r="26" spans="1:12" ht="17.25" customHeight="1">
      <c r="A26" s="3"/>
      <c r="B26" s="10" t="s">
        <v>40</v>
      </c>
      <c r="C26" s="11"/>
      <c r="D26" s="12"/>
      <c r="E26" s="13">
        <f>IF(SUM(E27:E31)&gt;0,SUM(E27:E31),"－")</f>
        <v>10</v>
      </c>
      <c r="F26" s="13">
        <f>IF(SUM(G26:H26)=SUM(F27:F31),IF(SUM(F27:F31)&gt;0,SUM(F27:F31),"－"),"ｴﾗｰ")</f>
        <v>1131</v>
      </c>
      <c r="G26" s="13">
        <f aca="true" t="shared" si="7" ref="G26:L26">IF(SUM(G27:G31)&gt;0,SUM(G27:G31),"－")</f>
        <v>447</v>
      </c>
      <c r="H26" s="13">
        <f t="shared" si="7"/>
        <v>684</v>
      </c>
      <c r="I26" s="13">
        <f t="shared" si="7"/>
        <v>447</v>
      </c>
      <c r="J26" s="13">
        <f t="shared" si="7"/>
        <v>684</v>
      </c>
      <c r="K26" s="13" t="str">
        <f t="shared" si="7"/>
        <v>－</v>
      </c>
      <c r="L26" s="13" t="str">
        <f t="shared" si="7"/>
        <v>－</v>
      </c>
    </row>
    <row r="27" spans="1:12" ht="17.25" customHeight="1">
      <c r="A27" s="3"/>
      <c r="B27" s="20"/>
      <c r="C27" s="21" t="s">
        <v>22</v>
      </c>
      <c r="D27" s="12"/>
      <c r="E27" s="14">
        <v>3</v>
      </c>
      <c r="F27" s="13">
        <f>IF(SUM(G27:H27)&gt;0,SUM(G27:H27),"－")</f>
        <v>365</v>
      </c>
      <c r="G27" s="13">
        <f aca="true" t="shared" si="8" ref="G27:H31">IF(SUM(I27)+SUM(K27)&gt;0,SUM(I27)+SUM(K27),"－")</f>
        <v>93</v>
      </c>
      <c r="H27" s="13">
        <f t="shared" si="8"/>
        <v>272</v>
      </c>
      <c r="I27" s="14">
        <v>93</v>
      </c>
      <c r="J27" s="14">
        <v>272</v>
      </c>
      <c r="K27" s="14" t="s">
        <v>2</v>
      </c>
      <c r="L27" s="14" t="s">
        <v>2</v>
      </c>
    </row>
    <row r="28" spans="1:12" ht="17.25" customHeight="1">
      <c r="A28" s="3"/>
      <c r="B28" s="20"/>
      <c r="C28" s="21" t="s">
        <v>31</v>
      </c>
      <c r="D28" s="12"/>
      <c r="E28" s="14">
        <v>1</v>
      </c>
      <c r="F28" s="13">
        <f>IF(SUM(G28:H28)&gt;0,SUM(G28:H28),"－")</f>
        <v>36</v>
      </c>
      <c r="G28" s="13" t="str">
        <f>IF(SUM(I28)+SUM(K28)&gt;0,SUM(I28)+SUM(K28),"－")</f>
        <v>－</v>
      </c>
      <c r="H28" s="13">
        <f>IF(SUM(J28)+SUM(L28)&gt;0,SUM(J28)+SUM(L28),"－")</f>
        <v>36</v>
      </c>
      <c r="I28" s="14" t="s">
        <v>2</v>
      </c>
      <c r="J28" s="14">
        <v>36</v>
      </c>
      <c r="K28" s="14" t="s">
        <v>2</v>
      </c>
      <c r="L28" s="14" t="s">
        <v>2</v>
      </c>
    </row>
    <row r="29" spans="1:12" ht="17.25" customHeight="1">
      <c r="A29" s="3"/>
      <c r="B29" s="20"/>
      <c r="C29" s="21" t="s">
        <v>23</v>
      </c>
      <c r="D29" s="12"/>
      <c r="E29" s="14">
        <v>1</v>
      </c>
      <c r="F29" s="13">
        <f>IF(SUM(G29:H29)&gt;0,SUM(G29:H29),"－")</f>
        <v>103</v>
      </c>
      <c r="G29" s="13" t="str">
        <f t="shared" si="8"/>
        <v>－</v>
      </c>
      <c r="H29" s="13">
        <f t="shared" si="8"/>
        <v>103</v>
      </c>
      <c r="I29" s="14" t="s">
        <v>2</v>
      </c>
      <c r="J29" s="14">
        <v>103</v>
      </c>
      <c r="K29" s="14" t="s">
        <v>2</v>
      </c>
      <c r="L29" s="14" t="s">
        <v>2</v>
      </c>
    </row>
    <row r="30" spans="1:12" ht="17.25" customHeight="1">
      <c r="A30" s="3"/>
      <c r="B30" s="20"/>
      <c r="C30" s="21" t="s">
        <v>24</v>
      </c>
      <c r="D30" s="12"/>
      <c r="E30" s="14">
        <v>3</v>
      </c>
      <c r="F30" s="13">
        <f>IF(SUM(G30:H30)&gt;0,SUM(G30:H30),"－")</f>
        <v>549</v>
      </c>
      <c r="G30" s="13">
        <f t="shared" si="8"/>
        <v>314</v>
      </c>
      <c r="H30" s="13">
        <f t="shared" si="8"/>
        <v>235</v>
      </c>
      <c r="I30" s="14">
        <v>314</v>
      </c>
      <c r="J30" s="14">
        <v>235</v>
      </c>
      <c r="K30" s="14" t="s">
        <v>2</v>
      </c>
      <c r="L30" s="14" t="s">
        <v>2</v>
      </c>
    </row>
    <row r="31" spans="1:12" ht="17.25" customHeight="1">
      <c r="A31" s="3"/>
      <c r="B31" s="20"/>
      <c r="C31" s="21" t="s">
        <v>8</v>
      </c>
      <c r="D31" s="12"/>
      <c r="E31" s="14">
        <v>2</v>
      </c>
      <c r="F31" s="13">
        <f>IF(SUM(G31:H31)&gt;0,SUM(G31:H31),"－")</f>
        <v>78</v>
      </c>
      <c r="G31" s="13">
        <f t="shared" si="8"/>
        <v>40</v>
      </c>
      <c r="H31" s="13">
        <f t="shared" si="8"/>
        <v>38</v>
      </c>
      <c r="I31" s="14">
        <v>40</v>
      </c>
      <c r="J31" s="14">
        <v>38</v>
      </c>
      <c r="K31" s="14" t="s">
        <v>2</v>
      </c>
      <c r="L31" s="14" t="s">
        <v>2</v>
      </c>
    </row>
    <row r="32" spans="1:12" ht="17.25" customHeight="1">
      <c r="A32" s="3"/>
      <c r="B32" s="10" t="s">
        <v>41</v>
      </c>
      <c r="C32" s="11"/>
      <c r="D32" s="12"/>
      <c r="E32" s="13">
        <f aca="true" t="shared" si="9" ref="E32:L32">IF(SUM(E33:E35)&gt;0,SUM(E33:E35),"－")</f>
        <v>25</v>
      </c>
      <c r="F32" s="13">
        <f>IF(SUM(G32:H32)=SUM(F33:F35),IF(SUM(F33:F35)&gt;0,SUM(F33:F35),"－"),"ｴﾗｰ")</f>
        <v>871</v>
      </c>
      <c r="G32" s="13">
        <f t="shared" si="9"/>
        <v>9</v>
      </c>
      <c r="H32" s="13">
        <f t="shared" si="9"/>
        <v>862</v>
      </c>
      <c r="I32" s="13">
        <f t="shared" si="9"/>
        <v>7</v>
      </c>
      <c r="J32" s="13">
        <f t="shared" si="9"/>
        <v>629</v>
      </c>
      <c r="K32" s="13">
        <f t="shared" si="9"/>
        <v>2</v>
      </c>
      <c r="L32" s="13">
        <f t="shared" si="9"/>
        <v>233</v>
      </c>
    </row>
    <row r="33" spans="1:12" ht="17.25" customHeight="1">
      <c r="A33" s="3"/>
      <c r="B33" s="20"/>
      <c r="C33" s="21" t="s">
        <v>25</v>
      </c>
      <c r="D33" s="12"/>
      <c r="E33" s="14">
        <v>2</v>
      </c>
      <c r="F33" s="13">
        <f>IF(SUM(G33:H33)&gt;0,SUM(G33:H33),"－")</f>
        <v>51</v>
      </c>
      <c r="G33" s="13" t="str">
        <f aca="true" t="shared" si="10" ref="G33:H35">IF(SUM(I33)+SUM(K33)&gt;0,SUM(I33)+SUM(K33),"－")</f>
        <v>－</v>
      </c>
      <c r="H33" s="13">
        <f t="shared" si="10"/>
        <v>51</v>
      </c>
      <c r="I33" s="14" t="s">
        <v>2</v>
      </c>
      <c r="J33" s="14">
        <v>51</v>
      </c>
      <c r="K33" s="14" t="s">
        <v>2</v>
      </c>
      <c r="L33" s="14" t="s">
        <v>2</v>
      </c>
    </row>
    <row r="34" spans="1:12" ht="17.25" customHeight="1">
      <c r="A34" s="3"/>
      <c r="B34" s="20"/>
      <c r="C34" s="21" t="s">
        <v>26</v>
      </c>
      <c r="D34" s="12"/>
      <c r="E34" s="14">
        <v>19</v>
      </c>
      <c r="F34" s="13">
        <f>IF(SUM(G34:H34)&gt;0,SUM(G34:H34),"－")</f>
        <v>777</v>
      </c>
      <c r="G34" s="13">
        <f t="shared" si="10"/>
        <v>9</v>
      </c>
      <c r="H34" s="13">
        <f t="shared" si="10"/>
        <v>768</v>
      </c>
      <c r="I34" s="14">
        <v>7</v>
      </c>
      <c r="J34" s="14">
        <v>550</v>
      </c>
      <c r="K34" s="14">
        <v>2</v>
      </c>
      <c r="L34" s="14">
        <v>218</v>
      </c>
    </row>
    <row r="35" spans="1:12" ht="17.25" customHeight="1">
      <c r="A35" s="3"/>
      <c r="B35" s="20"/>
      <c r="C35" s="21" t="s">
        <v>27</v>
      </c>
      <c r="D35" s="12"/>
      <c r="E35" s="14">
        <v>4</v>
      </c>
      <c r="F35" s="13">
        <f>IF(SUM(G35:H35)&gt;0,SUM(G35:H35),"－")</f>
        <v>43</v>
      </c>
      <c r="G35" s="13" t="str">
        <f t="shared" si="10"/>
        <v>－</v>
      </c>
      <c r="H35" s="13">
        <f t="shared" si="10"/>
        <v>43</v>
      </c>
      <c r="I35" s="14" t="s">
        <v>2</v>
      </c>
      <c r="J35" s="14">
        <v>28</v>
      </c>
      <c r="K35" s="14" t="s">
        <v>2</v>
      </c>
      <c r="L35" s="14">
        <v>15</v>
      </c>
    </row>
    <row r="36" spans="1:12" ht="17.25" customHeight="1">
      <c r="A36" s="3"/>
      <c r="B36" s="10" t="s">
        <v>28</v>
      </c>
      <c r="C36" s="11"/>
      <c r="D36" s="12"/>
      <c r="E36" s="13">
        <f>IF(SUM(E37:E39)&gt;0,SUM(E37:E39),"－")</f>
        <v>4</v>
      </c>
      <c r="F36" s="13">
        <f>IF(SUM(G36:H36)=SUM(F37:F39),IF(SUM(F37:F39)&gt;0,SUM(F37:F39),"－"),"ｴﾗｰ")</f>
        <v>559</v>
      </c>
      <c r="G36" s="13">
        <f aca="true" t="shared" si="11" ref="G36:L36">IF(SUM(G37:G39)&gt;0,SUM(G37:G39),"－")</f>
        <v>377</v>
      </c>
      <c r="H36" s="13">
        <f t="shared" si="11"/>
        <v>182</v>
      </c>
      <c r="I36" s="13">
        <f t="shared" si="11"/>
        <v>181</v>
      </c>
      <c r="J36" s="13">
        <f t="shared" si="11"/>
        <v>134</v>
      </c>
      <c r="K36" s="13">
        <f t="shared" si="11"/>
        <v>196</v>
      </c>
      <c r="L36" s="13">
        <f t="shared" si="11"/>
        <v>48</v>
      </c>
    </row>
    <row r="37" spans="1:12" ht="17.25" customHeight="1">
      <c r="A37" s="3"/>
      <c r="B37" s="20"/>
      <c r="C37" s="21" t="s">
        <v>29</v>
      </c>
      <c r="D37" s="12"/>
      <c r="E37" s="14">
        <v>2</v>
      </c>
      <c r="F37" s="13">
        <f>IF(SUM(G37:H37)&gt;0,SUM(G37:H37),"－")</f>
        <v>99</v>
      </c>
      <c r="G37" s="13">
        <f aca="true" t="shared" si="12" ref="G37:H39">IF(SUM(I37)+SUM(K37)&gt;0,SUM(I37)+SUM(K37),"－")</f>
        <v>56</v>
      </c>
      <c r="H37" s="13">
        <f t="shared" si="12"/>
        <v>43</v>
      </c>
      <c r="I37" s="14">
        <v>56</v>
      </c>
      <c r="J37" s="14">
        <v>43</v>
      </c>
      <c r="K37" s="14" t="s">
        <v>2</v>
      </c>
      <c r="L37" s="14" t="s">
        <v>2</v>
      </c>
    </row>
    <row r="38" spans="1:12" ht="17.25" customHeight="1">
      <c r="A38" s="3"/>
      <c r="B38" s="20"/>
      <c r="C38" s="21" t="s">
        <v>6</v>
      </c>
      <c r="D38" s="12"/>
      <c r="E38" s="14">
        <v>1</v>
      </c>
      <c r="F38" s="13">
        <f>IF(SUM(G38:H38)&gt;0,SUM(G38:H38),"－")</f>
        <v>118</v>
      </c>
      <c r="G38" s="13">
        <f t="shared" si="12"/>
        <v>52</v>
      </c>
      <c r="H38" s="13">
        <f t="shared" si="12"/>
        <v>66</v>
      </c>
      <c r="I38" s="14">
        <v>52</v>
      </c>
      <c r="J38" s="14">
        <v>66</v>
      </c>
      <c r="K38" s="14" t="s">
        <v>2</v>
      </c>
      <c r="L38" s="14" t="s">
        <v>2</v>
      </c>
    </row>
    <row r="39" spans="1:12" ht="17.25" customHeight="1">
      <c r="A39" s="3"/>
      <c r="B39" s="20"/>
      <c r="C39" s="21" t="s">
        <v>8</v>
      </c>
      <c r="D39" s="12"/>
      <c r="E39" s="14">
        <v>1</v>
      </c>
      <c r="F39" s="13">
        <f>IF(SUM(G39:H39)&gt;0,SUM(G39:H39),"－")</f>
        <v>342</v>
      </c>
      <c r="G39" s="13">
        <f t="shared" si="12"/>
        <v>269</v>
      </c>
      <c r="H39" s="13">
        <f t="shared" si="12"/>
        <v>73</v>
      </c>
      <c r="I39" s="14">
        <v>73</v>
      </c>
      <c r="J39" s="14">
        <v>25</v>
      </c>
      <c r="K39" s="14">
        <v>196</v>
      </c>
      <c r="L39" s="14">
        <v>48</v>
      </c>
    </row>
    <row r="40" spans="1:12" ht="17.25" customHeight="1">
      <c r="A40" s="3"/>
      <c r="B40" s="24" t="s">
        <v>30</v>
      </c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ht="13.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</sheetData>
  <mergeCells count="15">
    <mergeCell ref="B4:L4"/>
    <mergeCell ref="B36:C36"/>
    <mergeCell ref="B9:C9"/>
    <mergeCell ref="B19:C19"/>
    <mergeCell ref="B23:C23"/>
    <mergeCell ref="B26:C26"/>
    <mergeCell ref="B32:C32"/>
    <mergeCell ref="B10:C10"/>
    <mergeCell ref="K6:L6"/>
    <mergeCell ref="B14:C14"/>
    <mergeCell ref="B6:D7"/>
    <mergeCell ref="B8:C8"/>
    <mergeCell ref="I6:J6"/>
    <mergeCell ref="F6:H6"/>
    <mergeCell ref="E6:E7"/>
  </mergeCells>
  <printOptions horizontalCentered="1"/>
  <pageMargins left="0.4724409448818898" right="0.4724409448818898" top="0.5905511811023623" bottom="0.7874015748031497" header="0.3937007874015748" footer="0.3937007874015748"/>
  <pageSetup firstPageNumber="101" useFirstPageNumber="1" horizontalDpi="300" verticalDpi="300" orientation="portrait" pageOrder="overThenDown" paperSize="9" scale="98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2004-02-10T09:58:36Z</cp:lastPrinted>
  <dcterms:created xsi:type="dcterms:W3CDTF">2001-08-22T06:44:07Z</dcterms:created>
  <dcterms:modified xsi:type="dcterms:W3CDTF">2004-02-10T09:58:37Z</dcterms:modified>
  <cp:category/>
  <cp:version/>
  <cp:contentType/>
  <cp:contentStatus/>
</cp:coreProperties>
</file>