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01" windowWidth="12000" windowHeight="6315" activeTab="0"/>
  </bookViews>
  <sheets>
    <sheet name="第23表学科別生徒数" sheetId="1" r:id="rId1"/>
  </sheets>
  <definedNames>
    <definedName name="_xlnm.Print_Titles" localSheetId="0">'第23表学科別生徒数'!$5:$7</definedName>
  </definedNames>
  <calcPr fullCalcOnLoad="1"/>
</workbook>
</file>

<file path=xl/sharedStrings.xml><?xml version="1.0" encoding="utf-8"?>
<sst xmlns="http://schemas.openxmlformats.org/spreadsheetml/2006/main" count="238" uniqueCount="61">
  <si>
    <t>計</t>
  </si>
  <si>
    <t>男</t>
  </si>
  <si>
    <t>女</t>
  </si>
  <si>
    <t>－</t>
  </si>
  <si>
    <t>専修学校</t>
  </si>
  <si>
    <t>第28表　学科別生徒数　</t>
  </si>
  <si>
    <t>区分</t>
  </si>
  <si>
    <t>昼間</t>
  </si>
  <si>
    <t>その他</t>
  </si>
  <si>
    <t>計</t>
  </si>
  <si>
    <t>測量</t>
  </si>
  <si>
    <t>土木・建築</t>
  </si>
  <si>
    <t>電気・電子</t>
  </si>
  <si>
    <t>無線・通信</t>
  </si>
  <si>
    <t>工 業　　関 係</t>
  </si>
  <si>
    <t>自動車整備</t>
  </si>
  <si>
    <t>機械</t>
  </si>
  <si>
    <t>電子計算機</t>
  </si>
  <si>
    <t>情報処理</t>
  </si>
  <si>
    <t>農 業　　関 係</t>
  </si>
  <si>
    <t>農業</t>
  </si>
  <si>
    <t>看護</t>
  </si>
  <si>
    <t>准看護</t>
  </si>
  <si>
    <t>歯科衛生</t>
  </si>
  <si>
    <t>医 療　　関 係</t>
  </si>
  <si>
    <t>歯科技工</t>
  </si>
  <si>
    <t>臨床検査</t>
  </si>
  <si>
    <t>診療放射線</t>
  </si>
  <si>
    <t>はり・きゅう・あんま</t>
  </si>
  <si>
    <t>柔道整復</t>
  </si>
  <si>
    <t>栄養</t>
  </si>
  <si>
    <t>衛 生　　関 係</t>
  </si>
  <si>
    <t>調理</t>
  </si>
  <si>
    <t>理容</t>
  </si>
  <si>
    <t>美容</t>
  </si>
  <si>
    <t>教育・　社会福祉関係</t>
  </si>
  <si>
    <t>保母養成</t>
  </si>
  <si>
    <t>教員養成</t>
  </si>
  <si>
    <t>商業</t>
  </si>
  <si>
    <t>商業実務関係</t>
  </si>
  <si>
    <t>経理・簿記</t>
  </si>
  <si>
    <t>タイピスト</t>
  </si>
  <si>
    <t>秘書</t>
  </si>
  <si>
    <t>経営</t>
  </si>
  <si>
    <t>家政</t>
  </si>
  <si>
    <t>家庭</t>
  </si>
  <si>
    <t>家 政　　関 係</t>
  </si>
  <si>
    <t>和洋裁</t>
  </si>
  <si>
    <t>料理</t>
  </si>
  <si>
    <t>編物・手芸</t>
  </si>
  <si>
    <t>その他</t>
  </si>
  <si>
    <t>音楽</t>
  </si>
  <si>
    <t>美術</t>
  </si>
  <si>
    <t>デザイン</t>
  </si>
  <si>
    <t>文化・教　養　　　関　係</t>
  </si>
  <si>
    <t>茶華道</t>
  </si>
  <si>
    <t>外国語</t>
  </si>
  <si>
    <t>演劇・映画</t>
  </si>
  <si>
    <t>写真</t>
  </si>
  <si>
    <t>通訳・ガイド</t>
  </si>
  <si>
    <t>受験・補習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</si>
</sst>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0" xfId="21" applyFont="1" applyAlignment="1">
      <alignment horizontal="distributed"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/>
      <protection/>
    </xf>
    <xf numFmtId="0" fontId="3" fillId="2" borderId="3" xfId="21" applyFont="1" applyFill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3" borderId="4" xfId="21" applyFont="1" applyFill="1" applyBorder="1">
      <alignment/>
      <protection/>
    </xf>
    <xf numFmtId="0" fontId="3" fillId="3" borderId="5" xfId="21" applyFont="1" applyFill="1" applyBorder="1" applyAlignment="1">
      <alignment horizontal="distributed" vertical="center"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3" fillId="3" borderId="5" xfId="21" applyFont="1" applyFill="1" applyBorder="1" applyAlignment="1">
      <alignment horizontal="distributed"/>
      <protection/>
    </xf>
    <xf numFmtId="0" fontId="3" fillId="3" borderId="4" xfId="21" applyFont="1" applyFill="1" applyBorder="1" applyAlignment="1">
      <alignment horizontal="center" vertical="center" wrapText="1"/>
      <protection/>
    </xf>
    <xf numFmtId="0" fontId="3" fillId="3" borderId="5" xfId="21" applyFont="1" applyFill="1" applyBorder="1" applyAlignment="1" quotePrefix="1">
      <alignment horizontal="distributed" vertical="center"/>
      <protection/>
    </xf>
    <xf numFmtId="0" fontId="3" fillId="3" borderId="5" xfId="21" applyFont="1" applyFill="1" applyBorder="1" applyAlignment="1">
      <alignment horizontal="center" vertical="center" shrinkToFit="1"/>
      <protection/>
    </xf>
    <xf numFmtId="3" fontId="3" fillId="0" borderId="3" xfId="21" applyNumberFormat="1" applyFont="1" applyBorder="1" applyAlignment="1">
      <alignment horizontal="right" vertical="center"/>
      <protection/>
    </xf>
    <xf numFmtId="3" fontId="3" fillId="0" borderId="4" xfId="21" applyNumberFormat="1" applyFont="1" applyBorder="1" applyAlignment="1">
      <alignment horizontal="right" vertical="center"/>
      <protection/>
    </xf>
    <xf numFmtId="0" fontId="3" fillId="3" borderId="4" xfId="21" applyFont="1" applyFill="1" applyBorder="1" applyAlignment="1">
      <alignment horizontal="center" vertical="center" wrapText="1"/>
      <protection/>
    </xf>
    <xf numFmtId="0" fontId="3" fillId="2" borderId="6" xfId="21" applyFont="1" applyFill="1" applyBorder="1" applyAlignment="1">
      <alignment horizontal="distributed" vertic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3" fillId="2" borderId="8" xfId="21" applyFont="1" applyFill="1" applyBorder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0" fontId="4" fillId="2" borderId="9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3" fontId="3" fillId="0" borderId="3" xfId="21" applyNumberFormat="1" applyFont="1" applyBorder="1" applyAlignment="1" applyProtection="1">
      <alignment horizontal="right" vertical="center"/>
      <protection/>
    </xf>
    <xf numFmtId="0" fontId="4" fillId="2" borderId="1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5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22</xdr:row>
      <xdr:rowOff>38100</xdr:rowOff>
    </xdr:from>
    <xdr:to>
      <xdr:col>2</xdr:col>
      <xdr:colOff>38100</xdr:colOff>
      <xdr:row>33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38175" y="4943475"/>
          <a:ext cx="123825" cy="2581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8</xdr:row>
      <xdr:rowOff>47625</xdr:rowOff>
    </xdr:from>
    <xdr:to>
      <xdr:col>2</xdr:col>
      <xdr:colOff>57150</xdr:colOff>
      <xdr:row>18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647700" y="1885950"/>
          <a:ext cx="133350" cy="2314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28575</xdr:rowOff>
    </xdr:from>
    <xdr:to>
      <xdr:col>2</xdr:col>
      <xdr:colOff>28575</xdr:colOff>
      <xdr:row>21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638175" y="4276725"/>
          <a:ext cx="1143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28575</xdr:rowOff>
    </xdr:from>
    <xdr:to>
      <xdr:col>2</xdr:col>
      <xdr:colOff>19050</xdr:colOff>
      <xdr:row>40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609600" y="7562850"/>
          <a:ext cx="133350" cy="1495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54</xdr:row>
      <xdr:rowOff>28575</xdr:rowOff>
    </xdr:from>
    <xdr:to>
      <xdr:col>2</xdr:col>
      <xdr:colOff>76200</xdr:colOff>
      <xdr:row>61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628650" y="11944350"/>
          <a:ext cx="171450" cy="1704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62</xdr:row>
      <xdr:rowOff>28575</xdr:rowOff>
    </xdr:from>
    <xdr:to>
      <xdr:col>2</xdr:col>
      <xdr:colOff>66675</xdr:colOff>
      <xdr:row>75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638175" y="13696950"/>
          <a:ext cx="152400" cy="2828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46</xdr:row>
      <xdr:rowOff>76200</xdr:rowOff>
    </xdr:from>
    <xdr:to>
      <xdr:col>2</xdr:col>
      <xdr:colOff>85725</xdr:colOff>
      <xdr:row>54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66750" y="10239375"/>
          <a:ext cx="142875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41</xdr:row>
      <xdr:rowOff>28575</xdr:rowOff>
    </xdr:from>
    <xdr:to>
      <xdr:col>2</xdr:col>
      <xdr:colOff>104775</xdr:colOff>
      <xdr:row>46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666750" y="9096375"/>
          <a:ext cx="16192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6.875" style="3" customWidth="1"/>
    <col min="3" max="3" width="11.50390625" style="5" customWidth="1"/>
    <col min="4" max="4" width="0.12890625" style="3" customWidth="1"/>
    <col min="5" max="13" width="8.625" style="3" customWidth="1"/>
    <col min="14" max="16384" width="9.00390625" style="3" customWidth="1"/>
  </cols>
  <sheetData>
    <row r="1" spans="2:13" ht="13.5" customHeight="1"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3.5" customHeight="1"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3.5" customHeight="1"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customHeight="1">
      <c r="B4" s="37" t="s">
        <v>5</v>
      </c>
      <c r="C4" s="1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13.5" customHeight="1" thickBot="1"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4" ht="30" customHeight="1">
      <c r="B6" s="28" t="s">
        <v>6</v>
      </c>
      <c r="C6" s="32"/>
      <c r="D6" s="33"/>
      <c r="E6" s="24" t="s">
        <v>0</v>
      </c>
      <c r="F6" s="25"/>
      <c r="G6" s="26"/>
      <c r="H6" s="23" t="s">
        <v>7</v>
      </c>
      <c r="I6" s="29"/>
      <c r="J6" s="30"/>
      <c r="K6" s="23" t="s">
        <v>8</v>
      </c>
      <c r="L6" s="29"/>
      <c r="M6" s="30"/>
      <c r="N6" s="7"/>
    </row>
    <row r="7" spans="2:14" ht="30" customHeight="1">
      <c r="B7" s="34"/>
      <c r="C7" s="35"/>
      <c r="D7" s="36"/>
      <c r="E7" s="11" t="s">
        <v>0</v>
      </c>
      <c r="F7" s="11" t="s">
        <v>1</v>
      </c>
      <c r="G7" s="11" t="s">
        <v>2</v>
      </c>
      <c r="H7" s="11" t="s">
        <v>0</v>
      </c>
      <c r="I7" s="11" t="s">
        <v>1</v>
      </c>
      <c r="J7" s="11" t="s">
        <v>2</v>
      </c>
      <c r="K7" s="11" t="s">
        <v>0</v>
      </c>
      <c r="L7" s="11" t="s">
        <v>1</v>
      </c>
      <c r="M7" s="11" t="s">
        <v>2</v>
      </c>
      <c r="N7" s="7"/>
    </row>
    <row r="8" spans="2:13" ht="17.25" customHeight="1">
      <c r="B8" s="13"/>
      <c r="C8" s="14" t="s">
        <v>9</v>
      </c>
      <c r="D8" s="4"/>
      <c r="E8" s="20">
        <f>IF(SUM(F8:G8)=SUM(E9,E20,E23,E35,E42,E47,E55,E63),IF(SUM(F8:G8)&gt;0,SUM(F8:G8),"－"),"ｴﾗｰ")</f>
        <v>4382</v>
      </c>
      <c r="F8" s="20">
        <f>IF(SUM(I8,L8)=SUM(F9,F20,F23,F35,F42,F47,F55,F63),IF(SUM(F9,F20,F23,F35,F42,F47,F55,F63)&gt;0,SUM(F9,F20,F23,F35,F42,F47,F55,F63),"－"),"ｴﾗｰ")</f>
        <v>1145</v>
      </c>
      <c r="G8" s="21">
        <f>IF(SUM(J8,M8)=SUM(G9,G20,G23,G35,G42,G47,G55,G63),IF(SUM(G9,G20,G23,G35,G42,G47,G55,G63)&gt;0,SUM(G9,G20,G23,G35,G42,G47,G55,G63),"－"),"ｴﾗｰ")</f>
        <v>3237</v>
      </c>
      <c r="H8" s="20">
        <f>IF(SUM(I8:J8)=SUM(H9,H20,H23,H35,H42,H47,H55,H63),IF(SUM(I8:J8)&gt;0,SUM(I8:J8),"－"),"ｴﾗｰ")</f>
        <v>3380</v>
      </c>
      <c r="I8" s="20">
        <f>IF(SUM(I9,I20,I23,I35,I42,I47,I55,I63)&gt;0,SUM(I9,I20,I23,I35,I42,I47,I55,I63),"－")</f>
        <v>917</v>
      </c>
      <c r="J8" s="20">
        <f>IF(SUM(J9,J20,J23,J35,J42,J47,J55,J63)&gt;0,SUM(J9,J20,J23,J35,J42,J47,J55,J63),"－")</f>
        <v>2463</v>
      </c>
      <c r="K8" s="20">
        <f>IF(SUM(L8:M8)=SUM(K9,K20,K23,K35,K42,K47,K55,K63),IF(SUM(L8:M8)&gt;0,SUM(L8:M8),"－"),"ｴﾗｰ")</f>
        <v>1002</v>
      </c>
      <c r="L8" s="20">
        <f>IF(SUM(L9,L20,L23,L35,L42,L47,L55,L63)&gt;0,SUM(L9,L20,L23,L35,L42,L47,L55,L63),"－")</f>
        <v>228</v>
      </c>
      <c r="M8" s="20">
        <f>IF(SUM(M9,M20,M23,M35,M42,M47,M55,M63)&gt;0,SUM(M9,M20,M23,M35,M42,M47,M55,M63),"－")</f>
        <v>774</v>
      </c>
    </row>
    <row r="9" spans="2:13" ht="17.25" customHeight="1">
      <c r="B9" s="13"/>
      <c r="C9" s="14" t="s">
        <v>9</v>
      </c>
      <c r="D9" s="4"/>
      <c r="E9" s="31">
        <f>IF(SUM(F9:G9)&gt;0,SUM(F9:G9),"－")</f>
        <v>479</v>
      </c>
      <c r="F9" s="20">
        <f>IF(SUM(I9,L9)&gt;0,SUM(I9,L9),"－")</f>
        <v>413</v>
      </c>
      <c r="G9" s="21">
        <f>IF(SUM(J9,M9)&gt;0,SUM(J9,M9),"－")</f>
        <v>66</v>
      </c>
      <c r="H9" s="31">
        <f>IF(SUM(I9:J9)&gt;0,SUM(I9:J9),"－")</f>
        <v>479</v>
      </c>
      <c r="I9" s="31">
        <f>IF(SUM(I10:I19)&gt;0,SUM(I10:I19),"－")</f>
        <v>413</v>
      </c>
      <c r="J9" s="31">
        <f>IF(SUM(J10:J19)&gt;0,SUM(J10:J19),"－")</f>
        <v>66</v>
      </c>
      <c r="K9" s="31" t="str">
        <f>IF(SUM(L9:M9)&gt;0,SUM(L9:M9),"－")</f>
        <v>－</v>
      </c>
      <c r="L9" s="31" t="str">
        <f>IF(SUM(L10:L19)&gt;0,SUM(L10:L19),"－")</f>
        <v>－</v>
      </c>
      <c r="M9" s="31" t="str">
        <f>IF(SUM(M10:M19)&gt;0,SUM(M10:M19),"－")</f>
        <v>－</v>
      </c>
    </row>
    <row r="10" spans="2:13" ht="17.25" customHeight="1">
      <c r="B10" s="15"/>
      <c r="C10" s="14" t="s">
        <v>10</v>
      </c>
      <c r="D10" s="4"/>
      <c r="E10" s="20" t="str">
        <f>IF(SUM(F10:G10)&gt;0,SUM(F10:G10),"－")</f>
        <v>－</v>
      </c>
      <c r="F10" s="20" t="str">
        <f aca="true" t="shared" si="0" ref="F10:F71">IF(SUM(I10,L10)&gt;0,SUM(I10,L10),"－")</f>
        <v>－</v>
      </c>
      <c r="G10" s="21" t="str">
        <f aca="true" t="shared" si="1" ref="G10:G71">IF(SUM(J10,M10)&gt;0,SUM(J10,M10),"－")</f>
        <v>－</v>
      </c>
      <c r="H10" s="20" t="str">
        <f>IF(SUM(I10:J10)&gt;0,SUM(I10:J10),"－")</f>
        <v>－</v>
      </c>
      <c r="I10" s="20" t="s">
        <v>3</v>
      </c>
      <c r="J10" s="20" t="s">
        <v>3</v>
      </c>
      <c r="K10" s="20" t="str">
        <f>IF(SUM(L10:M10)&gt;0,SUM(L10:M10),"－")</f>
        <v>－</v>
      </c>
      <c r="L10" s="20" t="s">
        <v>3</v>
      </c>
      <c r="M10" s="20" t="s">
        <v>3</v>
      </c>
    </row>
    <row r="11" spans="2:13" ht="17.25" customHeight="1">
      <c r="B11" s="13"/>
      <c r="C11" s="16" t="s">
        <v>11</v>
      </c>
      <c r="D11" s="4"/>
      <c r="E11" s="20" t="str">
        <f>IF(SUM(F11:G11)&gt;0,SUM(F11:G11),"－")</f>
        <v>－</v>
      </c>
      <c r="F11" s="20" t="str">
        <f t="shared" si="0"/>
        <v>－</v>
      </c>
      <c r="G11" s="21" t="str">
        <f t="shared" si="1"/>
        <v>－</v>
      </c>
      <c r="H11" s="20" t="str">
        <f>IF(SUM(I11:J11)&gt;0,SUM(I11:J11),"－")</f>
        <v>－</v>
      </c>
      <c r="I11" s="20" t="s">
        <v>3</v>
      </c>
      <c r="J11" s="20" t="s">
        <v>3</v>
      </c>
      <c r="K11" s="20" t="str">
        <f>IF(SUM(L11:M11)&gt;0,SUM(L11:M11),"－")</f>
        <v>－</v>
      </c>
      <c r="L11" s="20" t="s">
        <v>3</v>
      </c>
      <c r="M11" s="20" t="s">
        <v>3</v>
      </c>
    </row>
    <row r="12" spans="2:13" ht="17.25" customHeight="1">
      <c r="B12" s="13"/>
      <c r="C12" s="14" t="s">
        <v>12</v>
      </c>
      <c r="D12" s="4"/>
      <c r="E12" s="20" t="str">
        <f>IF(SUM(F12:G12)&gt;0,SUM(F12:G12),"－")</f>
        <v>－</v>
      </c>
      <c r="F12" s="20" t="str">
        <f t="shared" si="0"/>
        <v>－</v>
      </c>
      <c r="G12" s="21" t="str">
        <f t="shared" si="1"/>
        <v>－</v>
      </c>
      <c r="H12" s="20" t="str">
        <f>IF(SUM(I12:J12)&gt;0,SUM(I12:J12),"－")</f>
        <v>－</v>
      </c>
      <c r="I12" s="20" t="s">
        <v>3</v>
      </c>
      <c r="J12" s="20" t="s">
        <v>3</v>
      </c>
      <c r="K12" s="20" t="str">
        <f>IF(SUM(L12:M12)&gt;0,SUM(L12:M12),"－")</f>
        <v>－</v>
      </c>
      <c r="L12" s="20" t="s">
        <v>3</v>
      </c>
      <c r="M12" s="20" t="s">
        <v>3</v>
      </c>
    </row>
    <row r="13" spans="2:14" ht="17.25" customHeight="1">
      <c r="B13" s="13"/>
      <c r="C13" s="14" t="s">
        <v>13</v>
      </c>
      <c r="D13" s="4"/>
      <c r="E13" s="20" t="str">
        <f>IF(SUM(F13:G13)&gt;0,SUM(F13:G13),"－")</f>
        <v>－</v>
      </c>
      <c r="F13" s="20" t="str">
        <f t="shared" si="0"/>
        <v>－</v>
      </c>
      <c r="G13" s="21" t="str">
        <f t="shared" si="1"/>
        <v>－</v>
      </c>
      <c r="H13" s="20" t="str">
        <f>IF(SUM(I13:J13)&gt;0,SUM(I13:J13),"－")</f>
        <v>－</v>
      </c>
      <c r="I13" s="20" t="s">
        <v>3</v>
      </c>
      <c r="J13" s="20" t="s">
        <v>3</v>
      </c>
      <c r="K13" s="20" t="str">
        <f>IF(SUM(L13:M13)&gt;0,SUM(L13:M13),"－")</f>
        <v>－</v>
      </c>
      <c r="L13" s="20" t="s">
        <v>3</v>
      </c>
      <c r="M13" s="20" t="s">
        <v>3</v>
      </c>
      <c r="N13" s="7"/>
    </row>
    <row r="14" spans="2:13" ht="17.25" customHeight="1">
      <c r="B14" s="22" t="s">
        <v>14</v>
      </c>
      <c r="C14" s="14"/>
      <c r="D14" s="4"/>
      <c r="E14" s="20"/>
      <c r="F14" s="20"/>
      <c r="G14" s="21"/>
      <c r="H14" s="20"/>
      <c r="I14" s="20"/>
      <c r="J14" s="20"/>
      <c r="K14" s="20"/>
      <c r="L14" s="20"/>
      <c r="M14" s="20"/>
    </row>
    <row r="15" spans="2:13" ht="17.25" customHeight="1">
      <c r="B15" s="22"/>
      <c r="C15" s="14" t="s">
        <v>15</v>
      </c>
      <c r="D15" s="4"/>
      <c r="E15" s="20">
        <f aca="true" t="shared" si="2" ref="E15:E24">IF(SUM(F15:G15)&gt;0,SUM(F15:G15),"－")</f>
        <v>360</v>
      </c>
      <c r="F15" s="20">
        <f t="shared" si="0"/>
        <v>358</v>
      </c>
      <c r="G15" s="21">
        <f t="shared" si="1"/>
        <v>2</v>
      </c>
      <c r="H15" s="20">
        <f aca="true" t="shared" si="3" ref="H15:H24">IF(SUM(I15:J15)&gt;0,SUM(I15:J15),"－")</f>
        <v>360</v>
      </c>
      <c r="I15" s="20">
        <v>358</v>
      </c>
      <c r="J15" s="20">
        <v>2</v>
      </c>
      <c r="K15" s="20" t="str">
        <f aca="true" t="shared" si="4" ref="K15:K24">IF(SUM(L15:M15)&gt;0,SUM(L15:M15),"－")</f>
        <v>－</v>
      </c>
      <c r="L15" s="20" t="s">
        <v>3</v>
      </c>
      <c r="M15" s="20" t="s">
        <v>3</v>
      </c>
    </row>
    <row r="16" spans="2:13" ht="17.25" customHeight="1">
      <c r="B16" s="15"/>
      <c r="C16" s="14" t="s">
        <v>16</v>
      </c>
      <c r="D16" s="4"/>
      <c r="E16" s="20" t="str">
        <f t="shared" si="2"/>
        <v>－</v>
      </c>
      <c r="F16" s="20" t="str">
        <f t="shared" si="0"/>
        <v>－</v>
      </c>
      <c r="G16" s="21" t="str">
        <f t="shared" si="1"/>
        <v>－</v>
      </c>
      <c r="H16" s="20" t="str">
        <f t="shared" si="3"/>
        <v>－</v>
      </c>
      <c r="I16" s="20" t="s">
        <v>3</v>
      </c>
      <c r="J16" s="20" t="s">
        <v>3</v>
      </c>
      <c r="K16" s="20" t="str">
        <f t="shared" si="4"/>
        <v>－</v>
      </c>
      <c r="L16" s="20" t="s">
        <v>3</v>
      </c>
      <c r="M16" s="20" t="s">
        <v>3</v>
      </c>
    </row>
    <row r="17" spans="2:13" ht="17.25" customHeight="1">
      <c r="B17" s="15"/>
      <c r="C17" s="14" t="s">
        <v>17</v>
      </c>
      <c r="D17" s="4"/>
      <c r="E17" s="20">
        <f t="shared" si="2"/>
        <v>119</v>
      </c>
      <c r="F17" s="20">
        <f t="shared" si="0"/>
        <v>55</v>
      </c>
      <c r="G17" s="21">
        <f t="shared" si="1"/>
        <v>64</v>
      </c>
      <c r="H17" s="20">
        <f t="shared" si="3"/>
        <v>119</v>
      </c>
      <c r="I17" s="20">
        <v>55</v>
      </c>
      <c r="J17" s="20">
        <v>64</v>
      </c>
      <c r="K17" s="20" t="str">
        <f t="shared" si="4"/>
        <v>－</v>
      </c>
      <c r="L17" s="20" t="s">
        <v>3</v>
      </c>
      <c r="M17" s="20" t="s">
        <v>3</v>
      </c>
    </row>
    <row r="18" spans="2:13" ht="17.25" customHeight="1">
      <c r="B18" s="15"/>
      <c r="C18" s="14" t="s">
        <v>18</v>
      </c>
      <c r="D18" s="4"/>
      <c r="E18" s="20" t="str">
        <f t="shared" si="2"/>
        <v>－</v>
      </c>
      <c r="F18" s="20" t="str">
        <f t="shared" si="0"/>
        <v>－</v>
      </c>
      <c r="G18" s="21" t="str">
        <f t="shared" si="1"/>
        <v>－</v>
      </c>
      <c r="H18" s="20" t="str">
        <f t="shared" si="3"/>
        <v>－</v>
      </c>
      <c r="I18" s="20" t="s">
        <v>3</v>
      </c>
      <c r="J18" s="20" t="s">
        <v>3</v>
      </c>
      <c r="K18" s="20" t="str">
        <f t="shared" si="4"/>
        <v>－</v>
      </c>
      <c r="L18" s="20" t="s">
        <v>3</v>
      </c>
      <c r="M18" s="20" t="s">
        <v>3</v>
      </c>
    </row>
    <row r="19" spans="2:13" ht="17.25" customHeight="1">
      <c r="B19" s="15"/>
      <c r="C19" s="14" t="s">
        <v>8</v>
      </c>
      <c r="D19" s="4"/>
      <c r="E19" s="20" t="str">
        <f t="shared" si="2"/>
        <v>－</v>
      </c>
      <c r="F19" s="20" t="str">
        <f t="shared" si="0"/>
        <v>－</v>
      </c>
      <c r="G19" s="21" t="str">
        <f t="shared" si="1"/>
        <v>－</v>
      </c>
      <c r="H19" s="20" t="str">
        <f t="shared" si="3"/>
        <v>－</v>
      </c>
      <c r="I19" s="20" t="s">
        <v>3</v>
      </c>
      <c r="J19" s="20" t="s">
        <v>3</v>
      </c>
      <c r="K19" s="20" t="str">
        <f t="shared" si="4"/>
        <v>－</v>
      </c>
      <c r="L19" s="20" t="s">
        <v>3</v>
      </c>
      <c r="M19" s="20" t="s">
        <v>3</v>
      </c>
    </row>
    <row r="20" spans="2:13" ht="17.25" customHeight="1">
      <c r="B20" s="22" t="s">
        <v>19</v>
      </c>
      <c r="C20" s="14" t="s">
        <v>9</v>
      </c>
      <c r="D20" s="4"/>
      <c r="E20" s="20" t="str">
        <f t="shared" si="2"/>
        <v>－</v>
      </c>
      <c r="F20" s="20" t="str">
        <f t="shared" si="0"/>
        <v>－</v>
      </c>
      <c r="G20" s="21" t="str">
        <f t="shared" si="1"/>
        <v>－</v>
      </c>
      <c r="H20" s="20" t="str">
        <f t="shared" si="3"/>
        <v>－</v>
      </c>
      <c r="I20" s="20" t="str">
        <f>IF(SUM(I21:I22)&gt;0,SUM(I21:I22),"－")</f>
        <v>－</v>
      </c>
      <c r="J20" s="20" t="str">
        <f>IF(SUM(J21:J22)&gt;0,SUM(J21:J22),"－")</f>
        <v>－</v>
      </c>
      <c r="K20" s="20" t="str">
        <f t="shared" si="4"/>
        <v>－</v>
      </c>
      <c r="L20" s="20" t="str">
        <f>IF(SUM(L21:L22)&gt;0,SUM(L21:L22),"－")</f>
        <v>－</v>
      </c>
      <c r="M20" s="20" t="str">
        <f>IF(SUM(M21:M22)&gt;0,SUM(M21:M22),"－")</f>
        <v>－</v>
      </c>
    </row>
    <row r="21" spans="2:13" ht="17.25" customHeight="1">
      <c r="B21" s="22"/>
      <c r="C21" s="14" t="s">
        <v>20</v>
      </c>
      <c r="D21" s="4"/>
      <c r="E21" s="20" t="str">
        <f t="shared" si="2"/>
        <v>－</v>
      </c>
      <c r="F21" s="20" t="str">
        <f t="shared" si="0"/>
        <v>－</v>
      </c>
      <c r="G21" s="21" t="str">
        <f t="shared" si="1"/>
        <v>－</v>
      </c>
      <c r="H21" s="20" t="str">
        <f t="shared" si="3"/>
        <v>－</v>
      </c>
      <c r="I21" s="20" t="s">
        <v>3</v>
      </c>
      <c r="J21" s="20" t="s">
        <v>3</v>
      </c>
      <c r="K21" s="20" t="str">
        <f t="shared" si="4"/>
        <v>－</v>
      </c>
      <c r="L21" s="20" t="s">
        <v>3</v>
      </c>
      <c r="M21" s="20" t="s">
        <v>3</v>
      </c>
    </row>
    <row r="22" spans="2:13" ht="17.25" customHeight="1">
      <c r="B22" s="15"/>
      <c r="C22" s="14" t="s">
        <v>8</v>
      </c>
      <c r="D22" s="4"/>
      <c r="E22" s="20" t="str">
        <f t="shared" si="2"/>
        <v>－</v>
      </c>
      <c r="F22" s="20" t="str">
        <f t="shared" si="0"/>
        <v>－</v>
      </c>
      <c r="G22" s="21" t="str">
        <f t="shared" si="1"/>
        <v>－</v>
      </c>
      <c r="H22" s="20" t="str">
        <f t="shared" si="3"/>
        <v>－</v>
      </c>
      <c r="I22" s="20" t="s">
        <v>3</v>
      </c>
      <c r="J22" s="20" t="s">
        <v>3</v>
      </c>
      <c r="K22" s="20" t="str">
        <f t="shared" si="4"/>
        <v>－</v>
      </c>
      <c r="L22" s="20" t="s">
        <v>3</v>
      </c>
      <c r="M22" s="20" t="s">
        <v>3</v>
      </c>
    </row>
    <row r="23" spans="2:13" ht="17.25" customHeight="1">
      <c r="B23" s="15"/>
      <c r="C23" s="14" t="s">
        <v>9</v>
      </c>
      <c r="D23" s="4"/>
      <c r="E23" s="20">
        <f t="shared" si="2"/>
        <v>659</v>
      </c>
      <c r="F23" s="20">
        <f t="shared" si="0"/>
        <v>11</v>
      </c>
      <c r="G23" s="21">
        <f t="shared" si="1"/>
        <v>648</v>
      </c>
      <c r="H23" s="20">
        <f t="shared" si="3"/>
        <v>578</v>
      </c>
      <c r="I23" s="20">
        <f>IF(SUM(I24:I34)&gt;0,SUM(I24:I34),"－")</f>
        <v>7</v>
      </c>
      <c r="J23" s="20">
        <f>IF(SUM(J24:J34)&gt;0,SUM(J24:J34),"－")</f>
        <v>571</v>
      </c>
      <c r="K23" s="20">
        <f t="shared" si="4"/>
        <v>81</v>
      </c>
      <c r="L23" s="20">
        <f>IF(SUM(L24:L34)&gt;0,SUM(L24:L34),"－")</f>
        <v>4</v>
      </c>
      <c r="M23" s="20">
        <f>IF(SUM(M24:M34)&gt;0,SUM(M24:M34),"－")</f>
        <v>77</v>
      </c>
    </row>
    <row r="24" spans="2:13" ht="17.25" customHeight="1">
      <c r="B24" s="15"/>
      <c r="C24" s="14" t="s">
        <v>21</v>
      </c>
      <c r="D24" s="4"/>
      <c r="E24" s="20">
        <f t="shared" si="2"/>
        <v>413</v>
      </c>
      <c r="F24" s="20">
        <f t="shared" si="0"/>
        <v>8</v>
      </c>
      <c r="G24" s="21">
        <f t="shared" si="1"/>
        <v>405</v>
      </c>
      <c r="H24" s="20">
        <f t="shared" si="3"/>
        <v>332</v>
      </c>
      <c r="I24" s="20">
        <v>4</v>
      </c>
      <c r="J24" s="20">
        <v>328</v>
      </c>
      <c r="K24" s="20">
        <f t="shared" si="4"/>
        <v>81</v>
      </c>
      <c r="L24" s="20">
        <v>4</v>
      </c>
      <c r="M24" s="20">
        <v>77</v>
      </c>
    </row>
    <row r="25" spans="2:13" ht="17.25" customHeight="1">
      <c r="B25" s="15"/>
      <c r="C25" s="18"/>
      <c r="D25" s="4"/>
      <c r="E25" s="20"/>
      <c r="F25" s="20"/>
      <c r="G25" s="21"/>
      <c r="H25" s="20"/>
      <c r="I25" s="20"/>
      <c r="J25" s="20"/>
      <c r="K25" s="20"/>
      <c r="L25" s="20"/>
      <c r="M25" s="20"/>
    </row>
    <row r="26" spans="2:13" ht="17.25" customHeight="1">
      <c r="B26" s="15"/>
      <c r="C26" s="14" t="s">
        <v>22</v>
      </c>
      <c r="D26" s="4"/>
      <c r="E26" s="20">
        <f>IF(SUM(F26:G26)&gt;0,SUM(F26:G26),"－")</f>
        <v>147</v>
      </c>
      <c r="F26" s="20">
        <f t="shared" si="0"/>
        <v>3</v>
      </c>
      <c r="G26" s="21">
        <f t="shared" si="1"/>
        <v>144</v>
      </c>
      <c r="H26" s="20">
        <f>IF(SUM(I26:J26)&gt;0,SUM(I26:J26),"－")</f>
        <v>147</v>
      </c>
      <c r="I26" s="20">
        <v>3</v>
      </c>
      <c r="J26" s="20">
        <v>144</v>
      </c>
      <c r="K26" s="20" t="str">
        <f>IF(SUM(L26:M26)&gt;0,SUM(L26:M26),"－")</f>
        <v>－</v>
      </c>
      <c r="L26" s="20" t="s">
        <v>3</v>
      </c>
      <c r="M26" s="20" t="s">
        <v>3</v>
      </c>
    </row>
    <row r="27" spans="2:13" ht="17.25" customHeight="1">
      <c r="B27" s="15"/>
      <c r="C27" s="14" t="s">
        <v>23</v>
      </c>
      <c r="D27" s="4"/>
      <c r="E27" s="20">
        <f>IF(SUM(F27:G27)&gt;0,SUM(F27:G27),"－")</f>
        <v>99</v>
      </c>
      <c r="F27" s="20" t="str">
        <f t="shared" si="0"/>
        <v>－</v>
      </c>
      <c r="G27" s="21">
        <f t="shared" si="1"/>
        <v>99</v>
      </c>
      <c r="H27" s="20">
        <f>IF(SUM(I27:J27)&gt;0,SUM(I27:J27),"－")</f>
        <v>99</v>
      </c>
      <c r="I27" s="20" t="s">
        <v>3</v>
      </c>
      <c r="J27" s="20">
        <v>99</v>
      </c>
      <c r="K27" s="20" t="str">
        <f>IF(SUM(L27:M27)&gt;0,SUM(L27:M27),"－")</f>
        <v>－</v>
      </c>
      <c r="L27" s="20" t="s">
        <v>3</v>
      </c>
      <c r="M27" s="20" t="s">
        <v>3</v>
      </c>
    </row>
    <row r="28" spans="2:13" ht="17.25" customHeight="1">
      <c r="B28" s="22" t="s">
        <v>24</v>
      </c>
      <c r="C28" s="14" t="s">
        <v>25</v>
      </c>
      <c r="D28" s="4"/>
      <c r="E28" s="20" t="str">
        <f>IF(SUM(F28:G28)&gt;0,SUM(F28:G28),"－")</f>
        <v>－</v>
      </c>
      <c r="F28" s="20" t="str">
        <f t="shared" si="0"/>
        <v>－</v>
      </c>
      <c r="G28" s="21" t="str">
        <f t="shared" si="1"/>
        <v>－</v>
      </c>
      <c r="H28" s="20" t="str">
        <f>IF(SUM(I28:J28)&gt;0,SUM(I28:J28),"－")</f>
        <v>－</v>
      </c>
      <c r="I28" s="20" t="s">
        <v>3</v>
      </c>
      <c r="J28" s="20" t="s">
        <v>3</v>
      </c>
      <c r="K28" s="20" t="str">
        <f>IF(SUM(L28:M28)&gt;0,SUM(L28:M28),"－")</f>
        <v>－</v>
      </c>
      <c r="L28" s="20" t="s">
        <v>3</v>
      </c>
      <c r="M28" s="20" t="s">
        <v>3</v>
      </c>
    </row>
    <row r="29" spans="2:13" ht="17.25" customHeight="1">
      <c r="B29" s="22"/>
      <c r="C29" s="16" t="s">
        <v>26</v>
      </c>
      <c r="D29" s="4"/>
      <c r="E29" s="20" t="str">
        <f>IF(SUM(F29:G29)&gt;0,SUM(F29:G29),"－")</f>
        <v>－</v>
      </c>
      <c r="F29" s="20" t="str">
        <f t="shared" si="0"/>
        <v>－</v>
      </c>
      <c r="G29" s="21" t="str">
        <f t="shared" si="1"/>
        <v>－</v>
      </c>
      <c r="H29" s="20" t="str">
        <f>IF(SUM(I29:J29)&gt;0,SUM(I29:J29),"－")</f>
        <v>－</v>
      </c>
      <c r="I29" s="20" t="s">
        <v>3</v>
      </c>
      <c r="J29" s="20" t="s">
        <v>3</v>
      </c>
      <c r="K29" s="20" t="str">
        <f>IF(SUM(L29:M29)&gt;0,SUM(L29:M29),"－")</f>
        <v>－</v>
      </c>
      <c r="L29" s="20" t="s">
        <v>3</v>
      </c>
      <c r="M29" s="20" t="s">
        <v>3</v>
      </c>
    </row>
    <row r="30" spans="2:13" ht="17.25" customHeight="1">
      <c r="B30" s="13"/>
      <c r="C30" s="14" t="s">
        <v>27</v>
      </c>
      <c r="D30" s="4"/>
      <c r="E30" s="20" t="str">
        <f>IF(SUM(F30:G30)&gt;0,SUM(F30:G30),"－")</f>
        <v>－</v>
      </c>
      <c r="F30" s="20" t="str">
        <f t="shared" si="0"/>
        <v>－</v>
      </c>
      <c r="G30" s="21" t="str">
        <f t="shared" si="1"/>
        <v>－</v>
      </c>
      <c r="H30" s="20" t="str">
        <f>IF(SUM(I30:J30)&gt;0,SUM(I30:J30),"－")</f>
        <v>－</v>
      </c>
      <c r="I30" s="20" t="s">
        <v>3</v>
      </c>
      <c r="J30" s="20" t="s">
        <v>3</v>
      </c>
      <c r="K30" s="20" t="str">
        <f>IF(SUM(L30:M30)&gt;0,SUM(L30:M30),"－")</f>
        <v>－</v>
      </c>
      <c r="L30" s="20" t="s">
        <v>3</v>
      </c>
      <c r="M30" s="20" t="s">
        <v>3</v>
      </c>
    </row>
    <row r="31" spans="2:13" ht="17.25" customHeight="1">
      <c r="B31" s="17"/>
      <c r="C31" s="14"/>
      <c r="D31" s="4"/>
      <c r="E31" s="20"/>
      <c r="F31" s="20"/>
      <c r="G31" s="21"/>
      <c r="H31" s="20"/>
      <c r="I31" s="20"/>
      <c r="J31" s="20"/>
      <c r="K31" s="20"/>
      <c r="L31" s="20"/>
      <c r="M31" s="20"/>
    </row>
    <row r="32" spans="2:13" ht="17.25" customHeight="1">
      <c r="B32" s="15"/>
      <c r="C32" s="19" t="s">
        <v>28</v>
      </c>
      <c r="D32" s="4"/>
      <c r="E32" s="20" t="str">
        <f>IF(SUM(F32:G32)&gt;0,SUM(F32:G32),"－")</f>
        <v>－</v>
      </c>
      <c r="F32" s="20" t="str">
        <f t="shared" si="0"/>
        <v>－</v>
      </c>
      <c r="G32" s="21" t="str">
        <f t="shared" si="1"/>
        <v>－</v>
      </c>
      <c r="H32" s="20" t="str">
        <f>IF(SUM(I32:J32)&gt;0,SUM(I32:J32),"－")</f>
        <v>－</v>
      </c>
      <c r="I32" s="20" t="s">
        <v>3</v>
      </c>
      <c r="J32" s="20" t="s">
        <v>3</v>
      </c>
      <c r="K32" s="20" t="str">
        <f>IF(SUM(L32:M32)&gt;0,SUM(L32:M32),"－")</f>
        <v>－</v>
      </c>
      <c r="L32" s="20" t="s">
        <v>3</v>
      </c>
      <c r="M32" s="20" t="s">
        <v>3</v>
      </c>
    </row>
    <row r="33" spans="2:13" ht="17.25" customHeight="1">
      <c r="B33" s="15"/>
      <c r="C33" s="14" t="s">
        <v>29</v>
      </c>
      <c r="D33" s="4"/>
      <c r="E33" s="20" t="str">
        <f>IF(SUM(F33:G33)&gt;0,SUM(F33:G33),"－")</f>
        <v>－</v>
      </c>
      <c r="F33" s="20" t="str">
        <f t="shared" si="0"/>
        <v>－</v>
      </c>
      <c r="G33" s="21" t="str">
        <f t="shared" si="1"/>
        <v>－</v>
      </c>
      <c r="H33" s="20" t="str">
        <f>IF(SUM(I33:J33)&gt;0,SUM(I33:J33),"－")</f>
        <v>－</v>
      </c>
      <c r="I33" s="20" t="s">
        <v>3</v>
      </c>
      <c r="J33" s="20" t="s">
        <v>3</v>
      </c>
      <c r="K33" s="20" t="str">
        <f>IF(SUM(L33:M33)&gt;0,SUM(L33:M33),"－")</f>
        <v>－</v>
      </c>
      <c r="L33" s="20" t="s">
        <v>3</v>
      </c>
      <c r="M33" s="20" t="s">
        <v>3</v>
      </c>
    </row>
    <row r="34" spans="2:13" ht="17.25" customHeight="1">
      <c r="B34" s="15"/>
      <c r="C34" s="14" t="s">
        <v>8</v>
      </c>
      <c r="D34" s="4"/>
      <c r="E34" s="20" t="str">
        <f>IF(SUM(F34:G34)&gt;0,SUM(F34:G34),"－")</f>
        <v>－</v>
      </c>
      <c r="F34" s="20" t="str">
        <f t="shared" si="0"/>
        <v>－</v>
      </c>
      <c r="G34" s="21" t="str">
        <f t="shared" si="1"/>
        <v>－</v>
      </c>
      <c r="H34" s="20" t="str">
        <f>IF(SUM(I34:J34)&gt;0,SUM(I34:J34),"－")</f>
        <v>－</v>
      </c>
      <c r="I34" s="20" t="s">
        <v>3</v>
      </c>
      <c r="J34" s="20" t="s">
        <v>3</v>
      </c>
      <c r="K34" s="20" t="str">
        <f>IF(SUM(L34:M34)&gt;0,SUM(L34:M34),"－")</f>
        <v>－</v>
      </c>
      <c r="L34" s="20" t="s">
        <v>3</v>
      </c>
      <c r="M34" s="20" t="s">
        <v>3</v>
      </c>
    </row>
    <row r="35" spans="2:13" ht="17.25" customHeight="1">
      <c r="B35" s="15"/>
      <c r="C35" s="14" t="s">
        <v>9</v>
      </c>
      <c r="D35" s="4"/>
      <c r="E35" s="20">
        <f>IF(SUM(F35:G35)&gt;0,SUM(F35:G35),"－")</f>
        <v>610</v>
      </c>
      <c r="F35" s="20">
        <f t="shared" si="0"/>
        <v>262</v>
      </c>
      <c r="G35" s="21">
        <f t="shared" si="1"/>
        <v>348</v>
      </c>
      <c r="H35" s="20">
        <f>IF(SUM(I35:J35)&gt;0,SUM(I35:J35),"－")</f>
        <v>550</v>
      </c>
      <c r="I35" s="20">
        <f>IF(SUM(I36:I41)&gt;0,SUM(I36:I41),"－")</f>
        <v>230</v>
      </c>
      <c r="J35" s="20">
        <f>IF(SUM(J36:J41)&gt;0,SUM(J36:J41),"－")</f>
        <v>320</v>
      </c>
      <c r="K35" s="20">
        <f>IF(SUM(L35:M35)&gt;0,SUM(L35:M35),"－")</f>
        <v>60</v>
      </c>
      <c r="L35" s="20">
        <f>IF(SUM(L36:L41)&gt;0,SUM(L36:L41),"－")</f>
        <v>32</v>
      </c>
      <c r="M35" s="20">
        <f>IF(SUM(M36:M41)&gt;0,SUM(M36:M41),"－")</f>
        <v>28</v>
      </c>
    </row>
    <row r="36" spans="2:14" ht="17.25" customHeight="1">
      <c r="B36" s="15"/>
      <c r="C36" s="14" t="s">
        <v>30</v>
      </c>
      <c r="D36" s="4"/>
      <c r="E36" s="20" t="str">
        <f>IF(SUM(F36:G36)&gt;0,SUM(F36:G36),"－")</f>
        <v>－</v>
      </c>
      <c r="F36" s="20" t="str">
        <f t="shared" si="0"/>
        <v>－</v>
      </c>
      <c r="G36" s="21" t="str">
        <f t="shared" si="1"/>
        <v>－</v>
      </c>
      <c r="H36" s="20" t="str">
        <f>IF(SUM(I36:J36)&gt;0,SUM(I36:J36),"－")</f>
        <v>－</v>
      </c>
      <c r="I36" s="20" t="s">
        <v>3</v>
      </c>
      <c r="J36" s="20" t="s">
        <v>3</v>
      </c>
      <c r="K36" s="20" t="str">
        <f>IF(SUM(L36:M36)&gt;0,SUM(L36:M36),"－")</f>
        <v>－</v>
      </c>
      <c r="L36" s="20" t="s">
        <v>3</v>
      </c>
      <c r="M36" s="20" t="s">
        <v>3</v>
      </c>
      <c r="N36" s="7"/>
    </row>
    <row r="37" spans="2:13" ht="17.25" customHeight="1">
      <c r="B37" s="22" t="s">
        <v>31</v>
      </c>
      <c r="C37" s="14"/>
      <c r="D37" s="4"/>
      <c r="E37" s="20"/>
      <c r="F37" s="20"/>
      <c r="G37" s="21"/>
      <c r="H37" s="20"/>
      <c r="I37" s="20"/>
      <c r="J37" s="20"/>
      <c r="K37" s="20"/>
      <c r="L37" s="20"/>
      <c r="M37" s="20"/>
    </row>
    <row r="38" spans="2:13" ht="17.25" customHeight="1">
      <c r="B38" s="22"/>
      <c r="C38" s="14" t="s">
        <v>32</v>
      </c>
      <c r="D38" s="4"/>
      <c r="E38" s="20">
        <f>IF(SUM(F38:G38)&gt;0,SUM(F38:G38),"－")</f>
        <v>345</v>
      </c>
      <c r="F38" s="20">
        <f t="shared" si="0"/>
        <v>203</v>
      </c>
      <c r="G38" s="21">
        <f t="shared" si="1"/>
        <v>142</v>
      </c>
      <c r="H38" s="20">
        <f>IF(SUM(I38:J38)&gt;0,SUM(I38:J38),"－")</f>
        <v>285</v>
      </c>
      <c r="I38" s="20">
        <v>171</v>
      </c>
      <c r="J38" s="20">
        <v>114</v>
      </c>
      <c r="K38" s="20">
        <f>IF(SUM(L38:M38)&gt;0,SUM(L38:M38),"－")</f>
        <v>60</v>
      </c>
      <c r="L38" s="20">
        <v>32</v>
      </c>
      <c r="M38" s="20">
        <v>28</v>
      </c>
    </row>
    <row r="39" spans="2:13" ht="17.25" customHeight="1">
      <c r="B39" s="13"/>
      <c r="C39" s="16" t="s">
        <v>33</v>
      </c>
      <c r="D39" s="4"/>
      <c r="E39" s="20">
        <f>IF(SUM(F39:G39)&gt;0,SUM(F39:G39),"－")</f>
        <v>69</v>
      </c>
      <c r="F39" s="20">
        <f t="shared" si="0"/>
        <v>34</v>
      </c>
      <c r="G39" s="21">
        <f t="shared" si="1"/>
        <v>35</v>
      </c>
      <c r="H39" s="20">
        <f>IF(SUM(I39:J39)&gt;0,SUM(I39:J39),"－")</f>
        <v>69</v>
      </c>
      <c r="I39" s="20">
        <v>34</v>
      </c>
      <c r="J39" s="20">
        <v>35</v>
      </c>
      <c r="K39" s="20" t="str">
        <f>IF(SUM(L39:M39)&gt;0,SUM(L39:M39),"－")</f>
        <v>－</v>
      </c>
      <c r="L39" s="20" t="s">
        <v>3</v>
      </c>
      <c r="M39" s="20" t="s">
        <v>3</v>
      </c>
    </row>
    <row r="40" spans="2:13" ht="17.25" customHeight="1">
      <c r="B40" s="15"/>
      <c r="C40" s="14" t="s">
        <v>34</v>
      </c>
      <c r="D40" s="4"/>
      <c r="E40" s="20">
        <f>IF(SUM(F40:G40)&gt;0,SUM(F40:G40),"－")</f>
        <v>196</v>
      </c>
      <c r="F40" s="20">
        <f t="shared" si="0"/>
        <v>25</v>
      </c>
      <c r="G40" s="21">
        <f t="shared" si="1"/>
        <v>171</v>
      </c>
      <c r="H40" s="20">
        <f>IF(SUM(I40:J40)&gt;0,SUM(I40:J40),"－")</f>
        <v>196</v>
      </c>
      <c r="I40" s="20">
        <v>25</v>
      </c>
      <c r="J40" s="20">
        <v>171</v>
      </c>
      <c r="K40" s="20" t="str">
        <f>IF(SUM(L40:M40)&gt;0,SUM(L40:M40),"－")</f>
        <v>－</v>
      </c>
      <c r="L40" s="20" t="s">
        <v>3</v>
      </c>
      <c r="M40" s="20" t="s">
        <v>3</v>
      </c>
    </row>
    <row r="41" spans="2:13" ht="17.25" customHeight="1">
      <c r="B41" s="15"/>
      <c r="C41" s="14" t="s">
        <v>8</v>
      </c>
      <c r="D41" s="4"/>
      <c r="E41" s="20" t="str">
        <f>IF(SUM(F41:G41)&gt;0,SUM(F41:G41),"－")</f>
        <v>－</v>
      </c>
      <c r="F41" s="20" t="str">
        <f t="shared" si="0"/>
        <v>－</v>
      </c>
      <c r="G41" s="21" t="str">
        <f t="shared" si="1"/>
        <v>－</v>
      </c>
      <c r="H41" s="20" t="str">
        <f>IF(SUM(I41:J41)&gt;0,SUM(I41:J41),"－")</f>
        <v>－</v>
      </c>
      <c r="I41" s="20" t="s">
        <v>3</v>
      </c>
      <c r="J41" s="20" t="s">
        <v>3</v>
      </c>
      <c r="K41" s="20" t="str">
        <f>IF(SUM(L41:M41)&gt;0,SUM(L41:M41),"－")</f>
        <v>－</v>
      </c>
      <c r="L41" s="20" t="s">
        <v>3</v>
      </c>
      <c r="M41" s="20" t="s">
        <v>3</v>
      </c>
    </row>
    <row r="42" spans="2:13" ht="17.25" customHeight="1">
      <c r="B42" s="15"/>
      <c r="C42" s="14" t="s">
        <v>9</v>
      </c>
      <c r="D42" s="4"/>
      <c r="E42" s="20">
        <f>IF(SUM(F42:G42)&gt;0,SUM(F42:G42),"－")</f>
        <v>688</v>
      </c>
      <c r="F42" s="20" t="str">
        <f t="shared" si="0"/>
        <v>－</v>
      </c>
      <c r="G42" s="21">
        <f t="shared" si="1"/>
        <v>688</v>
      </c>
      <c r="H42" s="20">
        <f>IF(SUM(I42:J42)&gt;0,SUM(I42:J42),"－")</f>
        <v>338</v>
      </c>
      <c r="I42" s="20" t="str">
        <f>IF(SUM(I43:I46)&gt;0,SUM(I43:I46),"－")</f>
        <v>－</v>
      </c>
      <c r="J42" s="20">
        <f>IF(SUM(J43:J46)&gt;0,SUM(J43:J46),"－")</f>
        <v>338</v>
      </c>
      <c r="K42" s="20">
        <f>IF(SUM(L42:M42)&gt;0,SUM(L42:M42),"－")</f>
        <v>350</v>
      </c>
      <c r="L42" s="20" t="str">
        <f>IF(SUM(L43:L46)&gt;0,SUM(L43:L46),"－")</f>
        <v>－</v>
      </c>
      <c r="M42" s="20">
        <f>IF(SUM(M43:M46)&gt;0,SUM(M43:M46),"－")</f>
        <v>350</v>
      </c>
    </row>
    <row r="43" spans="2:13" ht="17.25" customHeight="1">
      <c r="B43" s="22" t="s">
        <v>35</v>
      </c>
      <c r="C43" s="14"/>
      <c r="D43" s="4"/>
      <c r="E43" s="20"/>
      <c r="F43" s="20"/>
      <c r="G43" s="21"/>
      <c r="H43" s="20"/>
      <c r="I43" s="20"/>
      <c r="J43" s="20"/>
      <c r="K43" s="20"/>
      <c r="L43" s="20"/>
      <c r="M43" s="20"/>
    </row>
    <row r="44" spans="2:13" ht="17.25" customHeight="1">
      <c r="B44" s="22"/>
      <c r="C44" s="14" t="s">
        <v>36</v>
      </c>
      <c r="D44" s="4"/>
      <c r="E44" s="20">
        <f>IF(SUM(F44:G44)&gt;0,SUM(F44:G44),"－")</f>
        <v>463</v>
      </c>
      <c r="F44" s="20" t="str">
        <f t="shared" si="0"/>
        <v>－</v>
      </c>
      <c r="G44" s="21">
        <f t="shared" si="1"/>
        <v>463</v>
      </c>
      <c r="H44" s="20">
        <f>IF(SUM(I44:J44)&gt;0,SUM(I44:J44),"－")</f>
        <v>113</v>
      </c>
      <c r="I44" s="20" t="s">
        <v>3</v>
      </c>
      <c r="J44" s="20">
        <v>113</v>
      </c>
      <c r="K44" s="20">
        <f>IF(SUM(L44:M44)&gt;0,SUM(L44:M44),"－")</f>
        <v>350</v>
      </c>
      <c r="L44" s="20" t="s">
        <v>3</v>
      </c>
      <c r="M44" s="20">
        <v>350</v>
      </c>
    </row>
    <row r="45" spans="2:13" ht="17.25" customHeight="1">
      <c r="B45" s="22"/>
      <c r="C45" s="14" t="s">
        <v>37</v>
      </c>
      <c r="D45" s="4"/>
      <c r="E45" s="20">
        <f>IF(SUM(F45:G45)&gt;0,SUM(F45:G45),"－")</f>
        <v>225</v>
      </c>
      <c r="F45" s="20" t="str">
        <f t="shared" si="0"/>
        <v>－</v>
      </c>
      <c r="G45" s="21">
        <f t="shared" si="1"/>
        <v>225</v>
      </c>
      <c r="H45" s="20">
        <f>IF(SUM(I45:J45)&gt;0,SUM(I45:J45),"－")</f>
        <v>225</v>
      </c>
      <c r="I45" s="20" t="s">
        <v>3</v>
      </c>
      <c r="J45" s="20">
        <v>225</v>
      </c>
      <c r="K45" s="20" t="str">
        <f>IF(SUM(L45:M45)&gt;0,SUM(L45:M45),"－")</f>
        <v>－</v>
      </c>
      <c r="L45" s="20" t="s">
        <v>3</v>
      </c>
      <c r="M45" s="20" t="s">
        <v>3</v>
      </c>
    </row>
    <row r="46" spans="2:13" ht="17.25" customHeight="1">
      <c r="B46" s="15"/>
      <c r="C46" s="14" t="s">
        <v>8</v>
      </c>
      <c r="D46" s="4"/>
      <c r="E46" s="20" t="str">
        <f>IF(SUM(F46:G46)&gt;0,SUM(F46:G46),"－")</f>
        <v>－</v>
      </c>
      <c r="F46" s="20" t="str">
        <f t="shared" si="0"/>
        <v>－</v>
      </c>
      <c r="G46" s="21" t="str">
        <f t="shared" si="1"/>
        <v>－</v>
      </c>
      <c r="H46" s="20" t="str">
        <f>IF(SUM(I46:J46)&gt;0,SUM(I46:J46),"－")</f>
        <v>－</v>
      </c>
      <c r="I46" s="20" t="s">
        <v>3</v>
      </c>
      <c r="J46" s="20" t="s">
        <v>3</v>
      </c>
      <c r="K46" s="20" t="str">
        <f>IF(SUM(L46:M46)&gt;0,SUM(L46:M46),"－")</f>
        <v>－</v>
      </c>
      <c r="L46" s="20" t="s">
        <v>3</v>
      </c>
      <c r="M46" s="20" t="s">
        <v>3</v>
      </c>
    </row>
    <row r="47" spans="2:13" ht="17.25" customHeight="1">
      <c r="B47" s="15"/>
      <c r="C47" s="14" t="s">
        <v>9</v>
      </c>
      <c r="D47" s="4"/>
      <c r="E47" s="20">
        <f>IF(SUM(F47:G47)&gt;0,SUM(F47:G47),"－")</f>
        <v>603</v>
      </c>
      <c r="F47" s="20">
        <f t="shared" si="0"/>
        <v>180</v>
      </c>
      <c r="G47" s="21">
        <f t="shared" si="1"/>
        <v>423</v>
      </c>
      <c r="H47" s="20">
        <f>IF(SUM(I47:J47)&gt;0,SUM(I47:J47),"－")</f>
        <v>603</v>
      </c>
      <c r="I47" s="20">
        <f>IF(SUM(I48:I54)&gt;0,SUM(I48:I54),"－")</f>
        <v>180</v>
      </c>
      <c r="J47" s="20">
        <f>IF(SUM(J48:J54)&gt;0,SUM(J48:J54),"－")</f>
        <v>423</v>
      </c>
      <c r="K47" s="20" t="str">
        <f>IF(SUM(L47:M47)&gt;0,SUM(L47:M47),"－")</f>
        <v>－</v>
      </c>
      <c r="L47" s="20" t="str">
        <f>IF(SUM(L48:L54)&gt;0,SUM(L48:L54),"－")</f>
        <v>－</v>
      </c>
      <c r="M47" s="20" t="str">
        <f>IF(SUM(M48:M54)&gt;0,SUM(M48:M54),"－")</f>
        <v>－</v>
      </c>
    </row>
    <row r="48" spans="2:13" ht="17.25" customHeight="1">
      <c r="B48" s="15"/>
      <c r="C48" s="14" t="s">
        <v>38</v>
      </c>
      <c r="D48" s="4"/>
      <c r="E48" s="20" t="str">
        <f>IF(SUM(F48:G48)&gt;0,SUM(F48:G48),"－")</f>
        <v>－</v>
      </c>
      <c r="F48" s="20" t="str">
        <f t="shared" si="0"/>
        <v>－</v>
      </c>
      <c r="G48" s="21" t="str">
        <f t="shared" si="1"/>
        <v>－</v>
      </c>
      <c r="H48" s="20" t="str">
        <f>IF(SUM(I48:J48)&gt;0,SUM(I48:J48),"－")</f>
        <v>－</v>
      </c>
      <c r="I48" s="20" t="s">
        <v>3</v>
      </c>
      <c r="J48" s="20" t="s">
        <v>3</v>
      </c>
      <c r="K48" s="20" t="str">
        <f>IF(SUM(L48:M48)&gt;0,SUM(L48:M48),"－")</f>
        <v>－</v>
      </c>
      <c r="L48" s="20" t="s">
        <v>3</v>
      </c>
      <c r="M48" s="20" t="s">
        <v>3</v>
      </c>
    </row>
    <row r="49" spans="2:13" ht="17.25" customHeight="1">
      <c r="B49" s="15"/>
      <c r="C49" s="14"/>
      <c r="D49" s="4"/>
      <c r="E49" s="20"/>
      <c r="F49" s="20"/>
      <c r="G49" s="21"/>
      <c r="H49" s="20"/>
      <c r="I49" s="20"/>
      <c r="J49" s="20"/>
      <c r="K49" s="20"/>
      <c r="L49" s="20"/>
      <c r="M49" s="20"/>
    </row>
    <row r="50" spans="2:13" ht="17.25" customHeight="1">
      <c r="B50" s="22" t="s">
        <v>39</v>
      </c>
      <c r="C50" s="14" t="s">
        <v>40</v>
      </c>
      <c r="D50" s="4"/>
      <c r="E50" s="20">
        <f aca="true" t="shared" si="5" ref="E50:E59">IF(SUM(F50:G50)&gt;0,SUM(F50:G50),"－")</f>
        <v>103</v>
      </c>
      <c r="F50" s="20">
        <f t="shared" si="0"/>
        <v>40</v>
      </c>
      <c r="G50" s="21">
        <f t="shared" si="1"/>
        <v>63</v>
      </c>
      <c r="H50" s="20">
        <f aca="true" t="shared" si="6" ref="H50:H59">IF(SUM(I50:J50)&gt;0,SUM(I50:J50),"－")</f>
        <v>103</v>
      </c>
      <c r="I50" s="20">
        <v>40</v>
      </c>
      <c r="J50" s="20">
        <v>63</v>
      </c>
      <c r="K50" s="20" t="str">
        <f aca="true" t="shared" si="7" ref="K50:K59">IF(SUM(L50:M50)&gt;0,SUM(L50:M50),"－")</f>
        <v>－</v>
      </c>
      <c r="L50" s="20" t="s">
        <v>3</v>
      </c>
      <c r="M50" s="20" t="s">
        <v>3</v>
      </c>
    </row>
    <row r="51" spans="2:13" ht="17.25" customHeight="1">
      <c r="B51" s="22"/>
      <c r="C51" s="14" t="s">
        <v>41</v>
      </c>
      <c r="D51" s="4"/>
      <c r="E51" s="20">
        <f t="shared" si="5"/>
        <v>96</v>
      </c>
      <c r="F51" s="20" t="str">
        <f t="shared" si="0"/>
        <v>－</v>
      </c>
      <c r="G51" s="21">
        <f t="shared" si="1"/>
        <v>96</v>
      </c>
      <c r="H51" s="20">
        <f t="shared" si="6"/>
        <v>96</v>
      </c>
      <c r="I51" s="20" t="s">
        <v>3</v>
      </c>
      <c r="J51" s="20">
        <v>96</v>
      </c>
      <c r="K51" s="20" t="str">
        <f t="shared" si="7"/>
        <v>－</v>
      </c>
      <c r="L51" s="20" t="s">
        <v>3</v>
      </c>
      <c r="M51" s="20" t="s">
        <v>3</v>
      </c>
    </row>
    <row r="52" spans="2:13" ht="17.25" customHeight="1">
      <c r="B52" s="15"/>
      <c r="C52" s="14" t="s">
        <v>42</v>
      </c>
      <c r="D52" s="4"/>
      <c r="E52" s="20">
        <f t="shared" si="5"/>
        <v>119</v>
      </c>
      <c r="F52" s="20" t="str">
        <f t="shared" si="0"/>
        <v>－</v>
      </c>
      <c r="G52" s="21">
        <f t="shared" si="1"/>
        <v>119</v>
      </c>
      <c r="H52" s="20">
        <f t="shared" si="6"/>
        <v>119</v>
      </c>
      <c r="I52" s="20" t="s">
        <v>3</v>
      </c>
      <c r="J52" s="20">
        <v>119</v>
      </c>
      <c r="K52" s="20" t="str">
        <f t="shared" si="7"/>
        <v>－</v>
      </c>
      <c r="L52" s="20" t="s">
        <v>3</v>
      </c>
      <c r="M52" s="20" t="s">
        <v>3</v>
      </c>
    </row>
    <row r="53" spans="2:13" ht="17.25" customHeight="1">
      <c r="B53" s="15"/>
      <c r="C53" s="14" t="s">
        <v>43</v>
      </c>
      <c r="D53" s="4"/>
      <c r="E53" s="20">
        <f t="shared" si="5"/>
        <v>197</v>
      </c>
      <c r="F53" s="20">
        <f t="shared" si="0"/>
        <v>98</v>
      </c>
      <c r="G53" s="21">
        <f t="shared" si="1"/>
        <v>99</v>
      </c>
      <c r="H53" s="20">
        <f t="shared" si="6"/>
        <v>197</v>
      </c>
      <c r="I53" s="20">
        <v>98</v>
      </c>
      <c r="J53" s="20">
        <v>99</v>
      </c>
      <c r="K53" s="20" t="str">
        <f t="shared" si="7"/>
        <v>－</v>
      </c>
      <c r="L53" s="20" t="s">
        <v>3</v>
      </c>
      <c r="M53" s="20" t="s">
        <v>3</v>
      </c>
    </row>
    <row r="54" spans="2:13" ht="17.25" customHeight="1">
      <c r="B54" s="15"/>
      <c r="C54" s="14" t="s">
        <v>8</v>
      </c>
      <c r="D54" s="4"/>
      <c r="E54" s="20">
        <f t="shared" si="5"/>
        <v>88</v>
      </c>
      <c r="F54" s="20">
        <f t="shared" si="0"/>
        <v>42</v>
      </c>
      <c r="G54" s="21">
        <f t="shared" si="1"/>
        <v>46</v>
      </c>
      <c r="H54" s="20">
        <f t="shared" si="6"/>
        <v>88</v>
      </c>
      <c r="I54" s="20">
        <v>42</v>
      </c>
      <c r="J54" s="20">
        <v>46</v>
      </c>
      <c r="K54" s="20" t="str">
        <f t="shared" si="7"/>
        <v>－</v>
      </c>
      <c r="L54" s="20" t="s">
        <v>3</v>
      </c>
      <c r="M54" s="20" t="s">
        <v>3</v>
      </c>
    </row>
    <row r="55" spans="2:13" ht="17.25" customHeight="1">
      <c r="B55" s="15"/>
      <c r="C55" s="14" t="s">
        <v>9</v>
      </c>
      <c r="D55" s="4"/>
      <c r="E55" s="20">
        <f t="shared" si="5"/>
        <v>879</v>
      </c>
      <c r="F55" s="20">
        <f t="shared" si="0"/>
        <v>2</v>
      </c>
      <c r="G55" s="21">
        <f t="shared" si="1"/>
        <v>877</v>
      </c>
      <c r="H55" s="20">
        <f t="shared" si="6"/>
        <v>598</v>
      </c>
      <c r="I55" s="20">
        <f>IF(SUM(I56:I62)&gt;0,SUM(I56:I62),"－")</f>
        <v>2</v>
      </c>
      <c r="J55" s="20">
        <f>IF(SUM(J56:J62)&gt;0,SUM(J56:J62),"－")</f>
        <v>596</v>
      </c>
      <c r="K55" s="20">
        <f t="shared" si="7"/>
        <v>281</v>
      </c>
      <c r="L55" s="20" t="str">
        <f>IF(SUM(L56:L62)&gt;0,SUM(L56:L62),"－")</f>
        <v>－</v>
      </c>
      <c r="M55" s="20">
        <f>IF(SUM(M56:M62)&gt;0,SUM(M56:M62),"－")</f>
        <v>281</v>
      </c>
    </row>
    <row r="56" spans="2:13" ht="17.25" customHeight="1">
      <c r="B56" s="15"/>
      <c r="C56" s="14" t="s">
        <v>44</v>
      </c>
      <c r="D56" s="4"/>
      <c r="E56" s="20">
        <f t="shared" si="5"/>
        <v>59</v>
      </c>
      <c r="F56" s="20" t="str">
        <f t="shared" si="0"/>
        <v>－</v>
      </c>
      <c r="G56" s="21">
        <f t="shared" si="1"/>
        <v>59</v>
      </c>
      <c r="H56" s="20">
        <f t="shared" si="6"/>
        <v>59</v>
      </c>
      <c r="I56" s="20" t="s">
        <v>3</v>
      </c>
      <c r="J56" s="20">
        <v>59</v>
      </c>
      <c r="K56" s="20" t="str">
        <f t="shared" si="7"/>
        <v>－</v>
      </c>
      <c r="L56" s="20" t="s">
        <v>3</v>
      </c>
      <c r="M56" s="20" t="s">
        <v>3</v>
      </c>
    </row>
    <row r="57" spans="2:13" ht="17.25" customHeight="1">
      <c r="B57" s="15"/>
      <c r="C57" s="14" t="s">
        <v>45</v>
      </c>
      <c r="D57" s="4"/>
      <c r="E57" s="20" t="str">
        <f t="shared" si="5"/>
        <v>－</v>
      </c>
      <c r="F57" s="20" t="str">
        <f t="shared" si="0"/>
        <v>－</v>
      </c>
      <c r="G57" s="21" t="str">
        <f t="shared" si="1"/>
        <v>－</v>
      </c>
      <c r="H57" s="20" t="str">
        <f t="shared" si="6"/>
        <v>－</v>
      </c>
      <c r="I57" s="20" t="s">
        <v>3</v>
      </c>
      <c r="J57" s="20" t="s">
        <v>3</v>
      </c>
      <c r="K57" s="20" t="str">
        <f t="shared" si="7"/>
        <v>－</v>
      </c>
      <c r="L57" s="20" t="s">
        <v>3</v>
      </c>
      <c r="M57" s="20" t="s">
        <v>3</v>
      </c>
    </row>
    <row r="58" spans="2:13" ht="17.25" customHeight="1">
      <c r="B58" s="22" t="s">
        <v>46</v>
      </c>
      <c r="C58" s="14" t="s">
        <v>47</v>
      </c>
      <c r="D58" s="4"/>
      <c r="E58" s="20">
        <f t="shared" si="5"/>
        <v>785</v>
      </c>
      <c r="F58" s="20">
        <f t="shared" si="0"/>
        <v>2</v>
      </c>
      <c r="G58" s="21">
        <f t="shared" si="1"/>
        <v>783</v>
      </c>
      <c r="H58" s="20">
        <f t="shared" si="6"/>
        <v>521</v>
      </c>
      <c r="I58" s="20">
        <v>2</v>
      </c>
      <c r="J58" s="20">
        <v>519</v>
      </c>
      <c r="K58" s="20">
        <f t="shared" si="7"/>
        <v>264</v>
      </c>
      <c r="L58" s="20" t="s">
        <v>3</v>
      </c>
      <c r="M58" s="20">
        <v>264</v>
      </c>
    </row>
    <row r="59" spans="2:13" ht="17.25" customHeight="1">
      <c r="B59" s="22"/>
      <c r="C59" s="14" t="s">
        <v>48</v>
      </c>
      <c r="D59" s="4"/>
      <c r="E59" s="20" t="str">
        <f t="shared" si="5"/>
        <v>－</v>
      </c>
      <c r="F59" s="20" t="str">
        <f t="shared" si="0"/>
        <v>－</v>
      </c>
      <c r="G59" s="21" t="str">
        <f t="shared" si="1"/>
        <v>－</v>
      </c>
      <c r="H59" s="20" t="str">
        <f t="shared" si="6"/>
        <v>－</v>
      </c>
      <c r="I59" s="20" t="s">
        <v>3</v>
      </c>
      <c r="J59" s="20" t="s">
        <v>3</v>
      </c>
      <c r="K59" s="20" t="str">
        <f t="shared" si="7"/>
        <v>－</v>
      </c>
      <c r="L59" s="20" t="s">
        <v>3</v>
      </c>
      <c r="M59" s="20" t="s">
        <v>3</v>
      </c>
    </row>
    <row r="60" spans="2:13" ht="17.25" customHeight="1">
      <c r="B60" s="15"/>
      <c r="C60" s="14"/>
      <c r="D60" s="4"/>
      <c r="E60" s="20"/>
      <c r="F60" s="20"/>
      <c r="G60" s="21"/>
      <c r="H60" s="20"/>
      <c r="I60" s="20"/>
      <c r="J60" s="20"/>
      <c r="K60" s="20"/>
      <c r="L60" s="20"/>
      <c r="M60" s="20"/>
    </row>
    <row r="61" spans="2:13" ht="17.25" customHeight="1">
      <c r="B61" s="15"/>
      <c r="C61" s="14" t="s">
        <v>49</v>
      </c>
      <c r="D61" s="4"/>
      <c r="E61" s="20">
        <f>IF(SUM(F61:G61)&gt;0,SUM(F61:G61),"－")</f>
        <v>35</v>
      </c>
      <c r="F61" s="20" t="str">
        <f t="shared" si="0"/>
        <v>－</v>
      </c>
      <c r="G61" s="21">
        <f t="shared" si="1"/>
        <v>35</v>
      </c>
      <c r="H61" s="20">
        <f>IF(SUM(I61:J61)&gt;0,SUM(I61:J61),"－")</f>
        <v>18</v>
      </c>
      <c r="I61" s="20" t="s">
        <v>3</v>
      </c>
      <c r="J61" s="20">
        <v>18</v>
      </c>
      <c r="K61" s="20">
        <f>IF(SUM(L61:M61)&gt;0,SUM(L61:M61),"－")</f>
        <v>17</v>
      </c>
      <c r="L61" s="20" t="s">
        <v>3</v>
      </c>
      <c r="M61" s="20">
        <v>17</v>
      </c>
    </row>
    <row r="62" spans="2:13" ht="17.25" customHeight="1">
      <c r="B62" s="15"/>
      <c r="C62" s="14" t="s">
        <v>50</v>
      </c>
      <c r="D62" s="4"/>
      <c r="E62" s="20" t="str">
        <f>IF(SUM(F62:G62)&gt;0,SUM(F62:G62),"－")</f>
        <v>－</v>
      </c>
      <c r="F62" s="20" t="str">
        <f t="shared" si="0"/>
        <v>－</v>
      </c>
      <c r="G62" s="21" t="str">
        <f t="shared" si="1"/>
        <v>－</v>
      </c>
      <c r="H62" s="20" t="str">
        <f>IF(SUM(I62:J62)&gt;0,SUM(I62:J62),"－")</f>
        <v>－</v>
      </c>
      <c r="I62" s="20" t="s">
        <v>3</v>
      </c>
      <c r="J62" s="20" t="s">
        <v>3</v>
      </c>
      <c r="K62" s="20" t="str">
        <f>IF(SUM(L62:M62)&gt;0,SUM(L62:M62),"－")</f>
        <v>－</v>
      </c>
      <c r="L62" s="20" t="s">
        <v>3</v>
      </c>
      <c r="M62" s="20" t="s">
        <v>3</v>
      </c>
    </row>
    <row r="63" spans="2:13" ht="17.25" customHeight="1">
      <c r="B63" s="15"/>
      <c r="C63" s="14" t="s">
        <v>9</v>
      </c>
      <c r="D63" s="4"/>
      <c r="E63" s="20">
        <f>IF(SUM(F63:G63)&gt;0,SUM(F63:G63),"－")</f>
        <v>464</v>
      </c>
      <c r="F63" s="20">
        <f t="shared" si="0"/>
        <v>277</v>
      </c>
      <c r="G63" s="21">
        <f t="shared" si="1"/>
        <v>187</v>
      </c>
      <c r="H63" s="20">
        <f>IF(SUM(I63:J63)&gt;0,SUM(I63:J63),"－")</f>
        <v>234</v>
      </c>
      <c r="I63" s="20">
        <f>IF(SUM(I64:I75)&gt;0,SUM(I64:I75),"－")</f>
        <v>85</v>
      </c>
      <c r="J63" s="20">
        <f>IF(SUM(J64:J75)&gt;0,SUM(J64:J75),"－")</f>
        <v>149</v>
      </c>
      <c r="K63" s="20">
        <f>IF(SUM(L63:M63)&gt;0,SUM(L63:M63),"－")</f>
        <v>230</v>
      </c>
      <c r="L63" s="20">
        <f>IF(SUM(L64:L75)&gt;0,SUM(L64:L75),"－")</f>
        <v>192</v>
      </c>
      <c r="M63" s="20">
        <f>IF(SUM(M64:M75)&gt;0,SUM(M64:M75),"－")</f>
        <v>38</v>
      </c>
    </row>
    <row r="64" spans="2:13" ht="17.25" customHeight="1">
      <c r="B64" s="15"/>
      <c r="C64" s="14" t="s">
        <v>51</v>
      </c>
      <c r="D64" s="4"/>
      <c r="E64" s="20" t="str">
        <f>IF(SUM(F64:G64)&gt;0,SUM(F64:G64),"－")</f>
        <v>－</v>
      </c>
      <c r="F64" s="20" t="str">
        <f t="shared" si="0"/>
        <v>－</v>
      </c>
      <c r="G64" s="21" t="str">
        <f t="shared" si="1"/>
        <v>－</v>
      </c>
      <c r="H64" s="20" t="str">
        <f>IF(SUM(I64:J64)&gt;0,SUM(I64:J64),"－")</f>
        <v>－</v>
      </c>
      <c r="I64" s="20" t="s">
        <v>3</v>
      </c>
      <c r="J64" s="20" t="s">
        <v>3</v>
      </c>
      <c r="K64" s="20" t="str">
        <f>IF(SUM(L64:M64)&gt;0,SUM(L64:M64),"－")</f>
        <v>－</v>
      </c>
      <c r="L64" s="20" t="s">
        <v>3</v>
      </c>
      <c r="M64" s="20" t="s">
        <v>3</v>
      </c>
    </row>
    <row r="65" spans="2:13" ht="17.25" customHeight="1">
      <c r="B65" s="15"/>
      <c r="C65" s="14" t="s">
        <v>52</v>
      </c>
      <c r="D65" s="4"/>
      <c r="E65" s="20">
        <f>IF(SUM(F65:G65)&gt;0,SUM(F65:G65),"－")</f>
        <v>49</v>
      </c>
      <c r="F65" s="20">
        <f t="shared" si="0"/>
        <v>7</v>
      </c>
      <c r="G65" s="21">
        <f t="shared" si="1"/>
        <v>42</v>
      </c>
      <c r="H65" s="20">
        <f>IF(SUM(I65:J65)&gt;0,SUM(I65:J65),"－")</f>
        <v>49</v>
      </c>
      <c r="I65" s="20">
        <v>7</v>
      </c>
      <c r="J65" s="20">
        <v>42</v>
      </c>
      <c r="K65" s="20" t="str">
        <f>IF(SUM(L65:M65)&gt;0,SUM(L65:M65),"－")</f>
        <v>－</v>
      </c>
      <c r="L65" s="20" t="s">
        <v>3</v>
      </c>
      <c r="M65" s="20" t="s">
        <v>3</v>
      </c>
    </row>
    <row r="66" spans="2:13" ht="17.25" customHeight="1">
      <c r="B66" s="15"/>
      <c r="C66" s="14"/>
      <c r="D66" s="4"/>
      <c r="E66" s="20"/>
      <c r="F66" s="20"/>
      <c r="G66" s="21"/>
      <c r="H66" s="20"/>
      <c r="I66" s="20"/>
      <c r="J66" s="20"/>
      <c r="K66" s="20"/>
      <c r="L66" s="20"/>
      <c r="M66" s="20"/>
    </row>
    <row r="67" spans="2:14" ht="17.25" customHeight="1">
      <c r="B67" s="15"/>
      <c r="C67" s="14" t="s">
        <v>53</v>
      </c>
      <c r="D67" s="4"/>
      <c r="E67" s="20">
        <f aca="true" t="shared" si="8" ref="E67:E75">IF(SUM(F67:G67)&gt;0,SUM(F67:G67),"－")</f>
        <v>145</v>
      </c>
      <c r="F67" s="20">
        <f t="shared" si="0"/>
        <v>62</v>
      </c>
      <c r="G67" s="21">
        <f t="shared" si="1"/>
        <v>83</v>
      </c>
      <c r="H67" s="20">
        <f aca="true" t="shared" si="9" ref="H67:H75">IF(SUM(I67:J67)&gt;0,SUM(I67:J67),"－")</f>
        <v>145</v>
      </c>
      <c r="I67" s="20">
        <v>62</v>
      </c>
      <c r="J67" s="20">
        <v>83</v>
      </c>
      <c r="K67" s="20" t="str">
        <f aca="true" t="shared" si="10" ref="K67:K75">IF(SUM(L67:M67)&gt;0,SUM(L67:M67),"－")</f>
        <v>－</v>
      </c>
      <c r="L67" s="20" t="s">
        <v>3</v>
      </c>
      <c r="M67" s="20" t="s">
        <v>3</v>
      </c>
      <c r="N67" s="7"/>
    </row>
    <row r="68" spans="2:13" ht="17.25" customHeight="1">
      <c r="B68" s="22" t="s">
        <v>54</v>
      </c>
      <c r="C68" s="14" t="s">
        <v>55</v>
      </c>
      <c r="D68" s="4"/>
      <c r="E68" s="20" t="str">
        <f t="shared" si="8"/>
        <v>－</v>
      </c>
      <c r="F68" s="20" t="str">
        <f t="shared" si="0"/>
        <v>－</v>
      </c>
      <c r="G68" s="21" t="str">
        <f t="shared" si="1"/>
        <v>－</v>
      </c>
      <c r="H68" s="20" t="str">
        <f t="shared" si="9"/>
        <v>－</v>
      </c>
      <c r="I68" s="20" t="s">
        <v>3</v>
      </c>
      <c r="J68" s="20" t="s">
        <v>3</v>
      </c>
      <c r="K68" s="20" t="str">
        <f t="shared" si="10"/>
        <v>－</v>
      </c>
      <c r="L68" s="20" t="s">
        <v>3</v>
      </c>
      <c r="M68" s="20" t="s">
        <v>3</v>
      </c>
    </row>
    <row r="69" spans="2:13" ht="17.25" customHeight="1">
      <c r="B69" s="22"/>
      <c r="C69" s="14" t="s">
        <v>56</v>
      </c>
      <c r="D69" s="4"/>
      <c r="E69" s="20">
        <f t="shared" si="8"/>
        <v>40</v>
      </c>
      <c r="F69" s="20">
        <f t="shared" si="0"/>
        <v>16</v>
      </c>
      <c r="G69" s="21">
        <f t="shared" si="1"/>
        <v>24</v>
      </c>
      <c r="H69" s="20">
        <f t="shared" si="9"/>
        <v>40</v>
      </c>
      <c r="I69" s="20">
        <v>16</v>
      </c>
      <c r="J69" s="20">
        <v>24</v>
      </c>
      <c r="K69" s="20" t="str">
        <f t="shared" si="10"/>
        <v>－</v>
      </c>
      <c r="L69" s="20" t="s">
        <v>3</v>
      </c>
      <c r="M69" s="20" t="s">
        <v>3</v>
      </c>
    </row>
    <row r="70" spans="2:13" ht="17.25" customHeight="1">
      <c r="B70" s="22"/>
      <c r="C70" s="14" t="s">
        <v>57</v>
      </c>
      <c r="D70" s="4"/>
      <c r="E70" s="20" t="str">
        <f t="shared" si="8"/>
        <v>－</v>
      </c>
      <c r="F70" s="20" t="str">
        <f t="shared" si="0"/>
        <v>－</v>
      </c>
      <c r="G70" s="21" t="str">
        <f t="shared" si="1"/>
        <v>－</v>
      </c>
      <c r="H70" s="20" t="str">
        <f t="shared" si="9"/>
        <v>－</v>
      </c>
      <c r="I70" s="20" t="s">
        <v>3</v>
      </c>
      <c r="J70" s="20" t="s">
        <v>3</v>
      </c>
      <c r="K70" s="20" t="str">
        <f t="shared" si="10"/>
        <v>－</v>
      </c>
      <c r="L70" s="20" t="s">
        <v>3</v>
      </c>
      <c r="M70" s="20" t="s">
        <v>3</v>
      </c>
    </row>
    <row r="71" spans="2:13" ht="17.25" customHeight="1">
      <c r="B71" s="15"/>
      <c r="C71" s="14" t="s">
        <v>58</v>
      </c>
      <c r="D71" s="4"/>
      <c r="E71" s="20" t="str">
        <f t="shared" si="8"/>
        <v>－</v>
      </c>
      <c r="F71" s="20" t="str">
        <f t="shared" si="0"/>
        <v>－</v>
      </c>
      <c r="G71" s="21" t="str">
        <f t="shared" si="1"/>
        <v>－</v>
      </c>
      <c r="H71" s="20" t="str">
        <f t="shared" si="9"/>
        <v>－</v>
      </c>
      <c r="I71" s="20" t="s">
        <v>3</v>
      </c>
      <c r="J71" s="20" t="s">
        <v>3</v>
      </c>
      <c r="K71" s="20" t="str">
        <f t="shared" si="10"/>
        <v>－</v>
      </c>
      <c r="L71" s="20" t="s">
        <v>3</v>
      </c>
      <c r="M71" s="20" t="s">
        <v>3</v>
      </c>
    </row>
    <row r="72" spans="2:13" ht="17.25" customHeight="1">
      <c r="B72" s="15"/>
      <c r="C72" s="14"/>
      <c r="D72" s="4"/>
      <c r="E72" s="20"/>
      <c r="F72" s="20"/>
      <c r="G72" s="21"/>
      <c r="H72" s="20"/>
      <c r="I72" s="20"/>
      <c r="J72" s="20"/>
      <c r="K72" s="20"/>
      <c r="L72" s="20"/>
      <c r="M72" s="20"/>
    </row>
    <row r="73" spans="2:13" ht="17.25" customHeight="1">
      <c r="B73" s="15"/>
      <c r="C73" s="14" t="s">
        <v>59</v>
      </c>
      <c r="D73" s="4"/>
      <c r="E73" s="20" t="str">
        <f t="shared" si="8"/>
        <v>－</v>
      </c>
      <c r="F73" s="20" t="str">
        <f aca="true" t="shared" si="11" ref="F73:G75">IF(SUM(I73,L73)&gt;0,SUM(I73,L73),"－")</f>
        <v>－</v>
      </c>
      <c r="G73" s="21" t="str">
        <f t="shared" si="11"/>
        <v>－</v>
      </c>
      <c r="H73" s="20" t="str">
        <f t="shared" si="9"/>
        <v>－</v>
      </c>
      <c r="I73" s="20" t="s">
        <v>3</v>
      </c>
      <c r="J73" s="20" t="s">
        <v>3</v>
      </c>
      <c r="K73" s="20" t="str">
        <f t="shared" si="10"/>
        <v>－</v>
      </c>
      <c r="L73" s="20" t="s">
        <v>3</v>
      </c>
      <c r="M73" s="20" t="s">
        <v>3</v>
      </c>
    </row>
    <row r="74" spans="2:13" ht="17.25" customHeight="1">
      <c r="B74" s="15"/>
      <c r="C74" s="14" t="s">
        <v>60</v>
      </c>
      <c r="D74" s="4"/>
      <c r="E74" s="20" t="str">
        <f t="shared" si="8"/>
        <v>－</v>
      </c>
      <c r="F74" s="20" t="str">
        <f t="shared" si="11"/>
        <v>－</v>
      </c>
      <c r="G74" s="21" t="str">
        <f t="shared" si="11"/>
        <v>－</v>
      </c>
      <c r="H74" s="20" t="str">
        <f t="shared" si="9"/>
        <v>－</v>
      </c>
      <c r="I74" s="20" t="s">
        <v>3</v>
      </c>
      <c r="J74" s="20" t="s">
        <v>3</v>
      </c>
      <c r="K74" s="20" t="str">
        <f t="shared" si="10"/>
        <v>－</v>
      </c>
      <c r="L74" s="20" t="s">
        <v>3</v>
      </c>
      <c r="M74" s="20" t="s">
        <v>3</v>
      </c>
    </row>
    <row r="75" spans="2:13" ht="17.25" customHeight="1" thickBot="1">
      <c r="B75" s="15"/>
      <c r="C75" s="14" t="s">
        <v>8</v>
      </c>
      <c r="D75" s="8"/>
      <c r="E75" s="20">
        <f t="shared" si="8"/>
        <v>230</v>
      </c>
      <c r="F75" s="20">
        <f t="shared" si="11"/>
        <v>192</v>
      </c>
      <c r="G75" s="21">
        <f t="shared" si="11"/>
        <v>38</v>
      </c>
      <c r="H75" s="20" t="str">
        <f t="shared" si="9"/>
        <v>－</v>
      </c>
      <c r="I75" s="20" t="s">
        <v>3</v>
      </c>
      <c r="J75" s="20" t="s">
        <v>3</v>
      </c>
      <c r="K75" s="20">
        <f t="shared" si="10"/>
        <v>230</v>
      </c>
      <c r="L75" s="20">
        <v>192</v>
      </c>
      <c r="M75" s="20">
        <v>38</v>
      </c>
    </row>
    <row r="76" spans="2:13" ht="17.25" customHeight="1">
      <c r="B76" s="12"/>
      <c r="C76" s="10"/>
      <c r="D76" s="6"/>
      <c r="E76" s="7"/>
      <c r="F76" s="7"/>
      <c r="G76" s="7"/>
      <c r="H76" s="7"/>
      <c r="I76" s="7"/>
      <c r="J76" s="7"/>
      <c r="K76" s="7"/>
      <c r="L76" s="7"/>
      <c r="M76" s="7" t="s">
        <v>4</v>
      </c>
    </row>
  </sheetData>
  <mergeCells count="12">
    <mergeCell ref="B37:B38"/>
    <mergeCell ref="E6:G6"/>
    <mergeCell ref="B50:B51"/>
    <mergeCell ref="B58:B59"/>
    <mergeCell ref="B68:B70"/>
    <mergeCell ref="K6:M6"/>
    <mergeCell ref="H6:J6"/>
    <mergeCell ref="B43:B45"/>
    <mergeCell ref="B14:B15"/>
    <mergeCell ref="B20:B21"/>
    <mergeCell ref="B28:B29"/>
    <mergeCell ref="B6:D7"/>
  </mergeCells>
  <printOptions horizontalCentered="1"/>
  <pageMargins left="0.6692913385826772" right="0.6692913385826772" top="0.5905511811023623" bottom="0.7874015748031497" header="0.3937007874015748" footer="0.3937007874015748"/>
  <pageSetup firstPageNumber="101" useFirstPageNumber="1" horizontalDpi="300" verticalDpi="300" orientation="portrait" pageOrder="overThenDown" paperSize="9" scale="91" r:id="rId2"/>
  <headerFooter alignWithMargins="0">
    <oddFooter>&amp;C－&amp;P－</oddFoot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2004-02-10T09:56:13Z</cp:lastPrinted>
  <dcterms:created xsi:type="dcterms:W3CDTF">2001-08-22T06:44:07Z</dcterms:created>
  <dcterms:modified xsi:type="dcterms:W3CDTF">2004-02-10T09:56:15Z</dcterms:modified>
  <cp:category/>
  <cp:version/>
  <cp:contentType/>
  <cp:contentStatus/>
</cp:coreProperties>
</file>