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1表生徒数" sheetId="1" r:id="rId1"/>
  </sheets>
  <definedNames/>
  <calcPr fullCalcOnLoad="1"/>
</workbook>
</file>

<file path=xl/sharedStrings.xml><?xml version="1.0" encoding="utf-8"?>
<sst xmlns="http://schemas.openxmlformats.org/spreadsheetml/2006/main" count="81" uniqueCount="25">
  <si>
    <t>区　　　　分</t>
  </si>
  <si>
    <t>計</t>
  </si>
  <si>
    <t>市　部　計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</si>
  <si>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</si>
  <si>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</si>
  <si>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</si>
  <si>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</si>
  <si>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</si>
  <si>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</si>
  <si>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</si>
  <si>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郡　部　計</t>
  </si>
  <si>
    <t>吉 井 町</t>
  </si>
  <si>
    <t>大 泉 町</t>
  </si>
  <si>
    <t>男</t>
  </si>
  <si>
    <t>女</t>
  </si>
  <si>
    <t>赤 堀 町</t>
  </si>
  <si>
    <t>専　修　学　校</t>
  </si>
  <si>
    <t>第51表　生　　徒　　数</t>
  </si>
  <si>
    <t>国　　　立</t>
  </si>
  <si>
    <t>公　　　立</t>
  </si>
  <si>
    <t>私　　　立</t>
  </si>
  <si>
    <t>境　  町</t>
  </si>
  <si>
    <t>－</t>
  </si>
  <si>
    <t>昭和61年度</t>
  </si>
  <si>
    <t>諸和62年度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</si>
</sst>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horizontal="distributed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4" fillId="3" borderId="7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6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horizontal="distributed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6" width="5.75390625" style="1" customWidth="1"/>
    <col min="17" max="16384" width="9.00390625" style="1" customWidth="1"/>
  </cols>
  <sheetData>
    <row r="1" spans="1:16" ht="13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3.5" customHeight="1">
      <c r="A2" s="6"/>
      <c r="B2" s="8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3.5" customHeight="1">
      <c r="A3" s="6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3.5" customHeight="1">
      <c r="A4" s="6"/>
      <c r="B4" s="29" t="s">
        <v>17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3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6" ht="30" customHeight="1">
      <c r="A6" s="6"/>
      <c r="B6" s="10" t="s">
        <v>0</v>
      </c>
      <c r="C6" s="11"/>
      <c r="D6" s="12"/>
      <c r="E6" s="13" t="s">
        <v>1</v>
      </c>
      <c r="F6" s="14"/>
      <c r="G6" s="15"/>
      <c r="H6" s="13" t="s">
        <v>18</v>
      </c>
      <c r="I6" s="14"/>
      <c r="J6" s="15"/>
      <c r="K6" s="13" t="s">
        <v>19</v>
      </c>
      <c r="L6" s="14"/>
      <c r="M6" s="15"/>
      <c r="N6" s="13" t="s">
        <v>20</v>
      </c>
      <c r="O6" s="14"/>
      <c r="P6" s="15"/>
    </row>
    <row r="7" spans="1:16" ht="30" customHeight="1">
      <c r="A7" s="6"/>
      <c r="B7" s="16"/>
      <c r="C7" s="17"/>
      <c r="D7" s="18"/>
      <c r="E7" s="19" t="s">
        <v>1</v>
      </c>
      <c r="F7" s="19" t="s">
        <v>13</v>
      </c>
      <c r="G7" s="19" t="s">
        <v>14</v>
      </c>
      <c r="H7" s="19" t="s">
        <v>1</v>
      </c>
      <c r="I7" s="19" t="s">
        <v>13</v>
      </c>
      <c r="J7" s="19" t="s">
        <v>14</v>
      </c>
      <c r="K7" s="19" t="s">
        <v>1</v>
      </c>
      <c r="L7" s="19" t="s">
        <v>13</v>
      </c>
      <c r="M7" s="19" t="s">
        <v>14</v>
      </c>
      <c r="N7" s="19" t="s">
        <v>1</v>
      </c>
      <c r="O7" s="19" t="s">
        <v>13</v>
      </c>
      <c r="P7" s="19" t="s">
        <v>14</v>
      </c>
    </row>
    <row r="8" spans="1:16" ht="17.25" customHeight="1">
      <c r="A8" s="6"/>
      <c r="B8" s="20" t="s">
        <v>23</v>
      </c>
      <c r="C8" s="21"/>
      <c r="D8" s="22"/>
      <c r="E8" s="3">
        <f>IF(SUM(F8:G8)&gt;0,SUM(F8:G8),"－")</f>
        <v>4456</v>
      </c>
      <c r="F8" s="3">
        <f>IF(SUM(I8)+SUM(L8)+SUM(O8)&gt;0,SUM(I8)+SUM(L8)+SUM(O8),"－")</f>
        <v>1332</v>
      </c>
      <c r="G8" s="3">
        <f>IF(SUM(J8)+SUM(M8)+SUM(P8)&gt;0,SUM(J8)+SUM(M8)+SUM(P8),"－")</f>
        <v>3124</v>
      </c>
      <c r="H8" s="3">
        <f>IF(SUM(I8:J8)&gt;0,SUM(I8:J8),"－")</f>
        <v>169</v>
      </c>
      <c r="I8" s="4" t="s">
        <v>22</v>
      </c>
      <c r="J8" s="4">
        <v>169</v>
      </c>
      <c r="K8" s="3">
        <f>IF(SUM(L8:M8)&gt;0,SUM(L8:M8),"－")</f>
        <v>82</v>
      </c>
      <c r="L8" s="4">
        <v>1</v>
      </c>
      <c r="M8" s="4">
        <v>81</v>
      </c>
      <c r="N8" s="3">
        <f>IF(SUM(O8:P8)&gt;0,SUM(O8:P8),"－")</f>
        <v>4205</v>
      </c>
      <c r="O8" s="4">
        <v>1331</v>
      </c>
      <c r="P8" s="4">
        <v>2874</v>
      </c>
    </row>
    <row r="9" spans="1:16" s="2" customFormat="1" ht="17.25" customHeight="1">
      <c r="A9" s="23"/>
      <c r="B9" s="24" t="s">
        <v>24</v>
      </c>
      <c r="C9" s="25"/>
      <c r="D9" s="26"/>
      <c r="E9" s="5">
        <f>IF(SUM(F9:G9)=SUM(E10,E18),IF(SUM(E10)+SUM(E18)&gt;0,SUM(E10)+SUM(E18),"－"),"ｴﾗｰ")</f>
        <v>5013</v>
      </c>
      <c r="F9" s="5">
        <f>IF(SUM(I9)+SUM(L9)+SUM(O9)&gt;0,SUM(I9)+SUM(L9)+SUM(O9),"－")</f>
        <v>1633</v>
      </c>
      <c r="G9" s="5">
        <f>IF(SUM(J9)+SUM(M9)+SUM(P9)&gt;0,SUM(J9)+SUM(M9)+SUM(P9),"－")</f>
        <v>3380</v>
      </c>
      <c r="H9" s="5">
        <f aca="true" t="shared" si="0" ref="H9:P9">IF(SUM(H10)+SUM(H18)&gt;0,SUM(H10)+SUM(H18),"－")</f>
        <v>173</v>
      </c>
      <c r="I9" s="5" t="str">
        <f t="shared" si="0"/>
        <v>－</v>
      </c>
      <c r="J9" s="5">
        <f t="shared" si="0"/>
        <v>173</v>
      </c>
      <c r="K9" s="5">
        <f t="shared" si="0"/>
        <v>79</v>
      </c>
      <c r="L9" s="5">
        <f t="shared" si="0"/>
        <v>2</v>
      </c>
      <c r="M9" s="5">
        <f t="shared" si="0"/>
        <v>77</v>
      </c>
      <c r="N9" s="5">
        <f t="shared" si="0"/>
        <v>4761</v>
      </c>
      <c r="O9" s="5">
        <f t="shared" si="0"/>
        <v>1631</v>
      </c>
      <c r="P9" s="5">
        <f t="shared" si="0"/>
        <v>3130</v>
      </c>
    </row>
    <row r="10" spans="1:16" s="2" customFormat="1" ht="17.25" customHeight="1">
      <c r="A10" s="23"/>
      <c r="B10" s="24" t="s">
        <v>2</v>
      </c>
      <c r="C10" s="25"/>
      <c r="D10" s="26"/>
      <c r="E10" s="5">
        <f>IF(SUM(F10:G10)=SUM(E11:E17),IF(SUM(E11:E17)&gt;0,SUM(E11:E17),"－"),"ｴﾗｰ")</f>
        <v>3904</v>
      </c>
      <c r="F10" s="5">
        <f aca="true" t="shared" si="1" ref="F10:F22">IF(SUM(I10)+SUM(L10)+SUM(O10)&gt;0,SUM(I10)+SUM(L10)+SUM(O10),"－")</f>
        <v>1200</v>
      </c>
      <c r="G10" s="5">
        <f aca="true" t="shared" si="2" ref="G10:G22">IF(SUM(J10)+SUM(M10)+SUM(P10)&gt;0,SUM(J10)+SUM(M10)+SUM(P10),"－")</f>
        <v>2704</v>
      </c>
      <c r="H10" s="5">
        <f aca="true" t="shared" si="3" ref="H10:P10">IF(SUM(H11:H17)&gt;0,SUM(H11:H17),"－")</f>
        <v>173</v>
      </c>
      <c r="I10" s="5" t="str">
        <f t="shared" si="3"/>
        <v>－</v>
      </c>
      <c r="J10" s="5">
        <f t="shared" si="3"/>
        <v>173</v>
      </c>
      <c r="K10" s="5">
        <f t="shared" si="3"/>
        <v>79</v>
      </c>
      <c r="L10" s="5">
        <f t="shared" si="3"/>
        <v>2</v>
      </c>
      <c r="M10" s="5">
        <f t="shared" si="3"/>
        <v>77</v>
      </c>
      <c r="N10" s="5">
        <f t="shared" si="3"/>
        <v>3652</v>
      </c>
      <c r="O10" s="5">
        <f t="shared" si="3"/>
        <v>1198</v>
      </c>
      <c r="P10" s="5">
        <f t="shared" si="3"/>
        <v>2454</v>
      </c>
    </row>
    <row r="11" spans="1:16" ht="17.25" customHeight="1">
      <c r="A11" s="6"/>
      <c r="B11" s="27"/>
      <c r="C11" s="28" t="s">
        <v>3</v>
      </c>
      <c r="D11" s="22"/>
      <c r="E11" s="3">
        <f aca="true" t="shared" si="4" ref="E11:E17">IF(SUM(F11:G11)&gt;0,SUM(F11:G11),"－")</f>
        <v>2091</v>
      </c>
      <c r="F11" s="3">
        <f t="shared" si="1"/>
        <v>790</v>
      </c>
      <c r="G11" s="3">
        <f t="shared" si="2"/>
        <v>1301</v>
      </c>
      <c r="H11" s="3" t="str">
        <f aca="true" t="shared" si="5" ref="H11:H17">IF(SUM(I11:J11)&gt;0,SUM(I11:J11),"－")</f>
        <v>－</v>
      </c>
      <c r="I11" s="4" t="s">
        <v>22</v>
      </c>
      <c r="J11" s="4" t="s">
        <v>22</v>
      </c>
      <c r="K11" s="3" t="str">
        <f aca="true" t="shared" si="6" ref="K11:K17">IF(SUM(L11:M11)&gt;0,SUM(L11:M11),"－")</f>
        <v>－</v>
      </c>
      <c r="L11" s="4" t="s">
        <v>22</v>
      </c>
      <c r="M11" s="4" t="s">
        <v>22</v>
      </c>
      <c r="N11" s="3">
        <f aca="true" t="shared" si="7" ref="N11:N17">IF(SUM(O11:P11)&gt;0,SUM(O11:P11),"－")</f>
        <v>2091</v>
      </c>
      <c r="O11" s="4">
        <v>790</v>
      </c>
      <c r="P11" s="4">
        <v>1301</v>
      </c>
    </row>
    <row r="12" spans="1:16" ht="17.25" customHeight="1">
      <c r="A12" s="6"/>
      <c r="B12" s="27"/>
      <c r="C12" s="28" t="s">
        <v>4</v>
      </c>
      <c r="D12" s="22"/>
      <c r="E12" s="3">
        <f t="shared" si="4"/>
        <v>1086</v>
      </c>
      <c r="F12" s="3">
        <f t="shared" si="1"/>
        <v>353</v>
      </c>
      <c r="G12" s="3">
        <f t="shared" si="2"/>
        <v>733</v>
      </c>
      <c r="H12" s="3">
        <f t="shared" si="5"/>
        <v>117</v>
      </c>
      <c r="I12" s="4" t="s">
        <v>22</v>
      </c>
      <c r="J12" s="4">
        <v>117</v>
      </c>
      <c r="K12" s="3" t="str">
        <f t="shared" si="6"/>
        <v>－</v>
      </c>
      <c r="L12" s="4" t="s">
        <v>22</v>
      </c>
      <c r="M12" s="4" t="s">
        <v>22</v>
      </c>
      <c r="N12" s="3">
        <f t="shared" si="7"/>
        <v>969</v>
      </c>
      <c r="O12" s="4">
        <v>353</v>
      </c>
      <c r="P12" s="4">
        <v>616</v>
      </c>
    </row>
    <row r="13" spans="1:16" ht="17.25" customHeight="1">
      <c r="A13" s="6"/>
      <c r="B13" s="27"/>
      <c r="C13" s="28" t="s">
        <v>5</v>
      </c>
      <c r="D13" s="22"/>
      <c r="E13" s="3">
        <f t="shared" si="4"/>
        <v>77</v>
      </c>
      <c r="F13" s="3">
        <f t="shared" si="1"/>
        <v>1</v>
      </c>
      <c r="G13" s="3">
        <f t="shared" si="2"/>
        <v>76</v>
      </c>
      <c r="H13" s="3" t="str">
        <f t="shared" si="5"/>
        <v>－</v>
      </c>
      <c r="I13" s="4" t="s">
        <v>22</v>
      </c>
      <c r="J13" s="4" t="s">
        <v>22</v>
      </c>
      <c r="K13" s="3" t="str">
        <f t="shared" si="6"/>
        <v>－</v>
      </c>
      <c r="L13" s="4" t="s">
        <v>22</v>
      </c>
      <c r="M13" s="4" t="s">
        <v>22</v>
      </c>
      <c r="N13" s="3">
        <f t="shared" si="7"/>
        <v>77</v>
      </c>
      <c r="O13" s="4">
        <v>1</v>
      </c>
      <c r="P13" s="4">
        <v>76</v>
      </c>
    </row>
    <row r="14" spans="1:16" ht="17.25" customHeight="1">
      <c r="A14" s="6"/>
      <c r="B14" s="27"/>
      <c r="C14" s="28" t="s">
        <v>6</v>
      </c>
      <c r="D14" s="22"/>
      <c r="E14" s="3">
        <f t="shared" si="4"/>
        <v>283</v>
      </c>
      <c r="F14" s="3">
        <f t="shared" si="1"/>
        <v>54</v>
      </c>
      <c r="G14" s="3">
        <f t="shared" si="2"/>
        <v>229</v>
      </c>
      <c r="H14" s="3" t="str">
        <f t="shared" si="5"/>
        <v>－</v>
      </c>
      <c r="I14" s="4" t="s">
        <v>22</v>
      </c>
      <c r="J14" s="4" t="s">
        <v>22</v>
      </c>
      <c r="K14" s="3" t="str">
        <f t="shared" si="6"/>
        <v>－</v>
      </c>
      <c r="L14" s="4" t="s">
        <v>22</v>
      </c>
      <c r="M14" s="4" t="s">
        <v>22</v>
      </c>
      <c r="N14" s="3">
        <f t="shared" si="7"/>
        <v>283</v>
      </c>
      <c r="O14" s="4">
        <v>54</v>
      </c>
      <c r="P14" s="4">
        <v>229</v>
      </c>
    </row>
    <row r="15" spans="1:16" ht="17.25" customHeight="1">
      <c r="A15" s="6"/>
      <c r="B15" s="27"/>
      <c r="C15" s="28" t="s">
        <v>7</v>
      </c>
      <c r="D15" s="22"/>
      <c r="E15" s="3">
        <f t="shared" si="4"/>
        <v>114</v>
      </c>
      <c r="F15" s="3" t="str">
        <f t="shared" si="1"/>
        <v>－</v>
      </c>
      <c r="G15" s="3">
        <f t="shared" si="2"/>
        <v>114</v>
      </c>
      <c r="H15" s="3" t="str">
        <f t="shared" si="5"/>
        <v>－</v>
      </c>
      <c r="I15" s="4" t="s">
        <v>22</v>
      </c>
      <c r="J15" s="4" t="s">
        <v>22</v>
      </c>
      <c r="K15" s="3" t="str">
        <f t="shared" si="6"/>
        <v>－</v>
      </c>
      <c r="L15" s="4" t="s">
        <v>22</v>
      </c>
      <c r="M15" s="4" t="s">
        <v>22</v>
      </c>
      <c r="N15" s="3">
        <f t="shared" si="7"/>
        <v>114</v>
      </c>
      <c r="O15" s="4" t="s">
        <v>22</v>
      </c>
      <c r="P15" s="4">
        <v>114</v>
      </c>
    </row>
    <row r="16" spans="1:16" ht="17.25" customHeight="1">
      <c r="A16" s="6"/>
      <c r="B16" s="27"/>
      <c r="C16" s="28" t="s">
        <v>8</v>
      </c>
      <c r="D16" s="22"/>
      <c r="E16" s="3">
        <f t="shared" si="4"/>
        <v>127</v>
      </c>
      <c r="F16" s="3" t="str">
        <f t="shared" si="1"/>
        <v>－</v>
      </c>
      <c r="G16" s="3">
        <f t="shared" si="2"/>
        <v>127</v>
      </c>
      <c r="H16" s="3">
        <f t="shared" si="5"/>
        <v>56</v>
      </c>
      <c r="I16" s="4" t="s">
        <v>22</v>
      </c>
      <c r="J16" s="4">
        <v>56</v>
      </c>
      <c r="K16" s="3" t="str">
        <f t="shared" si="6"/>
        <v>－</v>
      </c>
      <c r="L16" s="4" t="s">
        <v>22</v>
      </c>
      <c r="M16" s="4" t="s">
        <v>22</v>
      </c>
      <c r="N16" s="3">
        <f t="shared" si="7"/>
        <v>71</v>
      </c>
      <c r="O16" s="4" t="s">
        <v>22</v>
      </c>
      <c r="P16" s="4">
        <v>71</v>
      </c>
    </row>
    <row r="17" spans="1:16" ht="17.25" customHeight="1">
      <c r="A17" s="6"/>
      <c r="B17" s="27"/>
      <c r="C17" s="28" t="s">
        <v>9</v>
      </c>
      <c r="D17" s="22"/>
      <c r="E17" s="3">
        <f t="shared" si="4"/>
        <v>126</v>
      </c>
      <c r="F17" s="3">
        <f t="shared" si="1"/>
        <v>2</v>
      </c>
      <c r="G17" s="3">
        <f t="shared" si="2"/>
        <v>124</v>
      </c>
      <c r="H17" s="3" t="str">
        <f t="shared" si="5"/>
        <v>－</v>
      </c>
      <c r="I17" s="4" t="s">
        <v>22</v>
      </c>
      <c r="J17" s="4" t="s">
        <v>22</v>
      </c>
      <c r="K17" s="3">
        <f t="shared" si="6"/>
        <v>79</v>
      </c>
      <c r="L17" s="4">
        <v>2</v>
      </c>
      <c r="M17" s="4">
        <v>77</v>
      </c>
      <c r="N17" s="3">
        <f t="shared" si="7"/>
        <v>47</v>
      </c>
      <c r="O17" s="4" t="s">
        <v>22</v>
      </c>
      <c r="P17" s="4">
        <v>47</v>
      </c>
    </row>
    <row r="18" spans="1:16" s="2" customFormat="1" ht="17.25" customHeight="1">
      <c r="A18" s="23"/>
      <c r="B18" s="24" t="s">
        <v>10</v>
      </c>
      <c r="C18" s="25"/>
      <c r="D18" s="26"/>
      <c r="E18" s="5">
        <f>IF(SUM(F18:G18)=SUM(E19:E22),IF(SUM(E19:E22)&gt;0,SUM(E19:E22),"－"),"ｴﾗｰ")</f>
        <v>1109</v>
      </c>
      <c r="F18" s="5">
        <f t="shared" si="1"/>
        <v>433</v>
      </c>
      <c r="G18" s="5">
        <f t="shared" si="2"/>
        <v>676</v>
      </c>
      <c r="H18" s="5" t="str">
        <f aca="true" t="shared" si="8" ref="H18:P18">IF(SUM(H19:H22)&gt;0,SUM(H19:H22),"－")</f>
        <v>－</v>
      </c>
      <c r="I18" s="5" t="str">
        <f t="shared" si="8"/>
        <v>－</v>
      </c>
      <c r="J18" s="5" t="str">
        <f t="shared" si="8"/>
        <v>－</v>
      </c>
      <c r="K18" s="5" t="str">
        <f t="shared" si="8"/>
        <v>－</v>
      </c>
      <c r="L18" s="5" t="str">
        <f t="shared" si="8"/>
        <v>－</v>
      </c>
      <c r="M18" s="5" t="str">
        <f t="shared" si="8"/>
        <v>－</v>
      </c>
      <c r="N18" s="5">
        <f t="shared" si="8"/>
        <v>1109</v>
      </c>
      <c r="O18" s="5">
        <f t="shared" si="8"/>
        <v>433</v>
      </c>
      <c r="P18" s="5">
        <f t="shared" si="8"/>
        <v>676</v>
      </c>
    </row>
    <row r="19" spans="1:16" ht="17.25" customHeight="1">
      <c r="A19" s="6"/>
      <c r="B19" s="27"/>
      <c r="C19" s="28" t="s">
        <v>11</v>
      </c>
      <c r="D19" s="22"/>
      <c r="E19" s="3">
        <f>IF(SUM(F19:G19)&gt;0,SUM(F19:G19),"－")</f>
        <v>256</v>
      </c>
      <c r="F19" s="3">
        <f t="shared" si="1"/>
        <v>8</v>
      </c>
      <c r="G19" s="3">
        <f t="shared" si="2"/>
        <v>248</v>
      </c>
      <c r="H19" s="3" t="str">
        <f>IF(SUM(I19:J19)&gt;0,SUM(I19:J19),"－")</f>
        <v>－</v>
      </c>
      <c r="I19" s="4" t="s">
        <v>22</v>
      </c>
      <c r="J19" s="4" t="s">
        <v>22</v>
      </c>
      <c r="K19" s="3" t="str">
        <f>IF(SUM(L19:M19)&gt;0,SUM(L19:M19),"－")</f>
        <v>－</v>
      </c>
      <c r="L19" s="4" t="s">
        <v>22</v>
      </c>
      <c r="M19" s="4" t="s">
        <v>22</v>
      </c>
      <c r="N19" s="3">
        <f>IF(SUM(O19:P19)&gt;0,SUM(O19:P19),"－")</f>
        <v>256</v>
      </c>
      <c r="O19" s="4">
        <v>8</v>
      </c>
      <c r="P19" s="4">
        <v>248</v>
      </c>
    </row>
    <row r="20" spans="1:16" ht="17.25" customHeight="1">
      <c r="A20" s="6"/>
      <c r="B20" s="27"/>
      <c r="C20" s="28" t="s">
        <v>15</v>
      </c>
      <c r="D20" s="22"/>
      <c r="E20" s="3">
        <f>IF(SUM(F20:G20)&gt;0,SUM(F20:G20),"－")</f>
        <v>425</v>
      </c>
      <c r="F20" s="3">
        <f t="shared" si="1"/>
        <v>425</v>
      </c>
      <c r="G20" s="3" t="str">
        <f t="shared" si="2"/>
        <v>－</v>
      </c>
      <c r="H20" s="3" t="str">
        <f>IF(SUM(I20:J20)&gt;0,SUM(I20:J20),"－")</f>
        <v>－</v>
      </c>
      <c r="I20" s="4" t="s">
        <v>22</v>
      </c>
      <c r="J20" s="4" t="s">
        <v>22</v>
      </c>
      <c r="K20" s="3" t="str">
        <f>IF(SUM(L20:M20)&gt;0,SUM(L20:M20),"－")</f>
        <v>－</v>
      </c>
      <c r="L20" s="4" t="s">
        <v>22</v>
      </c>
      <c r="M20" s="4" t="s">
        <v>22</v>
      </c>
      <c r="N20" s="3">
        <f>IF(SUM(O20:P20)&gt;0,SUM(O20:P20),"－")</f>
        <v>425</v>
      </c>
      <c r="O20" s="4">
        <v>425</v>
      </c>
      <c r="P20" s="4" t="s">
        <v>22</v>
      </c>
    </row>
    <row r="21" spans="1:16" ht="17.25" customHeight="1">
      <c r="A21" s="6"/>
      <c r="B21" s="27"/>
      <c r="C21" s="28" t="s">
        <v>21</v>
      </c>
      <c r="D21" s="22"/>
      <c r="E21" s="3">
        <f>IF(SUM(F21:G21)&gt;0,SUM(F21:G21),"－")</f>
        <v>11</v>
      </c>
      <c r="F21" s="3" t="str">
        <f t="shared" si="1"/>
        <v>－</v>
      </c>
      <c r="G21" s="3">
        <f t="shared" si="2"/>
        <v>11</v>
      </c>
      <c r="H21" s="3" t="str">
        <f>IF(SUM(I21:J21)&gt;0,SUM(I21:J21),"－")</f>
        <v>－</v>
      </c>
      <c r="I21" s="4" t="s">
        <v>22</v>
      </c>
      <c r="J21" s="4" t="s">
        <v>22</v>
      </c>
      <c r="K21" s="3" t="str">
        <f>IF(SUM(L21:M21)&gt;0,SUM(L21:M21),"－")</f>
        <v>－</v>
      </c>
      <c r="L21" s="4" t="s">
        <v>22</v>
      </c>
      <c r="M21" s="4" t="s">
        <v>22</v>
      </c>
      <c r="N21" s="3">
        <f>IF(SUM(O21:P21)&gt;0,SUM(O21:P21),"－")</f>
        <v>11</v>
      </c>
      <c r="O21" s="4" t="s">
        <v>22</v>
      </c>
      <c r="P21" s="4">
        <v>11</v>
      </c>
    </row>
    <row r="22" spans="1:16" ht="17.25" customHeight="1">
      <c r="A22" s="6"/>
      <c r="B22" s="27"/>
      <c r="C22" s="28" t="s">
        <v>12</v>
      </c>
      <c r="D22" s="22"/>
      <c r="E22" s="3">
        <f>IF(SUM(F22:G22)&gt;0,SUM(F22:G22),"－")</f>
        <v>417</v>
      </c>
      <c r="F22" s="3" t="str">
        <f t="shared" si="1"/>
        <v>－</v>
      </c>
      <c r="G22" s="3">
        <f t="shared" si="2"/>
        <v>417</v>
      </c>
      <c r="H22" s="3" t="str">
        <f>IF(SUM(I22:J22)&gt;0,SUM(I22:J22),"－")</f>
        <v>－</v>
      </c>
      <c r="I22" s="4" t="s">
        <v>22</v>
      </c>
      <c r="J22" s="4" t="s">
        <v>22</v>
      </c>
      <c r="K22" s="3" t="str">
        <f>IF(SUM(L22:M22)&gt;0,SUM(L22:M22),"－")</f>
        <v>－</v>
      </c>
      <c r="L22" s="4" t="s">
        <v>22</v>
      </c>
      <c r="M22" s="4" t="s">
        <v>22</v>
      </c>
      <c r="N22" s="3">
        <f>IF(SUM(O22:P22)&gt;0,SUM(O22:P22),"－")</f>
        <v>417</v>
      </c>
      <c r="O22" s="4" t="s">
        <v>22</v>
      </c>
      <c r="P22" s="4">
        <v>417</v>
      </c>
    </row>
    <row r="23" spans="1:16" ht="17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</sheetData>
  <mergeCells count="10">
    <mergeCell ref="B10:C10"/>
    <mergeCell ref="B18:C18"/>
    <mergeCell ref="E6:G6"/>
    <mergeCell ref="H6:J6"/>
    <mergeCell ref="B8:C8"/>
    <mergeCell ref="B9:C9"/>
    <mergeCell ref="B4:P4"/>
    <mergeCell ref="B6:D7"/>
    <mergeCell ref="K6:M6"/>
    <mergeCell ref="N6:P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2004-02-10T09:43:57Z</cp:lastPrinted>
  <dcterms:created xsi:type="dcterms:W3CDTF">2001-08-22T06:44:07Z</dcterms:created>
  <dcterms:modified xsi:type="dcterms:W3CDTF">2004-02-10T09:43:58Z</dcterms:modified>
  <cp:category/>
  <cp:version/>
  <cp:contentType/>
  <cp:contentStatus/>
</cp:coreProperties>
</file>