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0表" sheetId="1" r:id="rId1"/>
  </sheets>
  <definedNames>
    <definedName name="_xlnm.Print_Area" localSheetId="0">'第50表'!$A$1:$W$42</definedName>
  </definedNames>
  <calcPr fullCalcOnLoad="1"/>
</workbook>
</file>

<file path=xl/sharedStrings.xml><?xml version="1.0" encoding="utf-8"?>
<sst xmlns="http://schemas.openxmlformats.org/spreadsheetml/2006/main" count="384" uniqueCount="79">
  <si>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</si>
  <si>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</si>
  <si>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</si>
  <si>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</si>
  <si>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</si>
  <si>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</si>
  <si>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</si>
  <si>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</si>
  <si>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</si>
  <si>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</si>
  <si>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</si>
  <si>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</si>
  <si>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</si>
  <si>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</si>
  <si>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</si>
  <si>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</si>
  <si>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</si>
  <si>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</si>
  <si>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</si>
  <si>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</si>
  <si>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</si>
  <si>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</si>
  <si>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</si>
  <si>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</si>
  <si>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</si>
  <si>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</si>
  <si>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</si>
  <si>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</si>
  <si>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</si>
  <si>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</si>
  <si>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</si>
  <si>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</si>
  <si>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</si>
  <si>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</si>
  <si>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</si>
  <si>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</si>
  <si>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職　員　数（本務者）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</si>
  <si>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</si>
  <si>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</si>
  <si>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</si>
  <si>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</si>
  <si>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</si>
  <si>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</si>
  <si>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</si>
  <si>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</si>
  <si>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</si>
  <si>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</si>
  <si>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</si>
  <si>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</si>
  <si>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</si>
  <si>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</si>
  <si>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</si>
  <si>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</si>
  <si>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</si>
  <si>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</si>
  <si>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</si>
  <si>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</si>
  <si>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</si>
  <si>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</si>
  <si>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</si>
  <si>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</si>
  <si>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</si>
  <si>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</si>
  <si>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</si>
  <si>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</si>
  <si>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 xml:space="preserve">第50表　職　名　別 </t>
  </si>
  <si>
    <t>事 務 職 員</t>
  </si>
  <si>
    <t>養 護 職 員</t>
  </si>
  <si>
    <t>用務員･警備員･</t>
  </si>
  <si>
    <t>（看護婦等）</t>
  </si>
  <si>
    <t>そ　　の　　他</t>
  </si>
  <si>
    <t>－</t>
  </si>
  <si>
    <t>（単位；人）</t>
  </si>
  <si>
    <t>平成3年度</t>
  </si>
  <si>
    <t>平成4年度</t>
  </si>
  <si>
    <t>笠 懸 町</t>
  </si>
  <si>
    <t>倉淵村</t>
  </si>
  <si>
    <t>明 和 村</t>
  </si>
  <si>
    <t>吉 岡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</si>
</sst>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3" borderId="2" xfId="21" applyFont="1" applyFill="1" applyBorder="1" applyAlignment="1">
      <alignment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 applyAlignment="1">
      <alignment vertical="center"/>
      <protection/>
    </xf>
    <xf numFmtId="0" fontId="5" fillId="3" borderId="2" xfId="21" applyFont="1" applyFill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0" fontId="3" fillId="0" borderId="4" xfId="21" applyFont="1" applyBorder="1">
      <alignment/>
      <protection/>
    </xf>
    <xf numFmtId="0" fontId="5" fillId="0" borderId="4" xfId="21" applyFont="1" applyBorder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7.625" style="1" customWidth="1"/>
    <col min="13" max="13" width="2.125" style="1" customWidth="1"/>
    <col min="14" max="14" width="13.125" style="1" customWidth="1"/>
    <col min="15" max="23" width="7.625" style="1" customWidth="1"/>
    <col min="24" max="16384" width="9.00390625" style="1" customWidth="1"/>
  </cols>
  <sheetData>
    <row r="1" spans="1:23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3.5" customHeight="1">
      <c r="A2" s="4"/>
      <c r="B2" s="5" t="s">
        <v>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  <c r="W2" s="6" t="s">
        <v>37</v>
      </c>
    </row>
    <row r="3" spans="1:23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  <c r="W3" s="6"/>
    </row>
    <row r="4" spans="1:23" ht="13.5" customHeight="1">
      <c r="A4" s="4"/>
      <c r="B4" s="5"/>
      <c r="C4" s="5"/>
      <c r="D4" s="5"/>
      <c r="E4" s="5"/>
      <c r="F4" s="5"/>
      <c r="G4" s="5"/>
      <c r="H4" s="5"/>
      <c r="I4" s="4"/>
      <c r="J4" s="4"/>
      <c r="K4" s="27"/>
      <c r="L4" s="27" t="s">
        <v>65</v>
      </c>
      <c r="M4" s="28" t="s">
        <v>36</v>
      </c>
      <c r="N4" s="29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  <c r="W5" s="7" t="s">
        <v>72</v>
      </c>
    </row>
    <row r="6" spans="1:23" ht="19.5" customHeight="1">
      <c r="A6" s="4"/>
      <c r="B6" s="8" t="s">
        <v>0</v>
      </c>
      <c r="C6" s="8"/>
      <c r="D6" s="8" t="s">
        <v>1</v>
      </c>
      <c r="E6" s="8"/>
      <c r="F6" s="8"/>
      <c r="G6" s="8" t="s">
        <v>66</v>
      </c>
      <c r="H6" s="8"/>
      <c r="I6" s="8" t="s">
        <v>67</v>
      </c>
      <c r="J6" s="8"/>
      <c r="K6" s="8" t="s">
        <v>68</v>
      </c>
      <c r="L6" s="8"/>
      <c r="M6" s="8" t="s">
        <v>0</v>
      </c>
      <c r="N6" s="8"/>
      <c r="O6" s="8" t="s">
        <v>1</v>
      </c>
      <c r="P6" s="8"/>
      <c r="Q6" s="8"/>
      <c r="R6" s="8" t="s">
        <v>66</v>
      </c>
      <c r="S6" s="8"/>
      <c r="T6" s="8" t="s">
        <v>67</v>
      </c>
      <c r="U6" s="8"/>
      <c r="V6" s="8" t="s">
        <v>68</v>
      </c>
      <c r="W6" s="8"/>
    </row>
    <row r="7" spans="1:23" ht="19.5" customHeight="1">
      <c r="A7" s="4"/>
      <c r="B7" s="8"/>
      <c r="C7" s="8"/>
      <c r="D7" s="8"/>
      <c r="E7" s="8"/>
      <c r="F7" s="8"/>
      <c r="G7" s="8"/>
      <c r="H7" s="8"/>
      <c r="I7" s="8" t="s">
        <v>69</v>
      </c>
      <c r="J7" s="8"/>
      <c r="K7" s="8" t="s">
        <v>70</v>
      </c>
      <c r="L7" s="8"/>
      <c r="M7" s="8"/>
      <c r="N7" s="8"/>
      <c r="O7" s="8"/>
      <c r="P7" s="8"/>
      <c r="Q7" s="8"/>
      <c r="R7" s="8"/>
      <c r="S7" s="8"/>
      <c r="T7" s="8" t="s">
        <v>69</v>
      </c>
      <c r="U7" s="8"/>
      <c r="V7" s="8" t="s">
        <v>70</v>
      </c>
      <c r="W7" s="8"/>
    </row>
    <row r="8" spans="1:23" ht="19.5" customHeight="1">
      <c r="A8" s="4"/>
      <c r="B8" s="8"/>
      <c r="C8" s="8"/>
      <c r="D8" s="9" t="s">
        <v>1</v>
      </c>
      <c r="E8" s="9" t="s">
        <v>32</v>
      </c>
      <c r="F8" s="9" t="s">
        <v>33</v>
      </c>
      <c r="G8" s="9" t="s">
        <v>32</v>
      </c>
      <c r="H8" s="9" t="s">
        <v>33</v>
      </c>
      <c r="I8" s="9" t="s">
        <v>32</v>
      </c>
      <c r="J8" s="9" t="s">
        <v>33</v>
      </c>
      <c r="K8" s="9" t="s">
        <v>32</v>
      </c>
      <c r="L8" s="9" t="s">
        <v>33</v>
      </c>
      <c r="M8" s="8"/>
      <c r="N8" s="8"/>
      <c r="O8" s="9" t="s">
        <v>1</v>
      </c>
      <c r="P8" s="9" t="s">
        <v>32</v>
      </c>
      <c r="Q8" s="9" t="s">
        <v>33</v>
      </c>
      <c r="R8" s="9" t="s">
        <v>32</v>
      </c>
      <c r="S8" s="9" t="s">
        <v>33</v>
      </c>
      <c r="T8" s="9" t="s">
        <v>32</v>
      </c>
      <c r="U8" s="9" t="s">
        <v>33</v>
      </c>
      <c r="V8" s="9" t="s">
        <v>32</v>
      </c>
      <c r="W8" s="9" t="s">
        <v>33</v>
      </c>
    </row>
    <row r="9" spans="1:23" ht="17.25" customHeight="1">
      <c r="A9" s="4"/>
      <c r="B9" s="10" t="s">
        <v>73</v>
      </c>
      <c r="C9" s="10"/>
      <c r="D9" s="11">
        <f>IF(SUM(E9:F9)&gt;0,SUM(E9:F9),"－")</f>
        <v>333</v>
      </c>
      <c r="E9" s="11">
        <f>IF(SUM(G9)+SUM(I9)+SUM(K9)&gt;0,SUM(G9)+SUM(I9)+SUM(K9),"－")</f>
        <v>184</v>
      </c>
      <c r="F9" s="11">
        <f>IF(SUM(H9)+SUM(J9)+SUM(L9)&gt;0,SUM(H9)+SUM(J9)+SUM(L9),"－")</f>
        <v>149</v>
      </c>
      <c r="G9" s="12">
        <v>55</v>
      </c>
      <c r="H9" s="12">
        <v>53</v>
      </c>
      <c r="I9" s="12" t="s">
        <v>71</v>
      </c>
      <c r="J9" s="12">
        <v>3</v>
      </c>
      <c r="K9" s="12">
        <v>129</v>
      </c>
      <c r="L9" s="12">
        <v>93</v>
      </c>
      <c r="M9" s="13"/>
      <c r="N9" s="14" t="s">
        <v>51</v>
      </c>
      <c r="O9" s="11">
        <f>IF(SUM(P9:Q9)&gt;0,SUM(P9:Q9),"－")</f>
        <v>1</v>
      </c>
      <c r="P9" s="11">
        <f aca="true" t="shared" si="0" ref="P9:P40">IF(SUM(R9)+SUM(T9)+SUM(V9)&gt;0,SUM(R9)+SUM(T9)+SUM(V9),"－")</f>
        <v>1</v>
      </c>
      <c r="Q9" s="11" t="str">
        <f aca="true" t="shared" si="1" ref="Q9:Q40">IF(SUM(S9)+SUM(U9)+SUM(W9)&gt;0,SUM(S9)+SUM(U9)+SUM(W9),"－")</f>
        <v>－</v>
      </c>
      <c r="R9" s="12">
        <v>1</v>
      </c>
      <c r="S9" s="12" t="s">
        <v>71</v>
      </c>
      <c r="T9" s="12" t="s">
        <v>71</v>
      </c>
      <c r="U9" s="12" t="s">
        <v>71</v>
      </c>
      <c r="V9" s="12" t="s">
        <v>71</v>
      </c>
      <c r="W9" s="12" t="s">
        <v>71</v>
      </c>
    </row>
    <row r="10" spans="1:23" s="3" customFormat="1" ht="17.25" customHeight="1">
      <c r="A10" s="15"/>
      <c r="B10" s="16" t="s">
        <v>74</v>
      </c>
      <c r="C10" s="16"/>
      <c r="D10" s="17">
        <f>IF(SUM(E10:F10)=SUM(D11:D13),IF(SUM(D11:D13)=SUM(D14)+SUM(D26),IF(SUM(D11:D13)&gt;0,SUM(D11:D13),"－"),"ｴﾗｰ"),"ｴﾗｰ")</f>
        <v>332</v>
      </c>
      <c r="E10" s="17">
        <f>IF(SUM(G10,I10,K10)=SUM(E11:E13),IF(SUM(E11:E13)=SUM(E14)+SUM(E26),IF(SUM(E11:E13)&gt;0,SUM(E11:E13),"－"),"ｴﾗｰ"),"ｴﾗｰ")</f>
        <v>175</v>
      </c>
      <c r="F10" s="17">
        <f>IF(SUM(H10,J10,L10)=SUM(F11:F13),IF(SUM(F11:F13)=SUM(F14)+SUM(F26),IF(SUM(F11:F13)&gt;0,SUM(F11:F13),"－"),"ｴﾗｰ"),"ｴﾗｰ")</f>
        <v>157</v>
      </c>
      <c r="G10" s="17">
        <v>54</v>
      </c>
      <c r="H10" s="17">
        <v>56</v>
      </c>
      <c r="I10" s="17" t="str">
        <f>IF(SUM(I11:I13)=SUM(I14)+SUM(I26),IF(SUM(I11:I13)&gt;0,SUM(I11:I13),"－"),"ｴﾗｰ")</f>
        <v>－</v>
      </c>
      <c r="J10" s="17">
        <v>3</v>
      </c>
      <c r="K10" s="17">
        <v>121</v>
      </c>
      <c r="L10" s="17">
        <v>98</v>
      </c>
      <c r="M10" s="13"/>
      <c r="N10" s="14" t="s">
        <v>52</v>
      </c>
      <c r="O10" s="11" t="str">
        <f>IF(SUM(P10:Q10)&gt;0,SUM(P10:Q10),"－")</f>
        <v>－</v>
      </c>
      <c r="P10" s="11" t="str">
        <f t="shared" si="0"/>
        <v>－</v>
      </c>
      <c r="Q10" s="11" t="str">
        <f t="shared" si="1"/>
        <v>－</v>
      </c>
      <c r="R10" s="12" t="s">
        <v>71</v>
      </c>
      <c r="S10" s="12" t="s">
        <v>71</v>
      </c>
      <c r="T10" s="12" t="s">
        <v>71</v>
      </c>
      <c r="U10" s="12" t="s">
        <v>71</v>
      </c>
      <c r="V10" s="12" t="s">
        <v>71</v>
      </c>
      <c r="W10" s="12" t="s">
        <v>71</v>
      </c>
    </row>
    <row r="11" spans="1:23" s="3" customFormat="1" ht="17.25" customHeight="1">
      <c r="A11" s="15"/>
      <c r="B11" s="18"/>
      <c r="C11" s="19" t="s">
        <v>38</v>
      </c>
      <c r="D11" s="17">
        <f>IF(SUM(E11:F11)&gt;0,SUM(E11:F11),"－")</f>
        <v>3</v>
      </c>
      <c r="E11" s="17">
        <f aca="true" t="shared" si="2" ref="E11:F13">IF(SUM(G11)+SUM(I11)+SUM(K11)&gt;0,SUM(G11)+SUM(I11)+SUM(K11),"－")</f>
        <v>1</v>
      </c>
      <c r="F11" s="17">
        <f t="shared" si="2"/>
        <v>2</v>
      </c>
      <c r="G11" s="20" t="s">
        <v>71</v>
      </c>
      <c r="H11" s="20">
        <v>1</v>
      </c>
      <c r="I11" s="20" t="s">
        <v>71</v>
      </c>
      <c r="J11" s="20" t="s">
        <v>71</v>
      </c>
      <c r="K11" s="20">
        <v>1</v>
      </c>
      <c r="L11" s="20">
        <v>1</v>
      </c>
      <c r="M11" s="13"/>
      <c r="N11" s="14" t="s">
        <v>53</v>
      </c>
      <c r="O11" s="11">
        <f>IF(SUM(P11:Q11)&gt;0,SUM(P11:Q11),"－")</f>
        <v>2</v>
      </c>
      <c r="P11" s="11" t="str">
        <f t="shared" si="0"/>
        <v>－</v>
      </c>
      <c r="Q11" s="11">
        <f t="shared" si="1"/>
        <v>2</v>
      </c>
      <c r="R11" s="12" t="s">
        <v>71</v>
      </c>
      <c r="S11" s="12" t="s">
        <v>71</v>
      </c>
      <c r="T11" s="12" t="s">
        <v>71</v>
      </c>
      <c r="U11" s="12" t="s">
        <v>71</v>
      </c>
      <c r="V11" s="12" t="s">
        <v>71</v>
      </c>
      <c r="W11" s="12">
        <v>2</v>
      </c>
    </row>
    <row r="12" spans="1:23" s="3" customFormat="1" ht="17.25" customHeight="1">
      <c r="A12" s="15"/>
      <c r="B12" s="18"/>
      <c r="C12" s="19" t="s">
        <v>34</v>
      </c>
      <c r="D12" s="17">
        <f>IF(SUM(E12:F12)&gt;0,SUM(E12:F12),"－")</f>
        <v>82</v>
      </c>
      <c r="E12" s="17">
        <f t="shared" si="2"/>
        <v>27</v>
      </c>
      <c r="F12" s="17">
        <f t="shared" si="2"/>
        <v>55</v>
      </c>
      <c r="G12" s="20" t="s">
        <v>71</v>
      </c>
      <c r="H12" s="20">
        <v>4</v>
      </c>
      <c r="I12" s="20" t="s">
        <v>71</v>
      </c>
      <c r="J12" s="20">
        <v>2</v>
      </c>
      <c r="K12" s="20">
        <v>27</v>
      </c>
      <c r="L12" s="20">
        <v>49</v>
      </c>
      <c r="M12" s="21"/>
      <c r="N12" s="14" t="s">
        <v>54</v>
      </c>
      <c r="O12" s="11" t="str">
        <f aca="true" t="shared" si="3" ref="O12:O25">IF(SUM(P12:Q12)&gt;0,SUM(P12:Q12),"－")</f>
        <v>－</v>
      </c>
      <c r="P12" s="11" t="str">
        <f t="shared" si="0"/>
        <v>－</v>
      </c>
      <c r="Q12" s="11" t="str">
        <f t="shared" si="1"/>
        <v>－</v>
      </c>
      <c r="R12" s="12" t="s">
        <v>71</v>
      </c>
      <c r="S12" s="12" t="s">
        <v>71</v>
      </c>
      <c r="T12" s="12" t="s">
        <v>71</v>
      </c>
      <c r="U12" s="12" t="s">
        <v>71</v>
      </c>
      <c r="V12" s="12" t="s">
        <v>71</v>
      </c>
      <c r="W12" s="12" t="s">
        <v>71</v>
      </c>
    </row>
    <row r="13" spans="1:23" s="3" customFormat="1" ht="17.25" customHeight="1">
      <c r="A13" s="15"/>
      <c r="B13" s="18"/>
      <c r="C13" s="19" t="s">
        <v>35</v>
      </c>
      <c r="D13" s="17">
        <f>IF(SUM(E13:F13)&gt;0,SUM(E13:F13),"－")</f>
        <v>247</v>
      </c>
      <c r="E13" s="17">
        <f t="shared" si="2"/>
        <v>147</v>
      </c>
      <c r="F13" s="17">
        <f t="shared" si="2"/>
        <v>100</v>
      </c>
      <c r="G13" s="20">
        <v>54</v>
      </c>
      <c r="H13" s="20">
        <v>51</v>
      </c>
      <c r="I13" s="20" t="s">
        <v>71</v>
      </c>
      <c r="J13" s="20">
        <v>1</v>
      </c>
      <c r="K13" s="20">
        <v>93</v>
      </c>
      <c r="L13" s="20">
        <v>48</v>
      </c>
      <c r="M13" s="21"/>
      <c r="N13" s="14" t="s">
        <v>18</v>
      </c>
      <c r="O13" s="11" t="str">
        <f t="shared" si="3"/>
        <v>－</v>
      </c>
      <c r="P13" s="11" t="str">
        <f t="shared" si="0"/>
        <v>－</v>
      </c>
      <c r="Q13" s="11" t="str">
        <f t="shared" si="1"/>
        <v>－</v>
      </c>
      <c r="R13" s="12" t="s">
        <v>71</v>
      </c>
      <c r="S13" s="12" t="s">
        <v>71</v>
      </c>
      <c r="T13" s="12" t="s">
        <v>71</v>
      </c>
      <c r="U13" s="12" t="s">
        <v>71</v>
      </c>
      <c r="V13" s="12" t="s">
        <v>71</v>
      </c>
      <c r="W13" s="12" t="s">
        <v>71</v>
      </c>
    </row>
    <row r="14" spans="1:23" s="3" customFormat="1" ht="17.25" customHeight="1">
      <c r="A14" s="15"/>
      <c r="B14" s="16" t="s">
        <v>2</v>
      </c>
      <c r="C14" s="16"/>
      <c r="D14" s="22">
        <f>IF(SUM(E14:F14)=SUM(D15:D25),IF(SUM(D15:D25)&gt;0,SUM(D15:D25),"－"),"ｴﾗｰ")</f>
        <v>247</v>
      </c>
      <c r="E14" s="22">
        <f>IF(SUM(G14,I14,K14)=SUM(E15:E25),IF(SUM(E15:E25)&gt;0,SUM(E15:E25),"－"),"ｴﾗｰ")</f>
        <v>132</v>
      </c>
      <c r="F14" s="22">
        <f>IF(SUM(H14,J14,L14)=SUM(F15:F25),IF(SUM(F15:F25)&gt;0,SUM(F15:F25),"－"),"ｴﾗｰ")</f>
        <v>115</v>
      </c>
      <c r="G14" s="22">
        <v>43</v>
      </c>
      <c r="H14" s="22">
        <v>40</v>
      </c>
      <c r="I14" s="22" t="str">
        <f>IF(SUM(I15:I25)&gt;0,SUM(I15:I25),"－")</f>
        <v>－</v>
      </c>
      <c r="J14" s="22">
        <v>1</v>
      </c>
      <c r="K14" s="22">
        <v>89</v>
      </c>
      <c r="L14" s="22">
        <v>74</v>
      </c>
      <c r="M14" s="23"/>
      <c r="N14" s="14" t="s">
        <v>55</v>
      </c>
      <c r="O14" s="11" t="str">
        <f t="shared" si="3"/>
        <v>－</v>
      </c>
      <c r="P14" s="11" t="str">
        <f t="shared" si="0"/>
        <v>－</v>
      </c>
      <c r="Q14" s="11" t="str">
        <f t="shared" si="1"/>
        <v>－</v>
      </c>
      <c r="R14" s="12" t="s">
        <v>71</v>
      </c>
      <c r="S14" s="12" t="s">
        <v>71</v>
      </c>
      <c r="T14" s="12" t="s">
        <v>71</v>
      </c>
      <c r="U14" s="12" t="s">
        <v>71</v>
      </c>
      <c r="V14" s="12" t="s">
        <v>71</v>
      </c>
      <c r="W14" s="12" t="s">
        <v>71</v>
      </c>
    </row>
    <row r="15" spans="1:23" ht="17.25" customHeight="1">
      <c r="A15" s="4"/>
      <c r="B15" s="24"/>
      <c r="C15" s="14" t="s">
        <v>3</v>
      </c>
      <c r="D15" s="11">
        <f aca="true" t="shared" si="4" ref="D15:D25">IF(SUM(E15:F15)&gt;0,SUM(E15:F15),"－")</f>
        <v>59</v>
      </c>
      <c r="E15" s="11">
        <f aca="true" t="shared" si="5" ref="E15:E25">IF(SUM(G15)+SUM(I15)+SUM(K15)&gt;0,SUM(G15)+SUM(I15)+SUM(K15),"－")</f>
        <v>35</v>
      </c>
      <c r="F15" s="11">
        <f aca="true" t="shared" si="6" ref="F15:F25">IF(SUM(H15)+SUM(J15)+SUM(L15)&gt;0,SUM(H15)+SUM(J15)+SUM(L15),"－")</f>
        <v>24</v>
      </c>
      <c r="G15" s="12">
        <v>17</v>
      </c>
      <c r="H15" s="12">
        <v>15</v>
      </c>
      <c r="I15" s="12" t="s">
        <v>71</v>
      </c>
      <c r="J15" s="12" t="s">
        <v>71</v>
      </c>
      <c r="K15" s="12">
        <v>18</v>
      </c>
      <c r="L15" s="12">
        <v>9</v>
      </c>
      <c r="M15" s="23"/>
      <c r="N15" s="14" t="s">
        <v>19</v>
      </c>
      <c r="O15" s="11" t="str">
        <f t="shared" si="3"/>
        <v>－</v>
      </c>
      <c r="P15" s="11" t="str">
        <f t="shared" si="0"/>
        <v>－</v>
      </c>
      <c r="Q15" s="11" t="str">
        <f t="shared" si="1"/>
        <v>－</v>
      </c>
      <c r="R15" s="12" t="s">
        <v>71</v>
      </c>
      <c r="S15" s="12" t="s">
        <v>71</v>
      </c>
      <c r="T15" s="12" t="s">
        <v>71</v>
      </c>
      <c r="U15" s="12" t="s">
        <v>71</v>
      </c>
      <c r="V15" s="12" t="s">
        <v>71</v>
      </c>
      <c r="W15" s="12" t="s">
        <v>71</v>
      </c>
    </row>
    <row r="16" spans="1:23" ht="17.25" customHeight="1">
      <c r="A16" s="4"/>
      <c r="B16" s="24"/>
      <c r="C16" s="14" t="s">
        <v>4</v>
      </c>
      <c r="D16" s="11">
        <f t="shared" si="4"/>
        <v>80</v>
      </c>
      <c r="E16" s="11">
        <f t="shared" si="5"/>
        <v>47</v>
      </c>
      <c r="F16" s="11">
        <f t="shared" si="6"/>
        <v>33</v>
      </c>
      <c r="G16" s="12">
        <v>18</v>
      </c>
      <c r="H16" s="12">
        <v>8</v>
      </c>
      <c r="I16" s="12" t="s">
        <v>71</v>
      </c>
      <c r="J16" s="12">
        <v>1</v>
      </c>
      <c r="K16" s="12">
        <v>29</v>
      </c>
      <c r="L16" s="12">
        <v>24</v>
      </c>
      <c r="M16" s="23"/>
      <c r="N16" s="14" t="s">
        <v>20</v>
      </c>
      <c r="O16" s="11" t="str">
        <f t="shared" si="3"/>
        <v>－</v>
      </c>
      <c r="P16" s="11" t="str">
        <f t="shared" si="0"/>
        <v>－</v>
      </c>
      <c r="Q16" s="11" t="str">
        <f t="shared" si="1"/>
        <v>－</v>
      </c>
      <c r="R16" s="12" t="s">
        <v>71</v>
      </c>
      <c r="S16" s="12" t="s">
        <v>71</v>
      </c>
      <c r="T16" s="12" t="s">
        <v>71</v>
      </c>
      <c r="U16" s="12" t="s">
        <v>71</v>
      </c>
      <c r="V16" s="12" t="s">
        <v>71</v>
      </c>
      <c r="W16" s="12" t="s">
        <v>71</v>
      </c>
    </row>
    <row r="17" spans="1:23" ht="17.25" customHeight="1">
      <c r="A17" s="4"/>
      <c r="B17" s="24"/>
      <c r="C17" s="14" t="s">
        <v>5</v>
      </c>
      <c r="D17" s="11">
        <f t="shared" si="4"/>
        <v>21</v>
      </c>
      <c r="E17" s="11">
        <f t="shared" si="5"/>
        <v>16</v>
      </c>
      <c r="F17" s="11">
        <f t="shared" si="6"/>
        <v>5</v>
      </c>
      <c r="G17" s="12">
        <v>1</v>
      </c>
      <c r="H17" s="12">
        <v>1</v>
      </c>
      <c r="I17" s="12" t="s">
        <v>71</v>
      </c>
      <c r="J17" s="12" t="s">
        <v>71</v>
      </c>
      <c r="K17" s="12">
        <v>15</v>
      </c>
      <c r="L17" s="12">
        <v>4</v>
      </c>
      <c r="M17" s="23"/>
      <c r="N17" s="14" t="s">
        <v>45</v>
      </c>
      <c r="O17" s="11" t="str">
        <f t="shared" si="3"/>
        <v>－</v>
      </c>
      <c r="P17" s="11" t="str">
        <f t="shared" si="0"/>
        <v>－</v>
      </c>
      <c r="Q17" s="11" t="str">
        <f t="shared" si="1"/>
        <v>－</v>
      </c>
      <c r="R17" s="12" t="s">
        <v>71</v>
      </c>
      <c r="S17" s="12" t="s">
        <v>71</v>
      </c>
      <c r="T17" s="12" t="s">
        <v>71</v>
      </c>
      <c r="U17" s="12" t="s">
        <v>71</v>
      </c>
      <c r="V17" s="12" t="s">
        <v>71</v>
      </c>
      <c r="W17" s="12" t="s">
        <v>71</v>
      </c>
    </row>
    <row r="18" spans="1:23" ht="17.25" customHeight="1">
      <c r="A18" s="4"/>
      <c r="B18" s="24"/>
      <c r="C18" s="14" t="s">
        <v>6</v>
      </c>
      <c r="D18" s="11">
        <f t="shared" si="4"/>
        <v>15</v>
      </c>
      <c r="E18" s="11">
        <f t="shared" si="5"/>
        <v>3</v>
      </c>
      <c r="F18" s="11">
        <f t="shared" si="6"/>
        <v>12</v>
      </c>
      <c r="G18" s="12">
        <v>1</v>
      </c>
      <c r="H18" s="12" t="s">
        <v>71</v>
      </c>
      <c r="I18" s="12" t="s">
        <v>71</v>
      </c>
      <c r="J18" s="12" t="s">
        <v>71</v>
      </c>
      <c r="K18" s="12">
        <v>2</v>
      </c>
      <c r="L18" s="12">
        <v>12</v>
      </c>
      <c r="M18" s="23"/>
      <c r="N18" s="14" t="s">
        <v>21</v>
      </c>
      <c r="O18" s="11" t="str">
        <f t="shared" si="3"/>
        <v>－</v>
      </c>
      <c r="P18" s="11" t="str">
        <f t="shared" si="0"/>
        <v>－</v>
      </c>
      <c r="Q18" s="11" t="str">
        <f t="shared" si="1"/>
        <v>－</v>
      </c>
      <c r="R18" s="12" t="s">
        <v>71</v>
      </c>
      <c r="S18" s="12" t="s">
        <v>71</v>
      </c>
      <c r="T18" s="12" t="s">
        <v>71</v>
      </c>
      <c r="U18" s="12" t="s">
        <v>71</v>
      </c>
      <c r="V18" s="12" t="s">
        <v>71</v>
      </c>
      <c r="W18" s="12" t="s">
        <v>71</v>
      </c>
    </row>
    <row r="19" spans="1:23" ht="17.25" customHeight="1">
      <c r="A19" s="4"/>
      <c r="B19" s="24"/>
      <c r="C19" s="14" t="s">
        <v>7</v>
      </c>
      <c r="D19" s="11">
        <f t="shared" si="4"/>
        <v>30</v>
      </c>
      <c r="E19" s="11">
        <f t="shared" si="5"/>
        <v>18</v>
      </c>
      <c r="F19" s="11">
        <f t="shared" si="6"/>
        <v>12</v>
      </c>
      <c r="G19" s="12">
        <v>2</v>
      </c>
      <c r="H19" s="12">
        <v>9</v>
      </c>
      <c r="I19" s="12" t="s">
        <v>71</v>
      </c>
      <c r="J19" s="12" t="s">
        <v>71</v>
      </c>
      <c r="K19" s="12">
        <v>16</v>
      </c>
      <c r="L19" s="12">
        <v>3</v>
      </c>
      <c r="M19" s="23"/>
      <c r="N19" s="14" t="s">
        <v>22</v>
      </c>
      <c r="O19" s="11" t="str">
        <f t="shared" si="3"/>
        <v>－</v>
      </c>
      <c r="P19" s="11" t="str">
        <f t="shared" si="0"/>
        <v>－</v>
      </c>
      <c r="Q19" s="11" t="str">
        <f t="shared" si="1"/>
        <v>－</v>
      </c>
      <c r="R19" s="12" t="s">
        <v>71</v>
      </c>
      <c r="S19" s="12" t="s">
        <v>71</v>
      </c>
      <c r="T19" s="12" t="s">
        <v>71</v>
      </c>
      <c r="U19" s="12" t="s">
        <v>71</v>
      </c>
      <c r="V19" s="12" t="s">
        <v>71</v>
      </c>
      <c r="W19" s="12" t="s">
        <v>71</v>
      </c>
    </row>
    <row r="20" spans="1:23" ht="17.25" customHeight="1">
      <c r="A20" s="4"/>
      <c r="B20" s="24"/>
      <c r="C20" s="14" t="s">
        <v>8</v>
      </c>
      <c r="D20" s="11">
        <f t="shared" si="4"/>
        <v>14</v>
      </c>
      <c r="E20" s="11">
        <f t="shared" si="5"/>
        <v>4</v>
      </c>
      <c r="F20" s="11">
        <f t="shared" si="6"/>
        <v>10</v>
      </c>
      <c r="G20" s="12">
        <v>1</v>
      </c>
      <c r="H20" s="12">
        <v>1</v>
      </c>
      <c r="I20" s="12" t="s">
        <v>71</v>
      </c>
      <c r="J20" s="12" t="s">
        <v>71</v>
      </c>
      <c r="K20" s="12">
        <v>3</v>
      </c>
      <c r="L20" s="12">
        <v>9</v>
      </c>
      <c r="M20" s="23"/>
      <c r="N20" s="14" t="s">
        <v>23</v>
      </c>
      <c r="O20" s="11">
        <f t="shared" si="3"/>
        <v>1</v>
      </c>
      <c r="P20" s="11" t="str">
        <f t="shared" si="0"/>
        <v>－</v>
      </c>
      <c r="Q20" s="11">
        <f t="shared" si="1"/>
        <v>1</v>
      </c>
      <c r="R20" s="12" t="s">
        <v>71</v>
      </c>
      <c r="S20" s="12" t="s">
        <v>71</v>
      </c>
      <c r="T20" s="12" t="s">
        <v>71</v>
      </c>
      <c r="U20" s="12" t="s">
        <v>71</v>
      </c>
      <c r="V20" s="12" t="s">
        <v>71</v>
      </c>
      <c r="W20" s="12">
        <v>1</v>
      </c>
    </row>
    <row r="21" spans="1:23" ht="17.25" customHeight="1">
      <c r="A21" s="4"/>
      <c r="B21" s="24"/>
      <c r="C21" s="14" t="s">
        <v>9</v>
      </c>
      <c r="D21" s="11">
        <f t="shared" si="4"/>
        <v>12</v>
      </c>
      <c r="E21" s="11">
        <f t="shared" si="5"/>
        <v>2</v>
      </c>
      <c r="F21" s="11">
        <f t="shared" si="6"/>
        <v>10</v>
      </c>
      <c r="G21" s="12">
        <v>1</v>
      </c>
      <c r="H21" s="12">
        <v>1</v>
      </c>
      <c r="I21" s="12" t="s">
        <v>71</v>
      </c>
      <c r="J21" s="12" t="s">
        <v>71</v>
      </c>
      <c r="K21" s="12">
        <v>1</v>
      </c>
      <c r="L21" s="12">
        <v>9</v>
      </c>
      <c r="M21" s="23"/>
      <c r="N21" s="14" t="s">
        <v>56</v>
      </c>
      <c r="O21" s="11" t="str">
        <f t="shared" si="3"/>
        <v>－</v>
      </c>
      <c r="P21" s="11" t="str">
        <f t="shared" si="0"/>
        <v>－</v>
      </c>
      <c r="Q21" s="11" t="str">
        <f t="shared" si="1"/>
        <v>－</v>
      </c>
      <c r="R21" s="12" t="s">
        <v>71</v>
      </c>
      <c r="S21" s="12" t="s">
        <v>71</v>
      </c>
      <c r="T21" s="12" t="s">
        <v>71</v>
      </c>
      <c r="U21" s="12" t="s">
        <v>71</v>
      </c>
      <c r="V21" s="12" t="s">
        <v>71</v>
      </c>
      <c r="W21" s="12" t="s">
        <v>71</v>
      </c>
    </row>
    <row r="22" spans="1:23" ht="17.25" customHeight="1">
      <c r="A22" s="4"/>
      <c r="B22" s="24"/>
      <c r="C22" s="14" t="s">
        <v>10</v>
      </c>
      <c r="D22" s="11">
        <f t="shared" si="4"/>
        <v>6</v>
      </c>
      <c r="E22" s="11">
        <f t="shared" si="5"/>
        <v>3</v>
      </c>
      <c r="F22" s="11">
        <f t="shared" si="6"/>
        <v>3</v>
      </c>
      <c r="G22" s="12" t="s">
        <v>71</v>
      </c>
      <c r="H22" s="12">
        <v>1</v>
      </c>
      <c r="I22" s="12" t="s">
        <v>71</v>
      </c>
      <c r="J22" s="12" t="s">
        <v>71</v>
      </c>
      <c r="K22" s="12">
        <v>3</v>
      </c>
      <c r="L22" s="12">
        <v>2</v>
      </c>
      <c r="M22" s="23"/>
      <c r="N22" s="14" t="s">
        <v>24</v>
      </c>
      <c r="O22" s="11" t="str">
        <f t="shared" si="3"/>
        <v>－</v>
      </c>
      <c r="P22" s="11" t="str">
        <f t="shared" si="0"/>
        <v>－</v>
      </c>
      <c r="Q22" s="11" t="str">
        <f t="shared" si="1"/>
        <v>－</v>
      </c>
      <c r="R22" s="12" t="s">
        <v>71</v>
      </c>
      <c r="S22" s="12" t="s">
        <v>71</v>
      </c>
      <c r="T22" s="12" t="s">
        <v>71</v>
      </c>
      <c r="U22" s="12" t="s">
        <v>71</v>
      </c>
      <c r="V22" s="12" t="s">
        <v>71</v>
      </c>
      <c r="W22" s="12" t="s">
        <v>71</v>
      </c>
    </row>
    <row r="23" spans="1:23" ht="17.25" customHeight="1">
      <c r="A23" s="4"/>
      <c r="B23" s="24"/>
      <c r="C23" s="14" t="s">
        <v>11</v>
      </c>
      <c r="D23" s="11">
        <f t="shared" si="4"/>
        <v>8</v>
      </c>
      <c r="E23" s="11">
        <f t="shared" si="5"/>
        <v>4</v>
      </c>
      <c r="F23" s="11">
        <f t="shared" si="6"/>
        <v>4</v>
      </c>
      <c r="G23" s="12">
        <v>2</v>
      </c>
      <c r="H23" s="12">
        <v>2</v>
      </c>
      <c r="I23" s="12" t="s">
        <v>71</v>
      </c>
      <c r="J23" s="12" t="s">
        <v>71</v>
      </c>
      <c r="K23" s="12">
        <v>2</v>
      </c>
      <c r="L23" s="12">
        <v>2</v>
      </c>
      <c r="M23" s="23"/>
      <c r="N23" s="14" t="s">
        <v>57</v>
      </c>
      <c r="O23" s="11" t="str">
        <f t="shared" si="3"/>
        <v>－</v>
      </c>
      <c r="P23" s="11" t="str">
        <f t="shared" si="0"/>
        <v>－</v>
      </c>
      <c r="Q23" s="11" t="str">
        <f t="shared" si="1"/>
        <v>－</v>
      </c>
      <c r="R23" s="12" t="s">
        <v>71</v>
      </c>
      <c r="S23" s="12" t="s">
        <v>71</v>
      </c>
      <c r="T23" s="12" t="s">
        <v>71</v>
      </c>
      <c r="U23" s="12" t="s">
        <v>71</v>
      </c>
      <c r="V23" s="12" t="s">
        <v>71</v>
      </c>
      <c r="W23" s="12" t="s">
        <v>71</v>
      </c>
    </row>
    <row r="24" spans="1:23" ht="17.25" customHeight="1">
      <c r="A24" s="4"/>
      <c r="B24" s="24"/>
      <c r="C24" s="14" t="s">
        <v>12</v>
      </c>
      <c r="D24" s="11">
        <f t="shared" si="4"/>
        <v>2</v>
      </c>
      <c r="E24" s="11" t="str">
        <f t="shared" si="5"/>
        <v>－</v>
      </c>
      <c r="F24" s="11">
        <f t="shared" si="6"/>
        <v>2</v>
      </c>
      <c r="G24" s="12" t="s">
        <v>71</v>
      </c>
      <c r="H24" s="12">
        <v>2</v>
      </c>
      <c r="I24" s="12" t="s">
        <v>71</v>
      </c>
      <c r="J24" s="12" t="s">
        <v>71</v>
      </c>
      <c r="K24" s="12" t="s">
        <v>71</v>
      </c>
      <c r="L24" s="12" t="s">
        <v>71</v>
      </c>
      <c r="M24" s="23"/>
      <c r="N24" s="14" t="s">
        <v>58</v>
      </c>
      <c r="O24" s="11" t="str">
        <f t="shared" si="3"/>
        <v>－</v>
      </c>
      <c r="P24" s="11" t="str">
        <f t="shared" si="0"/>
        <v>－</v>
      </c>
      <c r="Q24" s="11" t="str">
        <f t="shared" si="1"/>
        <v>－</v>
      </c>
      <c r="R24" s="12" t="s">
        <v>71</v>
      </c>
      <c r="S24" s="12" t="s">
        <v>71</v>
      </c>
      <c r="T24" s="12" t="s">
        <v>71</v>
      </c>
      <c r="U24" s="12" t="s">
        <v>71</v>
      </c>
      <c r="V24" s="12" t="s">
        <v>71</v>
      </c>
      <c r="W24" s="12" t="s">
        <v>71</v>
      </c>
    </row>
    <row r="25" spans="1:23" ht="17.25" customHeight="1">
      <c r="A25" s="4"/>
      <c r="B25" s="24"/>
      <c r="C25" s="14" t="s">
        <v>13</v>
      </c>
      <c r="D25" s="11" t="str">
        <f t="shared" si="4"/>
        <v>－</v>
      </c>
      <c r="E25" s="11" t="str">
        <f t="shared" si="5"/>
        <v>－</v>
      </c>
      <c r="F25" s="11" t="str">
        <f t="shared" si="6"/>
        <v>－</v>
      </c>
      <c r="G25" s="12" t="s">
        <v>71</v>
      </c>
      <c r="H25" s="12" t="s">
        <v>71</v>
      </c>
      <c r="I25" s="12" t="s">
        <v>71</v>
      </c>
      <c r="J25" s="12" t="s">
        <v>71</v>
      </c>
      <c r="K25" s="12" t="s">
        <v>71</v>
      </c>
      <c r="L25" s="12" t="s">
        <v>71</v>
      </c>
      <c r="M25" s="21"/>
      <c r="N25" s="14" t="s">
        <v>25</v>
      </c>
      <c r="O25" s="11">
        <f t="shared" si="3"/>
        <v>2</v>
      </c>
      <c r="P25" s="11" t="str">
        <f t="shared" si="0"/>
        <v>－</v>
      </c>
      <c r="Q25" s="11">
        <f t="shared" si="1"/>
        <v>2</v>
      </c>
      <c r="R25" s="12" t="s">
        <v>71</v>
      </c>
      <c r="S25" s="12" t="s">
        <v>71</v>
      </c>
      <c r="T25" s="12" t="s">
        <v>71</v>
      </c>
      <c r="U25" s="12" t="s">
        <v>71</v>
      </c>
      <c r="V25" s="12" t="s">
        <v>71</v>
      </c>
      <c r="W25" s="12">
        <v>2</v>
      </c>
    </row>
    <row r="26" spans="1:23" s="3" customFormat="1" ht="17.25" customHeight="1">
      <c r="A26" s="15"/>
      <c r="B26" s="16" t="s">
        <v>14</v>
      </c>
      <c r="C26" s="16"/>
      <c r="D26" s="17">
        <f>IF(SUM(E26:F26)=SUM(D27:D42)+SUM(O9:O40),IF(SUM(D27:D42)+SUM(O9:O40)&gt;0,SUM(D27:D42)+SUM(O9:O40),"－"),"ｴﾗｰ")</f>
        <v>85</v>
      </c>
      <c r="E26" s="17">
        <f>IF(SUM(G26,I26,K26)=SUM(E27:E42,P9:P40),IF(SUM(E27:E42)+SUM(P9:P40)&gt;0,SUM(E27:E42)+SUM(P9:P40),"－"),"ｴﾗｰ")</f>
        <v>43</v>
      </c>
      <c r="F26" s="17">
        <f>IF(SUM(H26,J26,L26)=SUM(F27:F42,Q9:Q40),IF(SUM(F27:F42)+SUM(Q9:Q40)&gt;0,SUM(F27:F42)+SUM(Q9:Q40),"－"),"ｴﾗｰ")</f>
        <v>42</v>
      </c>
      <c r="G26" s="17">
        <v>11</v>
      </c>
      <c r="H26" s="17">
        <v>16</v>
      </c>
      <c r="I26" s="17" t="str">
        <f>IF(SUM(I27:I42)+SUM(T9:T40)&gt;0,SUM(I27:I42)+SUM(T9:T40),"－")</f>
        <v>－</v>
      </c>
      <c r="J26" s="17">
        <v>2</v>
      </c>
      <c r="K26" s="17">
        <v>32</v>
      </c>
      <c r="L26" s="17">
        <v>24</v>
      </c>
      <c r="M26" s="23"/>
      <c r="N26" s="14" t="s">
        <v>59</v>
      </c>
      <c r="O26" s="11">
        <f aca="true" t="shared" si="7" ref="O26:O40">IF(SUM(P26:Q26)&gt;0,SUM(P26:Q26),"－")</f>
        <v>2</v>
      </c>
      <c r="P26" s="11">
        <f t="shared" si="0"/>
        <v>2</v>
      </c>
      <c r="Q26" s="11" t="str">
        <f t="shared" si="1"/>
        <v>－</v>
      </c>
      <c r="R26" s="12" t="s">
        <v>71</v>
      </c>
      <c r="S26" s="12" t="s">
        <v>71</v>
      </c>
      <c r="T26" s="12" t="s">
        <v>71</v>
      </c>
      <c r="U26" s="12" t="s">
        <v>71</v>
      </c>
      <c r="V26" s="12">
        <v>2</v>
      </c>
      <c r="W26" s="12" t="s">
        <v>71</v>
      </c>
    </row>
    <row r="27" spans="1:23" ht="17.25" customHeight="1">
      <c r="A27" s="4"/>
      <c r="B27" s="24"/>
      <c r="C27" s="14" t="s">
        <v>39</v>
      </c>
      <c r="D27" s="11" t="str">
        <f aca="true" t="shared" si="8" ref="D27:D41">IF(SUM(E27:F27)&gt;0,SUM(E27:F27),"－")</f>
        <v>－</v>
      </c>
      <c r="E27" s="11" t="str">
        <f aca="true" t="shared" si="9" ref="E27:E42">IF(SUM(G27)+SUM(I27)+SUM(K27)&gt;0,SUM(G27)+SUM(I27)+SUM(K27),"－")</f>
        <v>－</v>
      </c>
      <c r="F27" s="11" t="str">
        <f aca="true" t="shared" si="10" ref="F27:F42">IF(SUM(H27)+SUM(J27)+SUM(L27)&gt;0,SUM(H27)+SUM(J27)+SUM(L27),"－")</f>
        <v>－</v>
      </c>
      <c r="G27" s="12" t="s">
        <v>71</v>
      </c>
      <c r="H27" s="12" t="s">
        <v>71</v>
      </c>
      <c r="I27" s="12" t="s">
        <v>71</v>
      </c>
      <c r="J27" s="12" t="s">
        <v>71</v>
      </c>
      <c r="K27" s="12" t="s">
        <v>71</v>
      </c>
      <c r="L27" s="12" t="s">
        <v>71</v>
      </c>
      <c r="M27" s="23"/>
      <c r="N27" s="14" t="s">
        <v>60</v>
      </c>
      <c r="O27" s="11">
        <f t="shared" si="7"/>
        <v>1</v>
      </c>
      <c r="P27" s="11" t="str">
        <f t="shared" si="0"/>
        <v>－</v>
      </c>
      <c r="Q27" s="11">
        <f t="shared" si="1"/>
        <v>1</v>
      </c>
      <c r="R27" s="12" t="s">
        <v>71</v>
      </c>
      <c r="S27" s="12" t="s">
        <v>71</v>
      </c>
      <c r="T27" s="12" t="s">
        <v>71</v>
      </c>
      <c r="U27" s="12" t="s">
        <v>71</v>
      </c>
      <c r="V27" s="12" t="s">
        <v>71</v>
      </c>
      <c r="W27" s="12">
        <v>1</v>
      </c>
    </row>
    <row r="28" spans="1:23" ht="17.25" customHeight="1">
      <c r="A28" s="4"/>
      <c r="B28" s="24"/>
      <c r="C28" s="14" t="s">
        <v>40</v>
      </c>
      <c r="D28" s="11" t="str">
        <f t="shared" si="8"/>
        <v>－</v>
      </c>
      <c r="E28" s="11" t="str">
        <f t="shared" si="9"/>
        <v>－</v>
      </c>
      <c r="F28" s="11" t="str">
        <f t="shared" si="10"/>
        <v>－</v>
      </c>
      <c r="G28" s="12" t="s">
        <v>71</v>
      </c>
      <c r="H28" s="12" t="s">
        <v>71</v>
      </c>
      <c r="I28" s="12" t="s">
        <v>71</v>
      </c>
      <c r="J28" s="12" t="s">
        <v>71</v>
      </c>
      <c r="K28" s="12" t="s">
        <v>71</v>
      </c>
      <c r="L28" s="12" t="s">
        <v>71</v>
      </c>
      <c r="M28" s="23"/>
      <c r="N28" s="14" t="s">
        <v>61</v>
      </c>
      <c r="O28" s="11" t="str">
        <f t="shared" si="7"/>
        <v>－</v>
      </c>
      <c r="P28" s="11" t="str">
        <f t="shared" si="0"/>
        <v>－</v>
      </c>
      <c r="Q28" s="11" t="str">
        <f t="shared" si="1"/>
        <v>－</v>
      </c>
      <c r="R28" s="12" t="s">
        <v>71</v>
      </c>
      <c r="S28" s="12" t="s">
        <v>71</v>
      </c>
      <c r="T28" s="12" t="s">
        <v>71</v>
      </c>
      <c r="U28" s="12" t="s">
        <v>71</v>
      </c>
      <c r="V28" s="12" t="s">
        <v>71</v>
      </c>
      <c r="W28" s="12" t="s">
        <v>71</v>
      </c>
    </row>
    <row r="29" spans="1:23" ht="17.25" customHeight="1">
      <c r="A29" s="4"/>
      <c r="B29" s="24"/>
      <c r="C29" s="14" t="s">
        <v>41</v>
      </c>
      <c r="D29" s="11">
        <f t="shared" si="8"/>
        <v>4</v>
      </c>
      <c r="E29" s="11">
        <f t="shared" si="9"/>
        <v>1</v>
      </c>
      <c r="F29" s="11">
        <f t="shared" si="10"/>
        <v>3</v>
      </c>
      <c r="G29" s="12" t="s">
        <v>71</v>
      </c>
      <c r="H29" s="12">
        <v>3</v>
      </c>
      <c r="I29" s="12" t="s">
        <v>71</v>
      </c>
      <c r="J29" s="12" t="s">
        <v>71</v>
      </c>
      <c r="K29" s="12">
        <v>1</v>
      </c>
      <c r="L29" s="12" t="s">
        <v>71</v>
      </c>
      <c r="M29" s="23"/>
      <c r="N29" s="14" t="s">
        <v>45</v>
      </c>
      <c r="O29" s="11">
        <f t="shared" si="7"/>
        <v>3</v>
      </c>
      <c r="P29" s="11">
        <f t="shared" si="0"/>
        <v>3</v>
      </c>
      <c r="Q29" s="11" t="str">
        <f t="shared" si="1"/>
        <v>－</v>
      </c>
      <c r="R29" s="12" t="s">
        <v>71</v>
      </c>
      <c r="S29" s="12" t="s">
        <v>71</v>
      </c>
      <c r="T29" s="12" t="s">
        <v>71</v>
      </c>
      <c r="U29" s="12" t="s">
        <v>71</v>
      </c>
      <c r="V29" s="12">
        <v>3</v>
      </c>
      <c r="W29" s="12" t="s">
        <v>71</v>
      </c>
    </row>
    <row r="30" spans="1:23" ht="17.25" customHeight="1">
      <c r="A30" s="4"/>
      <c r="B30" s="24"/>
      <c r="C30" s="14" t="s">
        <v>15</v>
      </c>
      <c r="D30" s="11">
        <f t="shared" si="8"/>
        <v>3</v>
      </c>
      <c r="E30" s="11">
        <f t="shared" si="9"/>
        <v>2</v>
      </c>
      <c r="F30" s="11">
        <f t="shared" si="10"/>
        <v>1</v>
      </c>
      <c r="G30" s="12" t="s">
        <v>71</v>
      </c>
      <c r="H30" s="12" t="s">
        <v>71</v>
      </c>
      <c r="I30" s="12" t="s">
        <v>71</v>
      </c>
      <c r="J30" s="12">
        <v>1</v>
      </c>
      <c r="K30" s="12">
        <v>2</v>
      </c>
      <c r="L30" s="12" t="s">
        <v>71</v>
      </c>
      <c r="M30" s="23"/>
      <c r="N30" s="14" t="s">
        <v>26</v>
      </c>
      <c r="O30" s="11" t="str">
        <f t="shared" si="7"/>
        <v>－</v>
      </c>
      <c r="P30" s="11" t="str">
        <f t="shared" si="0"/>
        <v>－</v>
      </c>
      <c r="Q30" s="11" t="str">
        <f t="shared" si="1"/>
        <v>－</v>
      </c>
      <c r="R30" s="12" t="s">
        <v>71</v>
      </c>
      <c r="S30" s="12" t="s">
        <v>71</v>
      </c>
      <c r="T30" s="12" t="s">
        <v>71</v>
      </c>
      <c r="U30" s="12" t="s">
        <v>71</v>
      </c>
      <c r="V30" s="12" t="s">
        <v>71</v>
      </c>
      <c r="W30" s="12" t="s">
        <v>71</v>
      </c>
    </row>
    <row r="31" spans="1:23" ht="17.25" customHeight="1">
      <c r="A31" s="4"/>
      <c r="B31" s="24"/>
      <c r="C31" s="14" t="s">
        <v>42</v>
      </c>
      <c r="D31" s="11">
        <f t="shared" si="8"/>
        <v>1</v>
      </c>
      <c r="E31" s="11">
        <f t="shared" si="9"/>
        <v>1</v>
      </c>
      <c r="F31" s="11" t="str">
        <f t="shared" si="10"/>
        <v>－</v>
      </c>
      <c r="G31" s="12" t="s">
        <v>71</v>
      </c>
      <c r="H31" s="12" t="s">
        <v>71</v>
      </c>
      <c r="I31" s="12" t="s">
        <v>71</v>
      </c>
      <c r="J31" s="12" t="s">
        <v>71</v>
      </c>
      <c r="K31" s="12">
        <v>1</v>
      </c>
      <c r="L31" s="12" t="s">
        <v>71</v>
      </c>
      <c r="M31" s="23"/>
      <c r="N31" s="14" t="s">
        <v>27</v>
      </c>
      <c r="O31" s="11">
        <f t="shared" si="7"/>
        <v>1</v>
      </c>
      <c r="P31" s="11">
        <f t="shared" si="0"/>
        <v>1</v>
      </c>
      <c r="Q31" s="11" t="str">
        <f t="shared" si="1"/>
        <v>－</v>
      </c>
      <c r="R31" s="12" t="s">
        <v>71</v>
      </c>
      <c r="S31" s="12" t="s">
        <v>71</v>
      </c>
      <c r="T31" s="12" t="s">
        <v>71</v>
      </c>
      <c r="U31" s="12" t="s">
        <v>71</v>
      </c>
      <c r="V31" s="12">
        <v>1</v>
      </c>
      <c r="W31" s="12" t="s">
        <v>71</v>
      </c>
    </row>
    <row r="32" spans="1:23" ht="17.25" customHeight="1">
      <c r="A32" s="4"/>
      <c r="B32" s="24"/>
      <c r="C32" s="14" t="s">
        <v>43</v>
      </c>
      <c r="D32" s="11">
        <f t="shared" si="8"/>
        <v>3</v>
      </c>
      <c r="E32" s="11">
        <f t="shared" si="9"/>
        <v>1</v>
      </c>
      <c r="F32" s="11">
        <f t="shared" si="10"/>
        <v>2</v>
      </c>
      <c r="G32" s="12" t="s">
        <v>71</v>
      </c>
      <c r="H32" s="12">
        <v>1</v>
      </c>
      <c r="I32" s="12" t="s">
        <v>71</v>
      </c>
      <c r="J32" s="12" t="s">
        <v>71</v>
      </c>
      <c r="K32" s="12">
        <v>1</v>
      </c>
      <c r="L32" s="12">
        <v>1</v>
      </c>
      <c r="M32" s="23"/>
      <c r="N32" s="14" t="s">
        <v>28</v>
      </c>
      <c r="O32" s="11" t="str">
        <f t="shared" si="7"/>
        <v>－</v>
      </c>
      <c r="P32" s="11" t="str">
        <f t="shared" si="0"/>
        <v>－</v>
      </c>
      <c r="Q32" s="11" t="str">
        <f t="shared" si="1"/>
        <v>－</v>
      </c>
      <c r="R32" s="12" t="s">
        <v>71</v>
      </c>
      <c r="S32" s="12" t="s">
        <v>71</v>
      </c>
      <c r="T32" s="12" t="s">
        <v>71</v>
      </c>
      <c r="U32" s="12" t="s">
        <v>71</v>
      </c>
      <c r="V32" s="12" t="s">
        <v>71</v>
      </c>
      <c r="W32" s="12" t="s">
        <v>71</v>
      </c>
    </row>
    <row r="33" spans="1:23" ht="17.25" customHeight="1">
      <c r="A33" s="4"/>
      <c r="B33" s="24"/>
      <c r="C33" s="14" t="s">
        <v>44</v>
      </c>
      <c r="D33" s="11">
        <f t="shared" si="8"/>
        <v>7</v>
      </c>
      <c r="E33" s="11">
        <f t="shared" si="9"/>
        <v>4</v>
      </c>
      <c r="F33" s="11">
        <f t="shared" si="10"/>
        <v>3</v>
      </c>
      <c r="G33" s="12">
        <v>1</v>
      </c>
      <c r="H33" s="12">
        <v>3</v>
      </c>
      <c r="I33" s="12" t="s">
        <v>71</v>
      </c>
      <c r="J33" s="12" t="s">
        <v>71</v>
      </c>
      <c r="K33" s="12">
        <v>3</v>
      </c>
      <c r="L33" s="12" t="s">
        <v>71</v>
      </c>
      <c r="M33" s="23"/>
      <c r="N33" s="14" t="s">
        <v>62</v>
      </c>
      <c r="O33" s="11" t="str">
        <f t="shared" si="7"/>
        <v>－</v>
      </c>
      <c r="P33" s="11" t="str">
        <f t="shared" si="0"/>
        <v>－</v>
      </c>
      <c r="Q33" s="11" t="str">
        <f t="shared" si="1"/>
        <v>－</v>
      </c>
      <c r="R33" s="12" t="s">
        <v>71</v>
      </c>
      <c r="S33" s="12" t="s">
        <v>71</v>
      </c>
      <c r="T33" s="12" t="s">
        <v>71</v>
      </c>
      <c r="U33" s="12" t="s">
        <v>71</v>
      </c>
      <c r="V33" s="12" t="s">
        <v>71</v>
      </c>
      <c r="W33" s="12" t="s">
        <v>71</v>
      </c>
    </row>
    <row r="34" spans="1:23" ht="17.25" customHeight="1">
      <c r="A34" s="4"/>
      <c r="B34" s="24"/>
      <c r="C34" s="14" t="s">
        <v>16</v>
      </c>
      <c r="D34" s="11">
        <f t="shared" si="8"/>
        <v>4</v>
      </c>
      <c r="E34" s="11">
        <f t="shared" si="9"/>
        <v>2</v>
      </c>
      <c r="F34" s="11">
        <f t="shared" si="10"/>
        <v>2</v>
      </c>
      <c r="G34" s="12">
        <v>1</v>
      </c>
      <c r="H34" s="12">
        <v>1</v>
      </c>
      <c r="I34" s="12" t="s">
        <v>71</v>
      </c>
      <c r="J34" s="12" t="s">
        <v>71</v>
      </c>
      <c r="K34" s="12">
        <v>1</v>
      </c>
      <c r="L34" s="12">
        <v>1</v>
      </c>
      <c r="M34" s="23"/>
      <c r="N34" s="14" t="s">
        <v>75</v>
      </c>
      <c r="O34" s="11">
        <f t="shared" si="7"/>
        <v>9</v>
      </c>
      <c r="P34" s="11">
        <f t="shared" si="0"/>
        <v>4</v>
      </c>
      <c r="Q34" s="11">
        <f t="shared" si="1"/>
        <v>5</v>
      </c>
      <c r="R34" s="12">
        <v>1</v>
      </c>
      <c r="S34" s="12" t="s">
        <v>71</v>
      </c>
      <c r="T34" s="12" t="s">
        <v>71</v>
      </c>
      <c r="U34" s="12">
        <v>1</v>
      </c>
      <c r="V34" s="12">
        <v>3</v>
      </c>
      <c r="W34" s="12">
        <v>4</v>
      </c>
    </row>
    <row r="35" spans="1:23" ht="17.25" customHeight="1">
      <c r="A35" s="4"/>
      <c r="B35" s="24"/>
      <c r="C35" s="14" t="s">
        <v>76</v>
      </c>
      <c r="D35" s="11" t="str">
        <f t="shared" si="8"/>
        <v>－</v>
      </c>
      <c r="E35" s="11" t="str">
        <f t="shared" si="9"/>
        <v>－</v>
      </c>
      <c r="F35" s="11" t="str">
        <f t="shared" si="10"/>
        <v>－</v>
      </c>
      <c r="G35" s="12" t="s">
        <v>71</v>
      </c>
      <c r="H35" s="12" t="s">
        <v>71</v>
      </c>
      <c r="I35" s="12" t="s">
        <v>71</v>
      </c>
      <c r="J35" s="12" t="s">
        <v>71</v>
      </c>
      <c r="K35" s="12" t="s">
        <v>71</v>
      </c>
      <c r="L35" s="12" t="s">
        <v>71</v>
      </c>
      <c r="M35" s="23"/>
      <c r="N35" s="14" t="s">
        <v>29</v>
      </c>
      <c r="O35" s="11" t="str">
        <f t="shared" si="7"/>
        <v>－</v>
      </c>
      <c r="P35" s="11" t="str">
        <f t="shared" si="0"/>
        <v>－</v>
      </c>
      <c r="Q35" s="11" t="str">
        <f t="shared" si="1"/>
        <v>－</v>
      </c>
      <c r="R35" s="12" t="s">
        <v>71</v>
      </c>
      <c r="S35" s="12" t="s">
        <v>71</v>
      </c>
      <c r="T35" s="12" t="s">
        <v>71</v>
      </c>
      <c r="U35" s="12" t="s">
        <v>71</v>
      </c>
      <c r="V35" s="12" t="s">
        <v>71</v>
      </c>
      <c r="W35" s="12" t="s">
        <v>71</v>
      </c>
    </row>
    <row r="36" spans="1:23" ht="17.25" customHeight="1">
      <c r="A36" s="4"/>
      <c r="B36" s="24"/>
      <c r="C36" s="14" t="s">
        <v>46</v>
      </c>
      <c r="D36" s="11">
        <f t="shared" si="8"/>
        <v>3</v>
      </c>
      <c r="E36" s="11">
        <f t="shared" si="9"/>
        <v>1</v>
      </c>
      <c r="F36" s="11">
        <f t="shared" si="10"/>
        <v>2</v>
      </c>
      <c r="G36" s="12">
        <v>1</v>
      </c>
      <c r="H36" s="12">
        <v>1</v>
      </c>
      <c r="I36" s="12" t="s">
        <v>71</v>
      </c>
      <c r="J36" s="12" t="s">
        <v>71</v>
      </c>
      <c r="K36" s="12" t="s">
        <v>71</v>
      </c>
      <c r="L36" s="12">
        <v>1</v>
      </c>
      <c r="M36" s="23"/>
      <c r="N36" s="14" t="s">
        <v>30</v>
      </c>
      <c r="O36" s="11">
        <f t="shared" si="7"/>
        <v>7</v>
      </c>
      <c r="P36" s="11">
        <f t="shared" si="0"/>
        <v>5</v>
      </c>
      <c r="Q36" s="11">
        <f t="shared" si="1"/>
        <v>2</v>
      </c>
      <c r="R36" s="12">
        <v>3</v>
      </c>
      <c r="S36" s="12" t="s">
        <v>71</v>
      </c>
      <c r="T36" s="12" t="s">
        <v>71</v>
      </c>
      <c r="U36" s="12" t="s">
        <v>71</v>
      </c>
      <c r="V36" s="12">
        <v>2</v>
      </c>
      <c r="W36" s="12">
        <v>2</v>
      </c>
    </row>
    <row r="37" spans="1:23" ht="17.25" customHeight="1">
      <c r="A37" s="4"/>
      <c r="B37" s="24"/>
      <c r="C37" s="14" t="s">
        <v>17</v>
      </c>
      <c r="D37" s="11">
        <f t="shared" si="8"/>
        <v>10</v>
      </c>
      <c r="E37" s="11">
        <f t="shared" si="9"/>
        <v>5</v>
      </c>
      <c r="F37" s="11">
        <f t="shared" si="10"/>
        <v>5</v>
      </c>
      <c r="G37" s="12">
        <v>2</v>
      </c>
      <c r="H37" s="12">
        <v>3</v>
      </c>
      <c r="I37" s="12" t="s">
        <v>71</v>
      </c>
      <c r="J37" s="12" t="s">
        <v>71</v>
      </c>
      <c r="K37" s="12">
        <v>3</v>
      </c>
      <c r="L37" s="12">
        <v>2</v>
      </c>
      <c r="M37" s="23"/>
      <c r="N37" s="14" t="s">
        <v>77</v>
      </c>
      <c r="O37" s="11" t="str">
        <f t="shared" si="7"/>
        <v>－</v>
      </c>
      <c r="P37" s="11" t="str">
        <f t="shared" si="0"/>
        <v>－</v>
      </c>
      <c r="Q37" s="11" t="str">
        <f t="shared" si="1"/>
        <v>－</v>
      </c>
      <c r="R37" s="12" t="s">
        <v>71</v>
      </c>
      <c r="S37" s="12" t="s">
        <v>71</v>
      </c>
      <c r="T37" s="12" t="s">
        <v>71</v>
      </c>
      <c r="U37" s="12" t="s">
        <v>71</v>
      </c>
      <c r="V37" s="12" t="s">
        <v>71</v>
      </c>
      <c r="W37" s="12" t="s">
        <v>71</v>
      </c>
    </row>
    <row r="38" spans="1:23" ht="17.25" customHeight="1">
      <c r="A38" s="4"/>
      <c r="B38" s="24"/>
      <c r="C38" s="14" t="s">
        <v>47</v>
      </c>
      <c r="D38" s="11" t="str">
        <f t="shared" si="8"/>
        <v>－</v>
      </c>
      <c r="E38" s="11" t="str">
        <f t="shared" si="9"/>
        <v>－</v>
      </c>
      <c r="F38" s="11" t="str">
        <f t="shared" si="10"/>
        <v>－</v>
      </c>
      <c r="G38" s="12" t="s">
        <v>71</v>
      </c>
      <c r="H38" s="12" t="s">
        <v>71</v>
      </c>
      <c r="I38" s="12" t="s">
        <v>71</v>
      </c>
      <c r="J38" s="12" t="s">
        <v>71</v>
      </c>
      <c r="K38" s="12" t="s">
        <v>71</v>
      </c>
      <c r="L38" s="12" t="s">
        <v>71</v>
      </c>
      <c r="M38" s="23"/>
      <c r="N38" s="14" t="s">
        <v>63</v>
      </c>
      <c r="O38" s="11" t="str">
        <f t="shared" si="7"/>
        <v>－</v>
      </c>
      <c r="P38" s="11" t="str">
        <f t="shared" si="0"/>
        <v>－</v>
      </c>
      <c r="Q38" s="11" t="str">
        <f t="shared" si="1"/>
        <v>－</v>
      </c>
      <c r="R38" s="12" t="s">
        <v>71</v>
      </c>
      <c r="S38" s="12" t="s">
        <v>71</v>
      </c>
      <c r="T38" s="12" t="s">
        <v>71</v>
      </c>
      <c r="U38" s="12" t="s">
        <v>71</v>
      </c>
      <c r="V38" s="12" t="s">
        <v>71</v>
      </c>
      <c r="W38" s="12" t="s">
        <v>71</v>
      </c>
    </row>
    <row r="39" spans="1:23" ht="17.25" customHeight="1">
      <c r="A39" s="4"/>
      <c r="B39" s="24"/>
      <c r="C39" s="14" t="s">
        <v>48</v>
      </c>
      <c r="D39" s="11">
        <f t="shared" si="8"/>
        <v>1</v>
      </c>
      <c r="E39" s="11" t="str">
        <f t="shared" si="9"/>
        <v>－</v>
      </c>
      <c r="F39" s="11">
        <f t="shared" si="10"/>
        <v>1</v>
      </c>
      <c r="G39" s="12" t="s">
        <v>71</v>
      </c>
      <c r="H39" s="12">
        <v>1</v>
      </c>
      <c r="I39" s="12" t="s">
        <v>71</v>
      </c>
      <c r="J39" s="12" t="s">
        <v>71</v>
      </c>
      <c r="K39" s="12" t="s">
        <v>71</v>
      </c>
      <c r="L39" s="12" t="s">
        <v>71</v>
      </c>
      <c r="M39" s="23"/>
      <c r="N39" s="14" t="s">
        <v>31</v>
      </c>
      <c r="O39" s="11">
        <f t="shared" si="7"/>
        <v>17</v>
      </c>
      <c r="P39" s="11">
        <f t="shared" si="0"/>
        <v>10</v>
      </c>
      <c r="Q39" s="11">
        <f t="shared" si="1"/>
        <v>7</v>
      </c>
      <c r="R39" s="12">
        <v>1</v>
      </c>
      <c r="S39" s="12">
        <v>2</v>
      </c>
      <c r="T39" s="12" t="s">
        <v>71</v>
      </c>
      <c r="U39" s="12" t="s">
        <v>71</v>
      </c>
      <c r="V39" s="12">
        <v>9</v>
      </c>
      <c r="W39" s="12">
        <v>5</v>
      </c>
    </row>
    <row r="40" spans="1:23" ht="17.25" customHeight="1">
      <c r="A40" s="4"/>
      <c r="B40" s="24"/>
      <c r="C40" s="14" t="s">
        <v>49</v>
      </c>
      <c r="D40" s="11" t="str">
        <f t="shared" si="8"/>
        <v>－</v>
      </c>
      <c r="E40" s="11" t="str">
        <f t="shared" si="9"/>
        <v>－</v>
      </c>
      <c r="F40" s="11" t="str">
        <f t="shared" si="10"/>
        <v>－</v>
      </c>
      <c r="G40" s="12" t="s">
        <v>71</v>
      </c>
      <c r="H40" s="12" t="s">
        <v>71</v>
      </c>
      <c r="I40" s="12" t="s">
        <v>71</v>
      </c>
      <c r="J40" s="12" t="s">
        <v>71</v>
      </c>
      <c r="K40" s="12" t="s">
        <v>71</v>
      </c>
      <c r="L40" s="12" t="s">
        <v>71</v>
      </c>
      <c r="M40" s="23"/>
      <c r="N40" s="14" t="s">
        <v>64</v>
      </c>
      <c r="O40" s="11" t="str">
        <f t="shared" si="7"/>
        <v>－</v>
      </c>
      <c r="P40" s="11" t="str">
        <f t="shared" si="0"/>
        <v>－</v>
      </c>
      <c r="Q40" s="11" t="str">
        <f t="shared" si="1"/>
        <v>－</v>
      </c>
      <c r="R40" s="12" t="s">
        <v>71</v>
      </c>
      <c r="S40" s="12" t="s">
        <v>71</v>
      </c>
      <c r="T40" s="12" t="s">
        <v>71</v>
      </c>
      <c r="U40" s="12" t="s">
        <v>71</v>
      </c>
      <c r="V40" s="12" t="s">
        <v>71</v>
      </c>
      <c r="W40" s="12" t="s">
        <v>71</v>
      </c>
    </row>
    <row r="41" spans="1:23" ht="17.25" customHeight="1">
      <c r="A41" s="4"/>
      <c r="B41" s="24"/>
      <c r="C41" s="14" t="s">
        <v>50</v>
      </c>
      <c r="D41" s="11">
        <f t="shared" si="8"/>
        <v>2</v>
      </c>
      <c r="E41" s="11" t="str">
        <f t="shared" si="9"/>
        <v>－</v>
      </c>
      <c r="F41" s="11">
        <f t="shared" si="10"/>
        <v>2</v>
      </c>
      <c r="G41" s="12" t="s">
        <v>71</v>
      </c>
      <c r="H41" s="12" t="s">
        <v>71</v>
      </c>
      <c r="I41" s="12" t="s">
        <v>71</v>
      </c>
      <c r="J41" s="12" t="s">
        <v>71</v>
      </c>
      <c r="K41" s="12" t="s">
        <v>71</v>
      </c>
      <c r="L41" s="12">
        <v>2</v>
      </c>
      <c r="M41" s="25"/>
      <c r="N41" s="31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7.25" customHeight="1">
      <c r="A42" s="4"/>
      <c r="B42" s="24"/>
      <c r="C42" s="14" t="s">
        <v>78</v>
      </c>
      <c r="D42" s="11">
        <f>IF(SUM(E42:F42)&gt;0,SUM(E42:F42),"－")</f>
        <v>1</v>
      </c>
      <c r="E42" s="11" t="str">
        <f t="shared" si="9"/>
        <v>－</v>
      </c>
      <c r="F42" s="11">
        <f t="shared" si="10"/>
        <v>1</v>
      </c>
      <c r="G42" s="12" t="s">
        <v>71</v>
      </c>
      <c r="H42" s="12">
        <v>1</v>
      </c>
      <c r="I42" s="12" t="s">
        <v>71</v>
      </c>
      <c r="J42" s="12" t="s">
        <v>71</v>
      </c>
      <c r="K42" s="12" t="s">
        <v>71</v>
      </c>
      <c r="L42" s="12" t="s">
        <v>71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2:13" ht="17.25" customHeight="1">
      <c r="B43" s="2"/>
      <c r="C43" s="2"/>
      <c r="D43" s="30"/>
      <c r="E43" s="2"/>
      <c r="F43" s="2"/>
      <c r="G43" s="2"/>
      <c r="H43" s="2"/>
      <c r="I43" s="2"/>
      <c r="J43" s="2"/>
      <c r="K43" s="2"/>
      <c r="L43" s="2"/>
      <c r="M43" s="2"/>
    </row>
    <row r="44" spans="2:13" ht="17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7.25" customHeight="1"/>
    <row r="46" ht="17.25" customHeight="1"/>
    <row r="47" ht="17.25" customHeight="1"/>
    <row r="48" ht="17.25" customHeight="1"/>
    <row r="49" ht="16.5" customHeight="1"/>
    <row r="50" ht="16.5" customHeight="1"/>
  </sheetData>
  <mergeCells count="18">
    <mergeCell ref="O6:Q7"/>
    <mergeCell ref="R6:S7"/>
    <mergeCell ref="T6:U6"/>
    <mergeCell ref="V6:W6"/>
    <mergeCell ref="T7:U7"/>
    <mergeCell ref="V7:W7"/>
    <mergeCell ref="K6:L6"/>
    <mergeCell ref="K7:L7"/>
    <mergeCell ref="B6:C8"/>
    <mergeCell ref="M6:N8"/>
    <mergeCell ref="D6:F7"/>
    <mergeCell ref="G6:H7"/>
    <mergeCell ref="I6:J6"/>
    <mergeCell ref="I7:J7"/>
    <mergeCell ref="B14:C14"/>
    <mergeCell ref="B26:C26"/>
    <mergeCell ref="B9:C9"/>
    <mergeCell ref="B10:C10"/>
  </mergeCells>
  <printOptions horizontalCentered="1"/>
  <pageMargins left="0.2755905511811024" right="0.2755905511811024" top="0.5905511811023623" bottom="0.7874015748031497" header="0.3937007874015748" footer="0.3937007874015748"/>
  <pageSetup firstPageNumber="96" useFirstPageNumber="1" horizontalDpi="300" verticalDpi="300" orientation="landscape" pageOrder="overThenDown" paperSize="9" scale="74" r:id="rId1"/>
  <headerFooter alignWithMargins="0">
    <oddFooter>&amp;C－&amp;P－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2004-01-27T04:37:55Z</cp:lastPrinted>
  <dcterms:created xsi:type="dcterms:W3CDTF">2001-08-22T06:44:07Z</dcterms:created>
  <dcterms:modified xsi:type="dcterms:W3CDTF">2004-01-27T04:37:58Z</dcterms:modified>
  <cp:category/>
  <cp:version/>
  <cp:contentType/>
  <cp:contentStatus/>
</cp:coreProperties>
</file>