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第24表" sheetId="1" r:id="rId1"/>
  </sheets>
  <definedNames>
    <definedName name="_xlnm.Print_Area" localSheetId="0">'第24表'!$A$1:$AL$78</definedName>
  </definedNames>
  <calcPr fullCalcOnLoad="1"/>
</workbook>
</file>

<file path=xl/sharedStrings.xml><?xml version="1.0" encoding="utf-8"?>
<sst xmlns="http://schemas.openxmlformats.org/spreadsheetml/2006/main" count="572" uniqueCount="157">
  <si>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</si>
  <si>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</si>
  <si>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</si>
  <si>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</si>
  <si>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</si>
  <si>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</si>
  <si>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</si>
  <si>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</si>
  <si>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</si>
  <si>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</si>
  <si>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</si>
  <si>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</si>
  <si>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</si>
  <si>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大 胡 町</t>
  </si>
  <si>
    <t>榛 名 町</t>
  </si>
  <si>
    <t>群 馬 町</t>
  </si>
  <si>
    <t>男</t>
  </si>
  <si>
    <t>女</t>
  </si>
  <si>
    <t>３　　　　　　　　歳</t>
  </si>
  <si>
    <t>４　　　　　　　　　　　　　　　歳</t>
  </si>
  <si>
    <t>５　　　　　　　　　　　　　　　　　　　　歳　</t>
  </si>
  <si>
    <t>本年度入園者計(再掲)</t>
  </si>
  <si>
    <t>修　了　者　数</t>
  </si>
  <si>
    <t>就　　園　　率</t>
  </si>
  <si>
    <t>３歳入園</t>
  </si>
  <si>
    <t>４歳入園</t>
  </si>
  <si>
    <t>５歳入園（本年度入園者）</t>
  </si>
  <si>
    <t>北 橘 村</t>
  </si>
  <si>
    <t>赤 城 村</t>
  </si>
  <si>
    <t>富士見村</t>
  </si>
  <si>
    <t>宮 城 村</t>
  </si>
  <si>
    <t>粕 川 村</t>
  </si>
  <si>
    <t>新 里 村</t>
  </si>
  <si>
    <t>箕 郷 町</t>
  </si>
  <si>
    <t>子 持 村</t>
  </si>
  <si>
    <t>小野上村</t>
  </si>
  <si>
    <t>榛 東 村</t>
  </si>
  <si>
    <t>（単位；人、％）</t>
  </si>
  <si>
    <t>59－7616517382724</t>
  </si>
  <si>
    <t>59－1884739782417</t>
  </si>
  <si>
    <t>60－3735091023227</t>
  </si>
  <si>
    <t>71－5439577508543</t>
  </si>
  <si>
    <t>72－5261216963737</t>
  </si>
  <si>
    <t>70－5402010050251</t>
  </si>
  <si>
    <t>64－4348168570303</t>
  </si>
  <si>
    <t>63－1336405529954</t>
  </si>
  <si>
    <t>65－8043654001617</t>
  </si>
  <si>
    <t>47－7690288713911</t>
  </si>
  <si>
    <t>48－1605351170569</t>
  </si>
  <si>
    <t>47－3394495412844</t>
  </si>
  <si>
    <t>63－8516179952644</t>
  </si>
  <si>
    <t>64－0746500777605</t>
  </si>
  <si>
    <t>63－6217948717949</t>
  </si>
  <si>
    <t>62－6404494382023</t>
  </si>
  <si>
    <t>62－8415300546448</t>
  </si>
  <si>
    <t>62－4277456647399</t>
  </si>
  <si>
    <t>70－2213279678068</t>
  </si>
  <si>
    <t>68－7272727272727</t>
  </si>
  <si>
    <t>72－0720720720721</t>
  </si>
  <si>
    <t>50－188679245283</t>
  </si>
  <si>
    <t>45－3271028037383</t>
  </si>
  <si>
    <t>55－858310626703</t>
  </si>
  <si>
    <t>57－3529411764706</t>
  </si>
  <si>
    <t>53－6231884057971</t>
  </si>
  <si>
    <t>61－1940298507463</t>
  </si>
  <si>
    <t>37－2163388804841</t>
  </si>
  <si>
    <t>35－7771260997067</t>
  </si>
  <si>
    <t>38－75</t>
  </si>
  <si>
    <t>23－3576642335766</t>
  </si>
  <si>
    <t>22－1864951768489</t>
  </si>
  <si>
    <t>24－8945147679325</t>
  </si>
  <si>
    <t>47－1135940409683</t>
  </si>
  <si>
    <t>52－7881040892193</t>
  </si>
  <si>
    <t>41－4179104477612</t>
  </si>
  <si>
    <t>73－3333333333333</t>
  </si>
  <si>
    <t>75－3846153846154</t>
  </si>
  <si>
    <t>70－9090909090909</t>
  </si>
  <si>
    <t>69－5035460992908</t>
  </si>
  <si>
    <t>71－9512195121951</t>
  </si>
  <si>
    <t>66－1016949152542</t>
  </si>
  <si>
    <t>53－5211267605634</t>
  </si>
  <si>
    <t>58－2417582417582</t>
  </si>
  <si>
    <t>71－0059171597633</t>
  </si>
  <si>
    <t>65－1162790697674</t>
  </si>
  <si>
    <t>77－1084337349398</t>
  </si>
  <si>
    <t>69－0476190476191</t>
  </si>
  <si>
    <t>62－2222222222222</t>
  </si>
  <si>
    <t>76－9230769230769</t>
  </si>
  <si>
    <t>77－0992366412214</t>
  </si>
  <si>
    <t>78－6885245901639</t>
  </si>
  <si>
    <t>75－7142857142857</t>
  </si>
  <si>
    <t>117－41935483871</t>
  </si>
  <si>
    <t>109－195402298851</t>
  </si>
  <si>
    <t>127－941176470588</t>
  </si>
  <si>
    <t>43－9024390243902</t>
  </si>
  <si>
    <t>46－3414634146341</t>
  </si>
  <si>
    <t>41－4634146341463</t>
  </si>
  <si>
    <t>31－0679611650485</t>
  </si>
  <si>
    <t>33－6538461538462</t>
  </si>
  <si>
    <t>28－4313725490196</t>
  </si>
  <si>
    <t>72－845953002611</t>
  </si>
  <si>
    <t>68－2539682539683</t>
  </si>
  <si>
    <t>77－319587628866</t>
  </si>
  <si>
    <t>85－6115107913669</t>
  </si>
  <si>
    <t>86－8421052631579</t>
  </si>
  <si>
    <t>84－1269841269841</t>
  </si>
  <si>
    <t>55－6962025316456</t>
  </si>
  <si>
    <t>74－0740740740741</t>
  </si>
  <si>
    <t>区分</t>
  </si>
  <si>
    <t>(本年度入園者)</t>
  </si>
  <si>
    <t>4歳入園(本年度入園者)</t>
  </si>
  <si>
    <t>黒保根村</t>
  </si>
  <si>
    <t>東村</t>
  </si>
  <si>
    <t>倉 淵 村</t>
  </si>
  <si>
    <t>伊香保町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</si>
  <si>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</si>
  <si>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</si>
  <si>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</si>
  <si>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</si>
  <si>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</si>
  <si>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</si>
  <si>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</si>
  <si>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</si>
  <si>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</si>
  <si>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</si>
  <si>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</si>
  <si>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</si>
  <si>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</si>
  <si>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</si>
  <si>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</si>
  <si>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</si>
  <si>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</si>
  <si>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</si>
  <si>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</si>
  <si>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</si>
  <si>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</si>
  <si>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</si>
  <si>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</si>
  <si>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</si>
  <si>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</si>
  <si>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</si>
  <si>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</si>
  <si>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</si>
  <si>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</si>
  <si>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</si>
  <si>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</si>
  <si>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</si>
  <si>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薮塚本町</t>
  </si>
  <si>
    <t>笠懸村</t>
  </si>
  <si>
    <t>大間々町</t>
  </si>
  <si>
    <t>板倉町</t>
  </si>
  <si>
    <t>明和村</t>
  </si>
  <si>
    <t>千代田町</t>
  </si>
  <si>
    <t>大泉町</t>
  </si>
  <si>
    <t>邑楽町</t>
  </si>
  <si>
    <t>計</t>
  </si>
  <si>
    <t xml:space="preserve">第24表　市町村別在園者数及び入園者数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</si>
</sst>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1">
    <xf numFmtId="0" fontId="0" fillId="0" borderId="0" xfId="0" applyAlignment="1">
      <alignment/>
    </xf>
    <xf numFmtId="183" fontId="3" fillId="0" borderId="0" xfId="22" applyNumberFormat="1" applyFont="1" applyBorder="1" applyAlignment="1" applyProtection="1" quotePrefix="1">
      <alignment horizontal="right" vertical="center"/>
      <protection/>
    </xf>
    <xf numFmtId="0" fontId="3" fillId="0" borderId="0" xfId="22" applyFont="1" applyAlignment="1">
      <alignment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right" vertical="center"/>
      <protection/>
    </xf>
    <xf numFmtId="0" fontId="3" fillId="0" borderId="0" xfId="22" applyFont="1">
      <alignment/>
      <protection/>
    </xf>
    <xf numFmtId="0" fontId="3" fillId="0" borderId="1" xfId="22" applyFont="1" applyBorder="1" applyAlignment="1">
      <alignment vertical="center"/>
      <protection/>
    </xf>
    <xf numFmtId="0" fontId="3" fillId="0" borderId="1" xfId="22" applyFont="1" applyBorder="1" applyAlignment="1">
      <alignment horizontal="right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right"/>
      <protection/>
    </xf>
    <xf numFmtId="0" fontId="3" fillId="0" borderId="0" xfId="22" applyFont="1" applyBorder="1" applyAlignment="1">
      <alignment horizontal="center" vertical="center"/>
      <protection/>
    </xf>
    <xf numFmtId="3" fontId="3" fillId="0" borderId="0" xfId="21" applyNumberFormat="1" applyFont="1" applyBorder="1" applyAlignment="1" applyProtection="1">
      <alignment horizontal="right" vertical="center"/>
      <protection locked="0"/>
    </xf>
    <xf numFmtId="0" fontId="3" fillId="0" borderId="2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3" fontId="3" fillId="0" borderId="0" xfId="22" applyNumberFormat="1" applyFont="1" applyBorder="1" applyAlignment="1" applyProtection="1">
      <alignment horizontal="right" vertical="center"/>
      <protection locked="0"/>
    </xf>
    <xf numFmtId="3" fontId="3" fillId="0" borderId="0" xfId="22" applyNumberFormat="1" applyFont="1" applyAlignment="1" applyProtection="1">
      <alignment horizontal="right" vertical="center"/>
      <protection locked="0"/>
    </xf>
    <xf numFmtId="3" fontId="4" fillId="0" borderId="0" xfId="22" applyNumberFormat="1" applyFont="1" applyAlignment="1">
      <alignment horizontal="right" vertical="center"/>
      <protection/>
    </xf>
    <xf numFmtId="3" fontId="4" fillId="0" borderId="0" xfId="22" applyNumberFormat="1" applyFont="1" applyBorder="1" applyAlignment="1">
      <alignment horizontal="right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Border="1" applyAlignment="1">
      <alignment/>
      <protection/>
    </xf>
    <xf numFmtId="0" fontId="3" fillId="0" borderId="4" xfId="22" applyFont="1" applyBorder="1">
      <alignment/>
      <protection/>
    </xf>
    <xf numFmtId="183" fontId="4" fillId="0" borderId="4" xfId="22" applyNumberFormat="1" applyFont="1" applyBorder="1" applyAlignment="1" applyProtection="1" quotePrefix="1">
      <alignment horizontal="right" vertical="center"/>
      <protection/>
    </xf>
    <xf numFmtId="183" fontId="3" fillId="0" borderId="4" xfId="22" applyNumberFormat="1" applyFont="1" applyBorder="1" applyAlignment="1" applyProtection="1" quotePrefix="1">
      <alignment horizontal="right" vertical="center"/>
      <protection/>
    </xf>
    <xf numFmtId="0" fontId="3" fillId="0" borderId="4" xfId="22" applyFont="1" applyBorder="1" applyAlignment="1">
      <alignment/>
      <protection/>
    </xf>
    <xf numFmtId="184" fontId="3" fillId="0" borderId="0" xfId="22" applyNumberFormat="1" applyFont="1">
      <alignment/>
      <protection/>
    </xf>
    <xf numFmtId="184" fontId="3" fillId="0" borderId="0" xfId="22" applyNumberFormat="1" applyFont="1" applyAlignment="1">
      <alignment horizontal="right"/>
      <protection/>
    </xf>
    <xf numFmtId="184" fontId="3" fillId="0" borderId="0" xfId="22" applyNumberFormat="1" applyFont="1" applyBorder="1">
      <alignment/>
      <protection/>
    </xf>
    <xf numFmtId="183" fontId="4" fillId="0" borderId="0" xfId="22" applyNumberFormat="1" applyFont="1" applyBorder="1" applyAlignment="1" applyProtection="1" quotePrefix="1">
      <alignment horizontal="right" vertical="center"/>
      <protection/>
    </xf>
    <xf numFmtId="183" fontId="3" fillId="0" borderId="0" xfId="22" applyNumberFormat="1" applyFont="1" applyAlignment="1" applyProtection="1">
      <alignment horizontal="right" vertical="center"/>
      <protection/>
    </xf>
    <xf numFmtId="183" fontId="4" fillId="0" borderId="0" xfId="22" applyNumberFormat="1" applyFont="1" applyAlignment="1" applyProtection="1">
      <alignment horizontal="right" vertical="center"/>
      <protection/>
    </xf>
    <xf numFmtId="183" fontId="3" fillId="0" borderId="0" xfId="22" applyNumberFormat="1" applyFont="1" applyBorder="1" applyAlignment="1" applyProtection="1">
      <alignment horizontal="right" vertical="center"/>
      <protection/>
    </xf>
    <xf numFmtId="0" fontId="3" fillId="0" borderId="5" xfId="22" applyFont="1" applyBorder="1" applyAlignment="1">
      <alignment horizontal="center" vertical="center"/>
      <protection/>
    </xf>
    <xf numFmtId="178" fontId="5" fillId="0" borderId="2" xfId="22" applyNumberFormat="1" applyFont="1" applyBorder="1" applyAlignment="1">
      <alignment horizontal="right" vertical="center"/>
      <protection/>
    </xf>
    <xf numFmtId="178" fontId="5" fillId="0" borderId="2" xfId="22" applyNumberFormat="1" applyFont="1" applyBorder="1" applyAlignment="1">
      <alignment horizontal="right"/>
      <protection/>
    </xf>
    <xf numFmtId="178" fontId="5" fillId="0" borderId="2" xfId="22" applyNumberFormat="1" applyFont="1" applyBorder="1" applyAlignment="1" applyProtection="1">
      <alignment horizontal="right" vertical="center"/>
      <protection locked="0"/>
    </xf>
    <xf numFmtId="178" fontId="5" fillId="0" borderId="2" xfId="22" applyNumberFormat="1" applyFont="1" applyBorder="1" applyAlignment="1" applyProtection="1">
      <alignment horizontal="right" vertical="center"/>
      <protection/>
    </xf>
    <xf numFmtId="0" fontId="6" fillId="0" borderId="0" xfId="22" applyFont="1">
      <alignment/>
      <protection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 quotePrefix="1">
      <alignment horizontal="right" vertical="center"/>
      <protection/>
    </xf>
    <xf numFmtId="0" fontId="7" fillId="0" borderId="0" xfId="22" applyFont="1" applyAlignment="1" quotePrefix="1">
      <alignment horizontal="left" vertical="center"/>
      <protection/>
    </xf>
    <xf numFmtId="0" fontId="6" fillId="0" borderId="0" xfId="22" applyFont="1" applyAlignment="1">
      <alignment vertical="center"/>
      <protection/>
    </xf>
    <xf numFmtId="184" fontId="5" fillId="2" borderId="2" xfId="22" applyNumberFormat="1" applyFont="1" applyFill="1" applyBorder="1" applyAlignment="1">
      <alignment horizontal="center" vertical="center"/>
      <protection/>
    </xf>
    <xf numFmtId="0" fontId="5" fillId="3" borderId="2" xfId="22" applyFont="1" applyFill="1" applyBorder="1" applyAlignment="1">
      <alignment horizontal="distributed" vertical="center"/>
      <protection/>
    </xf>
    <xf numFmtId="0" fontId="6" fillId="0" borderId="0" xfId="22" applyFont="1" applyAlignment="1">
      <alignment horizontal="left" vertical="center"/>
      <protection/>
    </xf>
    <xf numFmtId="0" fontId="5" fillId="0" borderId="0" xfId="22" applyFont="1">
      <alignment/>
      <protection/>
    </xf>
    <xf numFmtId="184" fontId="5" fillId="0" borderId="0" xfId="22" applyNumberFormat="1" applyFont="1" applyAlignment="1">
      <alignment vertical="center"/>
      <protection/>
    </xf>
    <xf numFmtId="184" fontId="5" fillId="0" borderId="0" xfId="22" applyNumberFormat="1" applyFont="1" applyAlignment="1">
      <alignment horizontal="right" vertical="center"/>
      <protection/>
    </xf>
    <xf numFmtId="184" fontId="5" fillId="0" borderId="0" xfId="22" applyNumberFormat="1" applyFont="1">
      <alignment/>
      <protection/>
    </xf>
    <xf numFmtId="184" fontId="5" fillId="0" borderId="0" xfId="22" applyNumberFormat="1" applyFont="1" applyBorder="1" applyAlignment="1">
      <alignment horizontal="right" vertical="center"/>
      <protection/>
    </xf>
    <xf numFmtId="184" fontId="5" fillId="0" borderId="0" xfId="22" applyNumberFormat="1" applyFont="1" applyBorder="1" applyAlignment="1">
      <alignment vertical="center"/>
      <protection/>
    </xf>
    <xf numFmtId="0" fontId="8" fillId="0" borderId="0" xfId="22" applyFont="1">
      <alignment/>
      <protection/>
    </xf>
    <xf numFmtId="184" fontId="8" fillId="0" borderId="0" xfId="22" applyNumberFormat="1" applyFont="1" applyAlignment="1">
      <alignment vertical="center"/>
      <protection/>
    </xf>
    <xf numFmtId="184" fontId="8" fillId="0" borderId="0" xfId="22" applyNumberFormat="1" applyFont="1" applyAlignment="1">
      <alignment horizontal="right" vertical="center"/>
      <protection/>
    </xf>
    <xf numFmtId="184" fontId="8" fillId="0" borderId="0" xfId="22" applyNumberFormat="1" applyFont="1">
      <alignment/>
      <protection/>
    </xf>
    <xf numFmtId="184" fontId="8" fillId="0" borderId="0" xfId="22" applyNumberFormat="1" applyFont="1" applyBorder="1">
      <alignment/>
      <protection/>
    </xf>
    <xf numFmtId="184" fontId="8" fillId="0" borderId="0" xfId="22" applyNumberFormat="1" applyFont="1" applyAlignment="1" quotePrefix="1">
      <alignment horizontal="right" vertical="center"/>
      <protection/>
    </xf>
    <xf numFmtId="184" fontId="8" fillId="0" borderId="0" xfId="22" applyNumberFormat="1" applyFont="1" applyAlignment="1">
      <alignment horizontal="center"/>
      <protection/>
    </xf>
    <xf numFmtId="0" fontId="5" fillId="0" borderId="0" xfId="22" applyFont="1" applyBorder="1">
      <alignment/>
      <protection/>
    </xf>
    <xf numFmtId="184" fontId="5" fillId="0" borderId="0" xfId="22" applyNumberFormat="1" applyFont="1" applyBorder="1" applyAlignment="1" quotePrefix="1">
      <alignment horizontal="right"/>
      <protection/>
    </xf>
    <xf numFmtId="184" fontId="5" fillId="0" borderId="0" xfId="22" applyNumberFormat="1" applyFont="1" applyBorder="1" applyAlignment="1">
      <alignment horizontal="right"/>
      <protection/>
    </xf>
    <xf numFmtId="0" fontId="5" fillId="0" borderId="0" xfId="22" applyFont="1" applyBorder="1" applyAlignment="1">
      <alignment/>
      <protection/>
    </xf>
    <xf numFmtId="0" fontId="5" fillId="2" borderId="2" xfId="22" applyFont="1" applyFill="1" applyBorder="1" applyAlignment="1">
      <alignment horizontal="distributed" vertical="center"/>
      <protection/>
    </xf>
    <xf numFmtId="184" fontId="5" fillId="2" borderId="2" xfId="22" applyNumberFormat="1" applyFont="1" applyFill="1" applyBorder="1" applyAlignment="1">
      <alignment horizontal="center" vertical="center"/>
      <protection/>
    </xf>
    <xf numFmtId="184" fontId="5" fillId="2" borderId="2" xfId="22" applyNumberFormat="1" applyFont="1" applyFill="1" applyBorder="1" applyAlignment="1" quotePrefix="1">
      <alignment horizontal="center" vertical="center"/>
      <protection/>
    </xf>
    <xf numFmtId="184" fontId="5" fillId="2" borderId="2" xfId="22" applyNumberFormat="1" applyFont="1" applyFill="1" applyBorder="1" applyAlignment="1" quotePrefix="1">
      <alignment horizontal="center" vertical="center" shrinkToFit="1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5" customWidth="1"/>
    <col min="2" max="2" width="12.625" style="5" customWidth="1"/>
    <col min="3" max="3" width="10.625" style="25" customWidth="1"/>
    <col min="4" max="4" width="10.625" style="26" customWidth="1"/>
    <col min="5" max="5" width="10.625" style="25" customWidth="1"/>
    <col min="6" max="17" width="8.625" style="25" customWidth="1"/>
    <col min="18" max="18" width="8.625" style="27" customWidth="1"/>
    <col min="19" max="29" width="8.625" style="25" customWidth="1"/>
    <col min="30" max="32" width="10.625" style="25" customWidth="1"/>
    <col min="33" max="36" width="10.625" style="5" hidden="1" customWidth="1"/>
    <col min="37" max="37" width="10.625" style="2" hidden="1" customWidth="1"/>
    <col min="38" max="38" width="10.625" style="5" hidden="1" customWidth="1"/>
    <col min="39" max="39" width="10.625" style="5" customWidth="1"/>
    <col min="40" max="40" width="9.625" style="5" customWidth="1"/>
    <col min="41" max="16384" width="9.00390625" style="5" customWidth="1"/>
  </cols>
  <sheetData>
    <row r="1" spans="1:40" ht="12" customHeight="1">
      <c r="A1" s="45"/>
      <c r="B1" s="45"/>
      <c r="C1" s="46"/>
      <c r="D1" s="47"/>
      <c r="E1" s="48"/>
      <c r="F1" s="48"/>
      <c r="G1" s="46"/>
      <c r="H1" s="46"/>
      <c r="I1" s="48"/>
      <c r="J1" s="46"/>
      <c r="K1" s="46"/>
      <c r="L1" s="46"/>
      <c r="M1" s="46"/>
      <c r="N1" s="46"/>
      <c r="O1" s="46"/>
      <c r="P1" s="46"/>
      <c r="Q1" s="47"/>
      <c r="R1" s="50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8"/>
      <c r="AG1" s="3"/>
      <c r="AH1" s="3"/>
      <c r="AI1" s="3"/>
      <c r="AJ1" s="3"/>
      <c r="AK1" s="3"/>
      <c r="AL1" s="4"/>
      <c r="AM1" s="4"/>
      <c r="AN1" s="4"/>
    </row>
    <row r="2" spans="1:40" s="37" customFormat="1" ht="14.25" customHeight="1">
      <c r="A2" s="51"/>
      <c r="B2" s="44" t="s">
        <v>156</v>
      </c>
      <c r="C2" s="52"/>
      <c r="D2" s="53"/>
      <c r="E2" s="52"/>
      <c r="F2" s="52"/>
      <c r="G2" s="54"/>
      <c r="H2" s="54"/>
      <c r="I2" s="52"/>
      <c r="J2" s="52"/>
      <c r="K2" s="52"/>
      <c r="L2" s="52"/>
      <c r="M2" s="52"/>
      <c r="N2" s="52"/>
      <c r="O2" s="52"/>
      <c r="P2" s="52"/>
      <c r="Q2" s="54"/>
      <c r="R2" s="55"/>
      <c r="S2" s="52"/>
      <c r="T2" s="52"/>
      <c r="U2" s="52"/>
      <c r="V2" s="52"/>
      <c r="W2" s="52"/>
      <c r="X2" s="52"/>
      <c r="Y2" s="52"/>
      <c r="Z2" s="53"/>
      <c r="AA2" s="53"/>
      <c r="AB2" s="52"/>
      <c r="AC2" s="56"/>
      <c r="AD2" s="52"/>
      <c r="AE2" s="57"/>
      <c r="AF2" s="57"/>
      <c r="AG2" s="38"/>
      <c r="AH2" s="38"/>
      <c r="AI2" s="39"/>
      <c r="AJ2" s="40"/>
      <c r="AK2" s="38"/>
      <c r="AL2" s="38"/>
      <c r="AM2" s="38"/>
      <c r="AN2" s="41"/>
    </row>
    <row r="3" spans="1:40" ht="12" customHeight="1" thickBot="1">
      <c r="A3" s="45"/>
      <c r="B3" s="58"/>
      <c r="C3" s="50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9"/>
      <c r="R3" s="50"/>
      <c r="S3" s="50"/>
      <c r="T3" s="50"/>
      <c r="U3" s="50"/>
      <c r="V3" s="50"/>
      <c r="W3" s="50"/>
      <c r="X3" s="50"/>
      <c r="Y3" s="50"/>
      <c r="Z3" s="60"/>
      <c r="AA3" s="60"/>
      <c r="AB3" s="50"/>
      <c r="AC3" s="60"/>
      <c r="AD3" s="50"/>
      <c r="AE3" s="50"/>
      <c r="AF3" s="60"/>
      <c r="AG3" s="6"/>
      <c r="AH3" s="6"/>
      <c r="AI3" s="6"/>
      <c r="AJ3" s="8"/>
      <c r="AK3" s="3"/>
      <c r="AL3" s="7" t="s">
        <v>37</v>
      </c>
      <c r="AM3" s="9"/>
      <c r="AN3" s="9"/>
    </row>
    <row r="4" spans="1:43" ht="12" customHeight="1">
      <c r="A4" s="45"/>
      <c r="B4" s="62" t="s">
        <v>108</v>
      </c>
      <c r="C4" s="63" t="s">
        <v>0</v>
      </c>
      <c r="D4" s="63"/>
      <c r="E4" s="63"/>
      <c r="F4" s="63" t="s">
        <v>18</v>
      </c>
      <c r="G4" s="63"/>
      <c r="H4" s="63"/>
      <c r="I4" s="64" t="s">
        <v>19</v>
      </c>
      <c r="J4" s="64"/>
      <c r="K4" s="64"/>
      <c r="L4" s="64"/>
      <c r="M4" s="64"/>
      <c r="N4" s="64"/>
      <c r="O4" s="64"/>
      <c r="P4" s="64"/>
      <c r="Q4" s="64"/>
      <c r="R4" s="63" t="s">
        <v>20</v>
      </c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 t="s">
        <v>21</v>
      </c>
      <c r="AE4" s="63"/>
      <c r="AF4" s="63"/>
      <c r="AG4" s="68" t="s">
        <v>22</v>
      </c>
      <c r="AH4" s="68"/>
      <c r="AI4" s="68"/>
      <c r="AJ4" s="67" t="s">
        <v>23</v>
      </c>
      <c r="AK4" s="68"/>
      <c r="AL4" s="68"/>
      <c r="AM4" s="10"/>
      <c r="AN4" s="10"/>
      <c r="AO4" s="66"/>
      <c r="AP4" s="66"/>
      <c r="AQ4" s="66"/>
    </row>
    <row r="5" spans="1:46" ht="12" customHeight="1">
      <c r="A5" s="45"/>
      <c r="B5" s="62"/>
      <c r="C5" s="63"/>
      <c r="D5" s="63"/>
      <c r="E5" s="63"/>
      <c r="F5" s="63" t="s">
        <v>109</v>
      </c>
      <c r="G5" s="63"/>
      <c r="H5" s="63"/>
      <c r="I5" s="63" t="s">
        <v>0</v>
      </c>
      <c r="J5" s="63"/>
      <c r="K5" s="63"/>
      <c r="L5" s="64" t="s">
        <v>24</v>
      </c>
      <c r="M5" s="64"/>
      <c r="N5" s="64"/>
      <c r="O5" s="65" t="s">
        <v>110</v>
      </c>
      <c r="P5" s="65"/>
      <c r="Q5" s="65"/>
      <c r="R5" s="63" t="s">
        <v>0</v>
      </c>
      <c r="S5" s="63"/>
      <c r="T5" s="63"/>
      <c r="U5" s="63" t="s">
        <v>24</v>
      </c>
      <c r="V5" s="63"/>
      <c r="W5" s="63"/>
      <c r="X5" s="63" t="s">
        <v>25</v>
      </c>
      <c r="Y5" s="63"/>
      <c r="Z5" s="63"/>
      <c r="AA5" s="65" t="s">
        <v>26</v>
      </c>
      <c r="AB5" s="65"/>
      <c r="AC5" s="65"/>
      <c r="AD5" s="63"/>
      <c r="AE5" s="63"/>
      <c r="AF5" s="63"/>
      <c r="AG5" s="70"/>
      <c r="AH5" s="70"/>
      <c r="AI5" s="70"/>
      <c r="AJ5" s="69"/>
      <c r="AK5" s="70"/>
      <c r="AL5" s="70"/>
      <c r="AM5" s="10"/>
      <c r="AN5" s="10"/>
      <c r="AO5" s="66"/>
      <c r="AP5" s="66"/>
      <c r="AQ5" s="66"/>
      <c r="AS5" s="11"/>
      <c r="AT5" s="11"/>
    </row>
    <row r="6" spans="1:46" ht="12" customHeight="1">
      <c r="A6" s="45"/>
      <c r="B6" s="62"/>
      <c r="C6" s="42" t="s">
        <v>0</v>
      </c>
      <c r="D6" s="42" t="s">
        <v>16</v>
      </c>
      <c r="E6" s="42" t="s">
        <v>17</v>
      </c>
      <c r="F6" s="42" t="s">
        <v>0</v>
      </c>
      <c r="G6" s="42" t="s">
        <v>16</v>
      </c>
      <c r="H6" s="42" t="s">
        <v>17</v>
      </c>
      <c r="I6" s="42" t="s">
        <v>0</v>
      </c>
      <c r="J6" s="42" t="s">
        <v>16</v>
      </c>
      <c r="K6" s="42" t="s">
        <v>17</v>
      </c>
      <c r="L6" s="42" t="s">
        <v>0</v>
      </c>
      <c r="M6" s="42" t="s">
        <v>16</v>
      </c>
      <c r="N6" s="42" t="s">
        <v>17</v>
      </c>
      <c r="O6" s="42" t="s">
        <v>0</v>
      </c>
      <c r="P6" s="42" t="s">
        <v>16</v>
      </c>
      <c r="Q6" s="42" t="s">
        <v>17</v>
      </c>
      <c r="R6" s="42" t="s">
        <v>0</v>
      </c>
      <c r="S6" s="42" t="s">
        <v>16</v>
      </c>
      <c r="T6" s="42" t="s">
        <v>17</v>
      </c>
      <c r="U6" s="42" t="s">
        <v>0</v>
      </c>
      <c r="V6" s="42" t="s">
        <v>16</v>
      </c>
      <c r="W6" s="42" t="s">
        <v>17</v>
      </c>
      <c r="X6" s="42" t="s">
        <v>0</v>
      </c>
      <c r="Y6" s="42" t="s">
        <v>16</v>
      </c>
      <c r="Z6" s="42" t="s">
        <v>17</v>
      </c>
      <c r="AA6" s="42" t="s">
        <v>0</v>
      </c>
      <c r="AB6" s="42" t="s">
        <v>16</v>
      </c>
      <c r="AC6" s="42" t="s">
        <v>17</v>
      </c>
      <c r="AD6" s="42" t="s">
        <v>0</v>
      </c>
      <c r="AE6" s="42" t="s">
        <v>16</v>
      </c>
      <c r="AF6" s="42" t="s">
        <v>17</v>
      </c>
      <c r="AG6" s="32" t="s">
        <v>0</v>
      </c>
      <c r="AH6" s="12" t="s">
        <v>16</v>
      </c>
      <c r="AI6" s="13" t="s">
        <v>17</v>
      </c>
      <c r="AJ6" s="12" t="s">
        <v>0</v>
      </c>
      <c r="AK6" s="12" t="s">
        <v>16</v>
      </c>
      <c r="AL6" s="13" t="s">
        <v>17</v>
      </c>
      <c r="AM6" s="10"/>
      <c r="AN6" s="10"/>
      <c r="AO6" s="10"/>
      <c r="AP6" s="10"/>
      <c r="AQ6" s="10"/>
      <c r="AS6" s="14"/>
      <c r="AT6" s="14"/>
    </row>
    <row r="7" spans="1:43" ht="12" customHeight="1">
      <c r="A7" s="45"/>
      <c r="B7" s="43" t="s">
        <v>155</v>
      </c>
      <c r="C7" s="33">
        <f>IF(SUM(D7:E7)=SUM(C8:C78),IF(SUM(D7:E7)&gt;0,SUM(D7:E7),"－"),"ｴﾗｰ")</f>
        <v>35113</v>
      </c>
      <c r="D7" s="33">
        <f>IF(SUM(G7,J7,S7)=SUM(D8:D78),IF(SUM(G7,J7,S7)&gt;0,SUM(G7,J7,S7),"－"),"ｴﾗｰ")</f>
        <v>17937</v>
      </c>
      <c r="E7" s="33">
        <f>IF(SUM(H7,K7,T7)=SUM(E8:E78),IF(SUM(H7,K7,T7)&gt;0,SUM(H7,K7,T7),"－"),"ｴﾗｰ")</f>
        <v>17176</v>
      </c>
      <c r="F7" s="33">
        <f>IF(SUM(G7:H7)=SUM(F8:F78),IF(SUM(G7:H7)&gt;0,SUM(G7:H7),"－"),"ｴﾗｰ")</f>
        <v>5434</v>
      </c>
      <c r="G7" s="33">
        <f>IF(SUM(G8:G78)&gt;0,SUM(G8:G78),"－")</f>
        <v>2813</v>
      </c>
      <c r="H7" s="33">
        <f>IF(SUM(H8:H78)&gt;0,SUM(H8:H78),"－")</f>
        <v>2621</v>
      </c>
      <c r="I7" s="33">
        <f>IF(SUM(J7:K7)=SUM(I8:I78),IF(SUM(J7:K7)&gt;0,SUM(J7:K7),"－"),"ｴﾗｰ")</f>
        <v>13313</v>
      </c>
      <c r="J7" s="33">
        <f>IF(SUM(M7,P7)&gt;0,SUM(M7,P7),"－")</f>
        <v>6789</v>
      </c>
      <c r="K7" s="33">
        <f>IF(SUM(N7,Q7)&gt;0,SUM(N7,Q7),"－")</f>
        <v>6524</v>
      </c>
      <c r="L7" s="33">
        <f>IF(SUM(M7:N7)=SUM(L8:L78),IF(SUM(M7:N7)&gt;0,SUM(M7:N7),"－"),"ｴﾗｰ")</f>
        <v>5236</v>
      </c>
      <c r="M7" s="33">
        <f>IF(SUM(M8:M78)&gt;0,SUM(M8:M78),"－")</f>
        <v>2716</v>
      </c>
      <c r="N7" s="33">
        <f>IF(SUM(N8:N78)&gt;0,SUM(N8:N78),"－")</f>
        <v>2520</v>
      </c>
      <c r="O7" s="33">
        <f>IF(SUM(P7:Q7)=SUM(O8:O78),IF(SUM(P7:Q7)&gt;0,SUM(P7:Q7),"－"),"ｴﾗｰ")</f>
        <v>8077</v>
      </c>
      <c r="P7" s="33">
        <f>IF(SUM(P8:P78)&gt;0,SUM(P8:P78),"－")</f>
        <v>4073</v>
      </c>
      <c r="Q7" s="33">
        <f>IF(SUM(Q8:Q78)&gt;0,SUM(Q8:Q78),"－")</f>
        <v>4004</v>
      </c>
      <c r="R7" s="33">
        <f>IF(SUM(S7:T7)=SUM(R8:R78),IF(SUM(S7:T7)&gt;0,SUM(S7:T7),"－"),"ｴﾗｰ")</f>
        <v>16366</v>
      </c>
      <c r="S7" s="33">
        <f>IF(SUM(V7,Y7,AB7)&gt;0,SUM(V7,Y7,AB7),"－")</f>
        <v>8335</v>
      </c>
      <c r="T7" s="33">
        <f>IF(SUM(W7,Z7,AC7)&gt;0,SUM(W7,Z7,AC7),"－")</f>
        <v>8031</v>
      </c>
      <c r="U7" s="33">
        <f>IF(SUM(V7:W7)=SUM(U8:U78),IF(SUM(V7:W7)&gt;0,SUM(V7:W7),"－"),"ｴﾗｰ")</f>
        <v>4943</v>
      </c>
      <c r="V7" s="33">
        <f>IF(SUM(V8:V78)&gt;0,SUM(V8:V78),"－")</f>
        <v>2549</v>
      </c>
      <c r="W7" s="33">
        <f>IF(SUM(W8:W78)&gt;0,SUM(W8:W78),"－")</f>
        <v>2394</v>
      </c>
      <c r="X7" s="33">
        <f>IF(SUM(Y7:Z7)=SUM(X8:X78),IF(SUM(Y7:Z7)&gt;0,SUM(Y7:Z7),"－"),"ｴﾗｰ")</f>
        <v>8396</v>
      </c>
      <c r="Y7" s="33">
        <f>IF(SUM(Y8:Y78)&gt;0,SUM(Y8:Y78),"－")</f>
        <v>4241</v>
      </c>
      <c r="Z7" s="33">
        <f>IF(SUM(Z8:Z78)&gt;0,SUM(Z8:Z78),"－")</f>
        <v>4155</v>
      </c>
      <c r="AA7" s="33">
        <f>IF(SUM(AB7:AC7)=SUM(AA8:AA78),IF(SUM(AB7:AC7)&gt;0,SUM(AB7:AC7),"－"),"ｴﾗｰ")</f>
        <v>3027</v>
      </c>
      <c r="AB7" s="33">
        <f>IF(SUM(AB8:AB78)&gt;0,SUM(AB8:AB78),"－")</f>
        <v>1545</v>
      </c>
      <c r="AC7" s="33">
        <f>IF(SUM(AC8:AC78)&gt;0,SUM(AC8:AC78),"－")</f>
        <v>1482</v>
      </c>
      <c r="AD7" s="33">
        <f>IF(SUM(AE7:AF7)=SUM(AD8:AD78),IF(SUM(AE7:AF7)&gt;0,SUM(AE7:AF7),"－"),"ｴﾗｰ")</f>
        <v>16538</v>
      </c>
      <c r="AE7" s="33">
        <f>IF(SUM(AE8:AE78)&gt;0,SUM(AE8:AE78),"－")</f>
        <v>8431</v>
      </c>
      <c r="AF7" s="33">
        <f>IF(SUM(AF8:AF78)&gt;0,SUM(AF8:AF78),"－")</f>
        <v>8107</v>
      </c>
      <c r="AG7" s="17">
        <v>7873</v>
      </c>
      <c r="AH7" s="17">
        <v>4026</v>
      </c>
      <c r="AI7" s="17">
        <v>3847</v>
      </c>
      <c r="AJ7" s="30" t="s">
        <v>38</v>
      </c>
      <c r="AK7" s="30" t="s">
        <v>39</v>
      </c>
      <c r="AL7" s="30" t="s">
        <v>40</v>
      </c>
      <c r="AM7" s="22"/>
      <c r="AO7" s="18"/>
      <c r="AP7" s="18"/>
      <c r="AQ7" s="18"/>
    </row>
    <row r="8" spans="1:43" ht="12" customHeight="1">
      <c r="A8" s="45"/>
      <c r="B8" s="43" t="s">
        <v>1</v>
      </c>
      <c r="C8" s="33">
        <f aca="true" t="shared" si="0" ref="C8:C71">IF(SUM(D8:E8)&gt;0,SUM(D8:E8),"－")</f>
        <v>6292</v>
      </c>
      <c r="D8" s="33">
        <f aca="true" t="shared" si="1" ref="D8:D39">IF(SUM(G8,J8,S8)&gt;0,SUM(S8,J8,G8),"－")</f>
        <v>3223</v>
      </c>
      <c r="E8" s="33">
        <f aca="true" t="shared" si="2" ref="E8:E39">IF(SUM(H8,K8,T8)&gt;0,SUM(H8,K8,T8),"－")</f>
        <v>3069</v>
      </c>
      <c r="F8" s="35">
        <f aca="true" t="shared" si="3" ref="F8:F71">IF(SUM(G8:H8)&gt;0,SUM(G8:H8),"－")</f>
        <v>1193</v>
      </c>
      <c r="G8" s="35">
        <v>617</v>
      </c>
      <c r="H8" s="35">
        <v>576</v>
      </c>
      <c r="I8" s="35">
        <f aca="true" t="shared" si="4" ref="I8:I71">IF(SUM(J8:K8)&gt;0,SUM(J8:K8),"－")</f>
        <v>2516</v>
      </c>
      <c r="J8" s="36">
        <f aca="true" t="shared" si="5" ref="J8:J37">IF(SUM(M8,P8)&gt;0,SUM(M8,P8),"－")</f>
        <v>1294</v>
      </c>
      <c r="K8" s="36">
        <f aca="true" t="shared" si="6" ref="K8:K37">IF(SUM(N8,Q8)&gt;0,SUM(N8,Q8),"－")</f>
        <v>1222</v>
      </c>
      <c r="L8" s="36">
        <f aca="true" t="shared" si="7" ref="L8:L71">IF(SUM(M8:N8)&gt;0,SUM(M8:N8),"－")</f>
        <v>1222</v>
      </c>
      <c r="M8" s="35">
        <v>623</v>
      </c>
      <c r="N8" s="35">
        <v>599</v>
      </c>
      <c r="O8" s="35">
        <f aca="true" t="shared" si="8" ref="O8:O71">IF(SUM(P8:Q8)&gt;0,SUM(P8:Q8),"－")</f>
        <v>1294</v>
      </c>
      <c r="P8" s="35">
        <v>671</v>
      </c>
      <c r="Q8" s="35">
        <v>623</v>
      </c>
      <c r="R8" s="33">
        <f aca="true" t="shared" si="9" ref="R8:R71">IF(SUM(S8:T8)&gt;0,SUM(S8:T8),"－")</f>
        <v>2583</v>
      </c>
      <c r="S8" s="33">
        <f aca="true" t="shared" si="10" ref="S8:S37">IF(SUM(V8,Y8,AB8)&gt;0,SUM(V8,Y8,AB8),"－")</f>
        <v>1312</v>
      </c>
      <c r="T8" s="33">
        <f aca="true" t="shared" si="11" ref="T8:T37">IF(SUM(W8,Z8,AC8)&gt;0,SUM(W8,Z8,AC8),"－")</f>
        <v>1271</v>
      </c>
      <c r="U8" s="33">
        <f aca="true" t="shared" si="12" ref="U8:U71">IF(SUM(V8:W8)&gt;0,SUM(V8:W8),"－")</f>
        <v>1119</v>
      </c>
      <c r="V8" s="33">
        <v>586</v>
      </c>
      <c r="W8" s="33">
        <v>533</v>
      </c>
      <c r="X8" s="33">
        <f aca="true" t="shared" si="13" ref="X8:X71">IF(SUM(Y8:Z8)&gt;0,SUM(Y8:Z8),"－")</f>
        <v>1392</v>
      </c>
      <c r="Y8" s="33">
        <v>695</v>
      </c>
      <c r="Z8" s="33">
        <v>697</v>
      </c>
      <c r="AA8" s="33">
        <f aca="true" t="shared" si="14" ref="AA8:AA71">IF(SUM(AB8:AC8)&gt;0,SUM(AB8:AC8),"－")</f>
        <v>72</v>
      </c>
      <c r="AB8" s="33">
        <v>31</v>
      </c>
      <c r="AC8" s="33">
        <v>41</v>
      </c>
      <c r="AD8" s="33">
        <f aca="true" t="shared" si="15" ref="AD8:AD71">IF(SUM(AE8:AF8)&gt;0,SUM(AE8:AF8),"－")</f>
        <v>2559</v>
      </c>
      <c r="AE8" s="33">
        <v>1319</v>
      </c>
      <c r="AF8" s="33">
        <v>1240</v>
      </c>
      <c r="AG8" s="15">
        <v>2303</v>
      </c>
      <c r="AH8" s="16">
        <v>1180</v>
      </c>
      <c r="AI8" s="16">
        <v>1123</v>
      </c>
      <c r="AJ8" s="29" t="s">
        <v>41</v>
      </c>
      <c r="AK8" s="29" t="s">
        <v>42</v>
      </c>
      <c r="AL8" s="29" t="s">
        <v>43</v>
      </c>
      <c r="AM8" s="23"/>
      <c r="AO8" s="15"/>
      <c r="AP8" s="15"/>
      <c r="AQ8" s="15"/>
    </row>
    <row r="9" spans="1:43" ht="12" customHeight="1">
      <c r="A9" s="45"/>
      <c r="B9" s="43" t="s">
        <v>2</v>
      </c>
      <c r="C9" s="33">
        <f t="shared" si="0"/>
        <v>4498</v>
      </c>
      <c r="D9" s="33">
        <f t="shared" si="1"/>
        <v>2350</v>
      </c>
      <c r="E9" s="33">
        <f t="shared" si="2"/>
        <v>2148</v>
      </c>
      <c r="F9" s="35">
        <f t="shared" si="3"/>
        <v>765</v>
      </c>
      <c r="G9" s="35">
        <v>396</v>
      </c>
      <c r="H9" s="35">
        <v>369</v>
      </c>
      <c r="I9" s="35">
        <f t="shared" si="4"/>
        <v>1810</v>
      </c>
      <c r="J9" s="36">
        <f t="shared" si="5"/>
        <v>946</v>
      </c>
      <c r="K9" s="36">
        <f t="shared" si="6"/>
        <v>864</v>
      </c>
      <c r="L9" s="36">
        <f t="shared" si="7"/>
        <v>741</v>
      </c>
      <c r="M9" s="35">
        <v>394</v>
      </c>
      <c r="N9" s="35">
        <v>347</v>
      </c>
      <c r="O9" s="35">
        <f t="shared" si="8"/>
        <v>1069</v>
      </c>
      <c r="P9" s="35">
        <v>552</v>
      </c>
      <c r="Q9" s="35">
        <v>517</v>
      </c>
      <c r="R9" s="33">
        <f t="shared" si="9"/>
        <v>1923</v>
      </c>
      <c r="S9" s="33">
        <f t="shared" si="10"/>
        <v>1008</v>
      </c>
      <c r="T9" s="33">
        <f t="shared" si="11"/>
        <v>915</v>
      </c>
      <c r="U9" s="33">
        <f t="shared" si="12"/>
        <v>772</v>
      </c>
      <c r="V9" s="33">
        <v>419</v>
      </c>
      <c r="W9" s="33">
        <v>353</v>
      </c>
      <c r="X9" s="33">
        <f t="shared" si="13"/>
        <v>1096</v>
      </c>
      <c r="Y9" s="33">
        <v>555</v>
      </c>
      <c r="Z9" s="33">
        <v>541</v>
      </c>
      <c r="AA9" s="33">
        <f t="shared" si="14"/>
        <v>55</v>
      </c>
      <c r="AB9" s="33">
        <v>34</v>
      </c>
      <c r="AC9" s="33">
        <v>21</v>
      </c>
      <c r="AD9" s="33">
        <f t="shared" si="15"/>
        <v>1889</v>
      </c>
      <c r="AE9" s="33">
        <v>982</v>
      </c>
      <c r="AF9" s="33">
        <v>907</v>
      </c>
      <c r="AG9" s="15">
        <v>1636</v>
      </c>
      <c r="AH9" s="16">
        <v>822</v>
      </c>
      <c r="AI9" s="16">
        <v>814</v>
      </c>
      <c r="AJ9" s="29" t="s">
        <v>44</v>
      </c>
      <c r="AK9" s="29" t="s">
        <v>45</v>
      </c>
      <c r="AL9" s="29" t="s">
        <v>46</v>
      </c>
      <c r="AM9" s="23"/>
      <c r="AO9" s="15"/>
      <c r="AP9" s="15"/>
      <c r="AQ9" s="15"/>
    </row>
    <row r="10" spans="1:43" ht="12" customHeight="1">
      <c r="A10" s="45"/>
      <c r="B10" s="43" t="s">
        <v>4</v>
      </c>
      <c r="C10" s="33">
        <f t="shared" si="0"/>
        <v>1420</v>
      </c>
      <c r="D10" s="33">
        <f t="shared" si="1"/>
        <v>717</v>
      </c>
      <c r="E10" s="33">
        <f t="shared" si="2"/>
        <v>703</v>
      </c>
      <c r="F10" s="35">
        <f t="shared" si="3"/>
        <v>69</v>
      </c>
      <c r="G10" s="35">
        <v>38</v>
      </c>
      <c r="H10" s="35">
        <v>31</v>
      </c>
      <c r="I10" s="35">
        <f t="shared" si="4"/>
        <v>495</v>
      </c>
      <c r="J10" s="36">
        <f t="shared" si="5"/>
        <v>241</v>
      </c>
      <c r="K10" s="36">
        <f t="shared" si="6"/>
        <v>254</v>
      </c>
      <c r="L10" s="36">
        <f t="shared" si="7"/>
        <v>67</v>
      </c>
      <c r="M10" s="35">
        <v>38</v>
      </c>
      <c r="N10" s="35">
        <v>29</v>
      </c>
      <c r="O10" s="35">
        <f t="shared" si="8"/>
        <v>428</v>
      </c>
      <c r="P10" s="35">
        <v>203</v>
      </c>
      <c r="Q10" s="35">
        <v>225</v>
      </c>
      <c r="R10" s="33">
        <f t="shared" si="9"/>
        <v>856</v>
      </c>
      <c r="S10" s="33">
        <f t="shared" si="10"/>
        <v>438</v>
      </c>
      <c r="T10" s="33">
        <f t="shared" si="11"/>
        <v>418</v>
      </c>
      <c r="U10" s="33">
        <f t="shared" si="12"/>
        <v>51</v>
      </c>
      <c r="V10" s="33">
        <v>32</v>
      </c>
      <c r="W10" s="33">
        <v>19</v>
      </c>
      <c r="X10" s="33">
        <f t="shared" si="13"/>
        <v>451</v>
      </c>
      <c r="Y10" s="33">
        <v>221</v>
      </c>
      <c r="Z10" s="33">
        <v>230</v>
      </c>
      <c r="AA10" s="33">
        <f t="shared" si="14"/>
        <v>354</v>
      </c>
      <c r="AB10" s="33">
        <v>185</v>
      </c>
      <c r="AC10" s="33">
        <v>169</v>
      </c>
      <c r="AD10" s="33">
        <f t="shared" si="15"/>
        <v>851</v>
      </c>
      <c r="AE10" s="33">
        <v>426</v>
      </c>
      <c r="AF10" s="33">
        <v>425</v>
      </c>
      <c r="AG10" s="15">
        <v>546</v>
      </c>
      <c r="AH10" s="16">
        <v>288</v>
      </c>
      <c r="AI10" s="16">
        <v>258</v>
      </c>
      <c r="AJ10" s="29" t="s">
        <v>47</v>
      </c>
      <c r="AK10" s="29" t="s">
        <v>48</v>
      </c>
      <c r="AL10" s="29" t="s">
        <v>49</v>
      </c>
      <c r="AM10" s="23"/>
      <c r="AO10" s="15"/>
      <c r="AP10" s="15"/>
      <c r="AQ10" s="15"/>
    </row>
    <row r="11" spans="1:43" ht="12" customHeight="1">
      <c r="A11" s="45"/>
      <c r="B11" s="43" t="s">
        <v>5</v>
      </c>
      <c r="C11" s="33">
        <f t="shared" si="0"/>
        <v>1829</v>
      </c>
      <c r="D11" s="33">
        <f t="shared" si="1"/>
        <v>944</v>
      </c>
      <c r="E11" s="33">
        <f t="shared" si="2"/>
        <v>885</v>
      </c>
      <c r="F11" s="35">
        <f t="shared" si="3"/>
        <v>212</v>
      </c>
      <c r="G11" s="35">
        <v>97</v>
      </c>
      <c r="H11" s="35">
        <v>115</v>
      </c>
      <c r="I11" s="35">
        <f t="shared" si="4"/>
        <v>347</v>
      </c>
      <c r="J11" s="36">
        <f t="shared" si="5"/>
        <v>184</v>
      </c>
      <c r="K11" s="36">
        <f t="shared" si="6"/>
        <v>163</v>
      </c>
      <c r="L11" s="36">
        <f t="shared" si="7"/>
        <v>213</v>
      </c>
      <c r="M11" s="35">
        <v>117</v>
      </c>
      <c r="N11" s="35">
        <v>96</v>
      </c>
      <c r="O11" s="35">
        <f t="shared" si="8"/>
        <v>134</v>
      </c>
      <c r="P11" s="35">
        <v>67</v>
      </c>
      <c r="Q11" s="35">
        <v>67</v>
      </c>
      <c r="R11" s="33">
        <f t="shared" si="9"/>
        <v>1270</v>
      </c>
      <c r="S11" s="33">
        <f t="shared" si="10"/>
        <v>663</v>
      </c>
      <c r="T11" s="33">
        <f t="shared" si="11"/>
        <v>607</v>
      </c>
      <c r="U11" s="33">
        <f t="shared" si="12"/>
        <v>167</v>
      </c>
      <c r="V11" s="33">
        <v>94</v>
      </c>
      <c r="W11" s="33">
        <v>73</v>
      </c>
      <c r="X11" s="33">
        <f t="shared" si="13"/>
        <v>106</v>
      </c>
      <c r="Y11" s="33">
        <v>54</v>
      </c>
      <c r="Z11" s="33">
        <v>52</v>
      </c>
      <c r="AA11" s="33">
        <f t="shared" si="14"/>
        <v>997</v>
      </c>
      <c r="AB11" s="33">
        <v>515</v>
      </c>
      <c r="AC11" s="33">
        <v>482</v>
      </c>
      <c r="AD11" s="33">
        <f t="shared" si="15"/>
        <v>1343</v>
      </c>
      <c r="AE11" s="33">
        <v>679</v>
      </c>
      <c r="AF11" s="33">
        <v>664</v>
      </c>
      <c r="AG11" s="15">
        <v>809</v>
      </c>
      <c r="AH11" s="16">
        <v>412</v>
      </c>
      <c r="AI11" s="16">
        <v>397</v>
      </c>
      <c r="AJ11" s="29" t="s">
        <v>50</v>
      </c>
      <c r="AK11" s="29" t="s">
        <v>51</v>
      </c>
      <c r="AL11" s="29" t="s">
        <v>52</v>
      </c>
      <c r="AM11" s="23"/>
      <c r="AN11" s="16"/>
      <c r="AO11" s="15"/>
      <c r="AP11" s="15"/>
      <c r="AQ11" s="15"/>
    </row>
    <row r="12" spans="1:43" s="19" customFormat="1" ht="12" customHeight="1">
      <c r="A12" s="58"/>
      <c r="B12" s="43" t="s">
        <v>6</v>
      </c>
      <c r="C12" s="33">
        <f t="shared" si="0"/>
        <v>3168</v>
      </c>
      <c r="D12" s="33">
        <f t="shared" si="1"/>
        <v>1629</v>
      </c>
      <c r="E12" s="33">
        <f t="shared" si="2"/>
        <v>1539</v>
      </c>
      <c r="F12" s="35">
        <f t="shared" si="3"/>
        <v>789</v>
      </c>
      <c r="G12" s="35">
        <v>422</v>
      </c>
      <c r="H12" s="35">
        <v>367</v>
      </c>
      <c r="I12" s="35">
        <f t="shared" si="4"/>
        <v>1206</v>
      </c>
      <c r="J12" s="36">
        <f t="shared" si="5"/>
        <v>620</v>
      </c>
      <c r="K12" s="36">
        <f t="shared" si="6"/>
        <v>586</v>
      </c>
      <c r="L12" s="36">
        <f t="shared" si="7"/>
        <v>694</v>
      </c>
      <c r="M12" s="35">
        <v>372</v>
      </c>
      <c r="N12" s="35">
        <v>322</v>
      </c>
      <c r="O12" s="35">
        <f t="shared" si="8"/>
        <v>512</v>
      </c>
      <c r="P12" s="35">
        <v>248</v>
      </c>
      <c r="Q12" s="35">
        <v>264</v>
      </c>
      <c r="R12" s="33">
        <f t="shared" si="9"/>
        <v>1173</v>
      </c>
      <c r="S12" s="33">
        <f t="shared" si="10"/>
        <v>587</v>
      </c>
      <c r="T12" s="33">
        <f t="shared" si="11"/>
        <v>586</v>
      </c>
      <c r="U12" s="33">
        <f t="shared" si="12"/>
        <v>626</v>
      </c>
      <c r="V12" s="33">
        <v>307</v>
      </c>
      <c r="W12" s="33">
        <v>319</v>
      </c>
      <c r="X12" s="33">
        <f t="shared" si="13"/>
        <v>519</v>
      </c>
      <c r="Y12" s="33">
        <v>266</v>
      </c>
      <c r="Z12" s="33">
        <v>253</v>
      </c>
      <c r="AA12" s="33">
        <f t="shared" si="14"/>
        <v>28</v>
      </c>
      <c r="AB12" s="33">
        <v>14</v>
      </c>
      <c r="AC12" s="33">
        <v>14</v>
      </c>
      <c r="AD12" s="33">
        <f t="shared" si="15"/>
        <v>1329</v>
      </c>
      <c r="AE12" s="33">
        <v>684</v>
      </c>
      <c r="AF12" s="33">
        <v>645</v>
      </c>
      <c r="AG12" s="15">
        <v>892</v>
      </c>
      <c r="AH12" s="15">
        <v>460</v>
      </c>
      <c r="AI12" s="15">
        <v>432</v>
      </c>
      <c r="AJ12" s="31" t="s">
        <v>53</v>
      </c>
      <c r="AK12" s="31" t="s">
        <v>54</v>
      </c>
      <c r="AL12" s="31" t="s">
        <v>55</v>
      </c>
      <c r="AM12" s="23"/>
      <c r="AN12" s="15"/>
      <c r="AO12" s="15"/>
      <c r="AP12" s="15"/>
      <c r="AQ12" s="15"/>
    </row>
    <row r="13" spans="1:43" s="19" customFormat="1" ht="12" customHeight="1">
      <c r="A13" s="58"/>
      <c r="B13" s="43" t="s">
        <v>7</v>
      </c>
      <c r="C13" s="33">
        <f t="shared" si="0"/>
        <v>1191</v>
      </c>
      <c r="D13" s="33">
        <f t="shared" si="1"/>
        <v>612</v>
      </c>
      <c r="E13" s="33">
        <f t="shared" si="2"/>
        <v>579</v>
      </c>
      <c r="F13" s="35">
        <f t="shared" si="3"/>
        <v>190</v>
      </c>
      <c r="G13" s="35">
        <v>98</v>
      </c>
      <c r="H13" s="35">
        <v>92</v>
      </c>
      <c r="I13" s="35">
        <f t="shared" si="4"/>
        <v>492</v>
      </c>
      <c r="J13" s="36">
        <f t="shared" si="5"/>
        <v>255</v>
      </c>
      <c r="K13" s="36">
        <f t="shared" si="6"/>
        <v>237</v>
      </c>
      <c r="L13" s="36">
        <f t="shared" si="7"/>
        <v>172</v>
      </c>
      <c r="M13" s="35">
        <v>80</v>
      </c>
      <c r="N13" s="35">
        <v>92</v>
      </c>
      <c r="O13" s="35">
        <f t="shared" si="8"/>
        <v>320</v>
      </c>
      <c r="P13" s="35">
        <v>175</v>
      </c>
      <c r="Q13" s="35">
        <v>145</v>
      </c>
      <c r="R13" s="33">
        <f t="shared" si="9"/>
        <v>509</v>
      </c>
      <c r="S13" s="33">
        <f t="shared" si="10"/>
        <v>259</v>
      </c>
      <c r="T13" s="33">
        <f t="shared" si="11"/>
        <v>250</v>
      </c>
      <c r="U13" s="33">
        <f t="shared" si="12"/>
        <v>164</v>
      </c>
      <c r="V13" s="33">
        <v>87</v>
      </c>
      <c r="W13" s="33">
        <v>77</v>
      </c>
      <c r="X13" s="33">
        <f t="shared" si="13"/>
        <v>333</v>
      </c>
      <c r="Y13" s="33">
        <v>165</v>
      </c>
      <c r="Z13" s="33">
        <v>168</v>
      </c>
      <c r="AA13" s="33">
        <f t="shared" si="14"/>
        <v>12</v>
      </c>
      <c r="AB13" s="33">
        <v>7</v>
      </c>
      <c r="AC13" s="33">
        <v>5</v>
      </c>
      <c r="AD13" s="33">
        <f t="shared" si="15"/>
        <v>522</v>
      </c>
      <c r="AE13" s="33">
        <v>280</v>
      </c>
      <c r="AF13" s="33">
        <v>242</v>
      </c>
      <c r="AG13" s="15">
        <v>349</v>
      </c>
      <c r="AH13" s="15">
        <v>189</v>
      </c>
      <c r="AI13" s="15">
        <v>160</v>
      </c>
      <c r="AJ13" s="31" t="s">
        <v>56</v>
      </c>
      <c r="AK13" s="31" t="s">
        <v>57</v>
      </c>
      <c r="AL13" s="31" t="s">
        <v>58</v>
      </c>
      <c r="AM13" s="23"/>
      <c r="AN13" s="15"/>
      <c r="AO13" s="15"/>
      <c r="AP13" s="15"/>
      <c r="AQ13" s="15"/>
    </row>
    <row r="14" spans="1:43" s="19" customFormat="1" ht="12" customHeight="1">
      <c r="A14" s="58"/>
      <c r="B14" s="43" t="s">
        <v>8</v>
      </c>
      <c r="C14" s="33">
        <f t="shared" si="0"/>
        <v>1148</v>
      </c>
      <c r="D14" s="33">
        <f t="shared" si="1"/>
        <v>581</v>
      </c>
      <c r="E14" s="33">
        <f t="shared" si="2"/>
        <v>567</v>
      </c>
      <c r="F14" s="35">
        <f t="shared" si="3"/>
        <v>61</v>
      </c>
      <c r="G14" s="35">
        <v>27</v>
      </c>
      <c r="H14" s="35">
        <v>34</v>
      </c>
      <c r="I14" s="35">
        <f t="shared" si="4"/>
        <v>483</v>
      </c>
      <c r="J14" s="36">
        <f t="shared" si="5"/>
        <v>238</v>
      </c>
      <c r="K14" s="36">
        <f t="shared" si="6"/>
        <v>245</v>
      </c>
      <c r="L14" s="36">
        <f t="shared" si="7"/>
        <v>53</v>
      </c>
      <c r="M14" s="35">
        <v>32</v>
      </c>
      <c r="N14" s="35">
        <v>21</v>
      </c>
      <c r="O14" s="35">
        <f t="shared" si="8"/>
        <v>430</v>
      </c>
      <c r="P14" s="35">
        <v>206</v>
      </c>
      <c r="Q14" s="35">
        <v>224</v>
      </c>
      <c r="R14" s="33">
        <f t="shared" si="9"/>
        <v>604</v>
      </c>
      <c r="S14" s="33">
        <f t="shared" si="10"/>
        <v>316</v>
      </c>
      <c r="T14" s="33">
        <f t="shared" si="11"/>
        <v>288</v>
      </c>
      <c r="U14" s="33">
        <f t="shared" si="12"/>
        <v>61</v>
      </c>
      <c r="V14" s="33">
        <v>30</v>
      </c>
      <c r="W14" s="33">
        <v>31</v>
      </c>
      <c r="X14" s="33">
        <f t="shared" si="13"/>
        <v>492</v>
      </c>
      <c r="Y14" s="33">
        <v>266</v>
      </c>
      <c r="Z14" s="33">
        <v>226</v>
      </c>
      <c r="AA14" s="33">
        <f t="shared" si="14"/>
        <v>51</v>
      </c>
      <c r="AB14" s="33">
        <v>20</v>
      </c>
      <c r="AC14" s="33">
        <v>31</v>
      </c>
      <c r="AD14" s="33">
        <f t="shared" si="15"/>
        <v>542</v>
      </c>
      <c r="AE14" s="33">
        <v>253</v>
      </c>
      <c r="AF14" s="33">
        <v>289</v>
      </c>
      <c r="AG14" s="15">
        <v>399</v>
      </c>
      <c r="AH14" s="15">
        <v>194</v>
      </c>
      <c r="AI14" s="15">
        <v>205</v>
      </c>
      <c r="AJ14" s="31" t="s">
        <v>59</v>
      </c>
      <c r="AK14" s="31" t="s">
        <v>60</v>
      </c>
      <c r="AL14" s="31" t="s">
        <v>61</v>
      </c>
      <c r="AM14" s="23"/>
      <c r="AN14" s="15"/>
      <c r="AO14" s="15"/>
      <c r="AP14" s="15"/>
      <c r="AQ14" s="15"/>
    </row>
    <row r="15" spans="1:43" s="19" customFormat="1" ht="12" customHeight="1">
      <c r="A15" s="58"/>
      <c r="B15" s="43" t="s">
        <v>9</v>
      </c>
      <c r="C15" s="33">
        <f t="shared" si="0"/>
        <v>973</v>
      </c>
      <c r="D15" s="33">
        <f t="shared" si="1"/>
        <v>524</v>
      </c>
      <c r="E15" s="33">
        <f t="shared" si="2"/>
        <v>449</v>
      </c>
      <c r="F15" s="35">
        <f t="shared" si="3"/>
        <v>194</v>
      </c>
      <c r="G15" s="35">
        <v>120</v>
      </c>
      <c r="H15" s="35">
        <v>74</v>
      </c>
      <c r="I15" s="35">
        <f t="shared" si="4"/>
        <v>381</v>
      </c>
      <c r="J15" s="36">
        <f t="shared" si="5"/>
        <v>185</v>
      </c>
      <c r="K15" s="36">
        <f t="shared" si="6"/>
        <v>196</v>
      </c>
      <c r="L15" s="36">
        <f t="shared" si="7"/>
        <v>155</v>
      </c>
      <c r="M15" s="35">
        <v>83</v>
      </c>
      <c r="N15" s="35">
        <v>72</v>
      </c>
      <c r="O15" s="35">
        <f t="shared" si="8"/>
        <v>226</v>
      </c>
      <c r="P15" s="35">
        <v>102</v>
      </c>
      <c r="Q15" s="35">
        <v>124</v>
      </c>
      <c r="R15" s="33">
        <f t="shared" si="9"/>
        <v>398</v>
      </c>
      <c r="S15" s="33">
        <f t="shared" si="10"/>
        <v>219</v>
      </c>
      <c r="T15" s="33">
        <f t="shared" si="11"/>
        <v>179</v>
      </c>
      <c r="U15" s="33">
        <f t="shared" si="12"/>
        <v>158</v>
      </c>
      <c r="V15" s="33">
        <v>95</v>
      </c>
      <c r="W15" s="33">
        <v>63</v>
      </c>
      <c r="X15" s="33">
        <f t="shared" si="13"/>
        <v>233</v>
      </c>
      <c r="Y15" s="33">
        <v>121</v>
      </c>
      <c r="Z15" s="33">
        <v>112</v>
      </c>
      <c r="AA15" s="33">
        <f t="shared" si="14"/>
        <v>7</v>
      </c>
      <c r="AB15" s="33">
        <v>3</v>
      </c>
      <c r="AC15" s="33">
        <v>4</v>
      </c>
      <c r="AD15" s="33">
        <f t="shared" si="15"/>
        <v>427</v>
      </c>
      <c r="AE15" s="33">
        <v>225</v>
      </c>
      <c r="AF15" s="33">
        <v>202</v>
      </c>
      <c r="AG15" s="15">
        <v>312</v>
      </c>
      <c r="AH15" s="15">
        <v>148</v>
      </c>
      <c r="AI15" s="15">
        <v>164</v>
      </c>
      <c r="AJ15" s="31" t="s">
        <v>62</v>
      </c>
      <c r="AK15" s="31" t="s">
        <v>63</v>
      </c>
      <c r="AL15" s="31" t="s">
        <v>64</v>
      </c>
      <c r="AM15" s="23"/>
      <c r="AN15" s="15"/>
      <c r="AO15" s="15"/>
      <c r="AP15" s="15"/>
      <c r="AQ15" s="15"/>
    </row>
    <row r="16" spans="1:43" s="19" customFormat="1" ht="12" customHeight="1">
      <c r="A16" s="58"/>
      <c r="B16" s="43" t="s">
        <v>10</v>
      </c>
      <c r="C16" s="33">
        <f t="shared" si="0"/>
        <v>703</v>
      </c>
      <c r="D16" s="33">
        <f t="shared" si="1"/>
        <v>360</v>
      </c>
      <c r="E16" s="33">
        <f t="shared" si="2"/>
        <v>343</v>
      </c>
      <c r="F16" s="35">
        <f t="shared" si="3"/>
        <v>164</v>
      </c>
      <c r="G16" s="35">
        <v>82</v>
      </c>
      <c r="H16" s="35">
        <v>82</v>
      </c>
      <c r="I16" s="35">
        <f t="shared" si="4"/>
        <v>281</v>
      </c>
      <c r="J16" s="36">
        <f t="shared" si="5"/>
        <v>137</v>
      </c>
      <c r="K16" s="36">
        <f t="shared" si="6"/>
        <v>144</v>
      </c>
      <c r="L16" s="36">
        <f t="shared" si="7"/>
        <v>163</v>
      </c>
      <c r="M16" s="35">
        <v>79</v>
      </c>
      <c r="N16" s="35">
        <v>84</v>
      </c>
      <c r="O16" s="35">
        <f t="shared" si="8"/>
        <v>118</v>
      </c>
      <c r="P16" s="35">
        <v>58</v>
      </c>
      <c r="Q16" s="35">
        <v>60</v>
      </c>
      <c r="R16" s="33">
        <f t="shared" si="9"/>
        <v>258</v>
      </c>
      <c r="S16" s="33">
        <f t="shared" si="10"/>
        <v>141</v>
      </c>
      <c r="T16" s="33">
        <f t="shared" si="11"/>
        <v>117</v>
      </c>
      <c r="U16" s="33">
        <f t="shared" si="12"/>
        <v>155</v>
      </c>
      <c r="V16" s="33">
        <v>81</v>
      </c>
      <c r="W16" s="33">
        <v>74</v>
      </c>
      <c r="X16" s="33">
        <f t="shared" si="13"/>
        <v>92</v>
      </c>
      <c r="Y16" s="33">
        <v>53</v>
      </c>
      <c r="Z16" s="33">
        <v>39</v>
      </c>
      <c r="AA16" s="33">
        <f t="shared" si="14"/>
        <v>11</v>
      </c>
      <c r="AB16" s="33">
        <v>7</v>
      </c>
      <c r="AC16" s="33">
        <v>4</v>
      </c>
      <c r="AD16" s="33">
        <f t="shared" si="15"/>
        <v>293</v>
      </c>
      <c r="AE16" s="33">
        <v>147</v>
      </c>
      <c r="AF16" s="33">
        <v>146</v>
      </c>
      <c r="AG16" s="15">
        <v>246</v>
      </c>
      <c r="AH16" s="15">
        <v>122</v>
      </c>
      <c r="AI16" s="15">
        <v>124</v>
      </c>
      <c r="AJ16" s="31" t="s">
        <v>65</v>
      </c>
      <c r="AK16" s="31" t="s">
        <v>66</v>
      </c>
      <c r="AL16" s="31" t="s">
        <v>67</v>
      </c>
      <c r="AM16" s="23"/>
      <c r="AN16" s="15"/>
      <c r="AO16" s="15"/>
      <c r="AP16" s="15"/>
      <c r="AQ16" s="15"/>
    </row>
    <row r="17" spans="1:43" s="19" customFormat="1" ht="12" customHeight="1">
      <c r="A17" s="58"/>
      <c r="B17" s="43" t="s">
        <v>11</v>
      </c>
      <c r="C17" s="33">
        <f t="shared" si="0"/>
        <v>440</v>
      </c>
      <c r="D17" s="33">
        <f t="shared" si="1"/>
        <v>208</v>
      </c>
      <c r="E17" s="33">
        <f t="shared" si="2"/>
        <v>232</v>
      </c>
      <c r="F17" s="35">
        <f t="shared" si="3"/>
        <v>98</v>
      </c>
      <c r="G17" s="35">
        <v>52</v>
      </c>
      <c r="H17" s="35">
        <v>46</v>
      </c>
      <c r="I17" s="35">
        <f t="shared" si="4"/>
        <v>161</v>
      </c>
      <c r="J17" s="36">
        <f t="shared" si="5"/>
        <v>75</v>
      </c>
      <c r="K17" s="36">
        <f t="shared" si="6"/>
        <v>86</v>
      </c>
      <c r="L17" s="36">
        <f t="shared" si="7"/>
        <v>108</v>
      </c>
      <c r="M17" s="35">
        <v>48</v>
      </c>
      <c r="N17" s="35">
        <v>60</v>
      </c>
      <c r="O17" s="35">
        <f t="shared" si="8"/>
        <v>53</v>
      </c>
      <c r="P17" s="35">
        <v>27</v>
      </c>
      <c r="Q17" s="35">
        <v>26</v>
      </c>
      <c r="R17" s="33">
        <f t="shared" si="9"/>
        <v>181</v>
      </c>
      <c r="S17" s="33">
        <f t="shared" si="10"/>
        <v>81</v>
      </c>
      <c r="T17" s="33">
        <f t="shared" si="11"/>
        <v>100</v>
      </c>
      <c r="U17" s="33">
        <f t="shared" si="12"/>
        <v>113</v>
      </c>
      <c r="V17" s="33">
        <v>53</v>
      </c>
      <c r="W17" s="33">
        <v>60</v>
      </c>
      <c r="X17" s="33">
        <f t="shared" si="13"/>
        <v>66</v>
      </c>
      <c r="Y17" s="33">
        <v>26</v>
      </c>
      <c r="Z17" s="33">
        <v>40</v>
      </c>
      <c r="AA17" s="33">
        <f t="shared" si="14"/>
        <v>2</v>
      </c>
      <c r="AB17" s="33">
        <v>2</v>
      </c>
      <c r="AC17" s="33" t="s">
        <v>3</v>
      </c>
      <c r="AD17" s="33">
        <f t="shared" si="15"/>
        <v>153</v>
      </c>
      <c r="AE17" s="33">
        <v>81</v>
      </c>
      <c r="AF17" s="33">
        <v>72</v>
      </c>
      <c r="AG17" s="15">
        <v>128</v>
      </c>
      <c r="AH17" s="15">
        <v>69</v>
      </c>
      <c r="AI17" s="15">
        <v>59</v>
      </c>
      <c r="AJ17" s="31" t="s">
        <v>68</v>
      </c>
      <c r="AK17" s="31" t="s">
        <v>69</v>
      </c>
      <c r="AL17" s="31" t="s">
        <v>70</v>
      </c>
      <c r="AM17" s="23"/>
      <c r="AN17" s="15"/>
      <c r="AO17" s="15"/>
      <c r="AP17" s="15"/>
      <c r="AQ17" s="15"/>
    </row>
    <row r="18" spans="1:43" s="20" customFormat="1" ht="12" customHeight="1">
      <c r="A18" s="61"/>
      <c r="B18" s="43" t="s">
        <v>12</v>
      </c>
      <c r="C18" s="33">
        <f t="shared" si="0"/>
        <v>665</v>
      </c>
      <c r="D18" s="33">
        <f t="shared" si="1"/>
        <v>339</v>
      </c>
      <c r="E18" s="33">
        <f t="shared" si="2"/>
        <v>326</v>
      </c>
      <c r="F18" s="35">
        <f t="shared" si="3"/>
        <v>115</v>
      </c>
      <c r="G18" s="35">
        <v>63</v>
      </c>
      <c r="H18" s="35">
        <v>52</v>
      </c>
      <c r="I18" s="35">
        <f t="shared" si="4"/>
        <v>270</v>
      </c>
      <c r="J18" s="36">
        <f t="shared" si="5"/>
        <v>143</v>
      </c>
      <c r="K18" s="36">
        <f t="shared" si="6"/>
        <v>127</v>
      </c>
      <c r="L18" s="36">
        <f t="shared" si="7"/>
        <v>109</v>
      </c>
      <c r="M18" s="35">
        <v>60</v>
      </c>
      <c r="N18" s="35">
        <v>49</v>
      </c>
      <c r="O18" s="35">
        <f t="shared" si="8"/>
        <v>161</v>
      </c>
      <c r="P18" s="35">
        <v>83</v>
      </c>
      <c r="Q18" s="35">
        <v>78</v>
      </c>
      <c r="R18" s="33">
        <f t="shared" si="9"/>
        <v>280</v>
      </c>
      <c r="S18" s="33">
        <f t="shared" si="10"/>
        <v>133</v>
      </c>
      <c r="T18" s="33">
        <f t="shared" si="11"/>
        <v>147</v>
      </c>
      <c r="U18" s="33">
        <f t="shared" si="12"/>
        <v>124</v>
      </c>
      <c r="V18" s="33">
        <v>57</v>
      </c>
      <c r="W18" s="33">
        <v>67</v>
      </c>
      <c r="X18" s="33">
        <f t="shared" si="13"/>
        <v>145</v>
      </c>
      <c r="Y18" s="33">
        <v>71</v>
      </c>
      <c r="Z18" s="33">
        <v>74</v>
      </c>
      <c r="AA18" s="33">
        <f t="shared" si="14"/>
        <v>11</v>
      </c>
      <c r="AB18" s="33">
        <v>5</v>
      </c>
      <c r="AC18" s="33">
        <v>6</v>
      </c>
      <c r="AD18" s="33">
        <f t="shared" si="15"/>
        <v>287</v>
      </c>
      <c r="AE18" s="33">
        <v>151</v>
      </c>
      <c r="AF18" s="33">
        <v>136</v>
      </c>
      <c r="AG18" s="15">
        <v>253</v>
      </c>
      <c r="AH18" s="15">
        <v>142</v>
      </c>
      <c r="AI18" s="15">
        <v>111</v>
      </c>
      <c r="AJ18" s="31" t="s">
        <v>71</v>
      </c>
      <c r="AK18" s="31" t="s">
        <v>72</v>
      </c>
      <c r="AL18" s="31" t="s">
        <v>73</v>
      </c>
      <c r="AM18" s="23"/>
      <c r="AN18" s="15"/>
      <c r="AO18" s="15"/>
      <c r="AP18" s="15"/>
      <c r="AQ18" s="15"/>
    </row>
    <row r="19" spans="1:43" s="19" customFormat="1" ht="12" customHeight="1">
      <c r="A19" s="58"/>
      <c r="B19" s="43"/>
      <c r="C19" s="33" t="str">
        <f t="shared" si="0"/>
        <v>－</v>
      </c>
      <c r="D19" s="33" t="str">
        <f t="shared" si="1"/>
        <v>－</v>
      </c>
      <c r="E19" s="33" t="str">
        <f t="shared" si="2"/>
        <v>－</v>
      </c>
      <c r="F19" s="33" t="str">
        <f t="shared" si="3"/>
        <v>－</v>
      </c>
      <c r="G19" s="36"/>
      <c r="H19" s="36"/>
      <c r="I19" s="33" t="str">
        <f t="shared" si="4"/>
        <v>－</v>
      </c>
      <c r="J19" s="33" t="str">
        <f t="shared" si="5"/>
        <v>－</v>
      </c>
      <c r="K19" s="33" t="str">
        <f t="shared" si="6"/>
        <v>－</v>
      </c>
      <c r="L19" s="33" t="str">
        <f t="shared" si="7"/>
        <v>－</v>
      </c>
      <c r="M19" s="33"/>
      <c r="N19" s="33"/>
      <c r="O19" s="33" t="str">
        <f t="shared" si="8"/>
        <v>－</v>
      </c>
      <c r="P19" s="33"/>
      <c r="Q19" s="33"/>
      <c r="R19" s="33" t="str">
        <f t="shared" si="9"/>
        <v>－</v>
      </c>
      <c r="S19" s="33" t="str">
        <f t="shared" si="10"/>
        <v>－</v>
      </c>
      <c r="T19" s="33" t="str">
        <f t="shared" si="11"/>
        <v>－</v>
      </c>
      <c r="U19" s="33" t="str">
        <f t="shared" si="12"/>
        <v>－</v>
      </c>
      <c r="V19" s="33"/>
      <c r="W19" s="33"/>
      <c r="X19" s="33" t="str">
        <f t="shared" si="13"/>
        <v>－</v>
      </c>
      <c r="Y19" s="33"/>
      <c r="Z19" s="33"/>
      <c r="AA19" s="33" t="str">
        <f t="shared" si="14"/>
        <v>－</v>
      </c>
      <c r="AB19" s="33"/>
      <c r="AC19" s="33"/>
      <c r="AD19" s="33" t="str">
        <f t="shared" si="15"/>
        <v>－</v>
      </c>
      <c r="AE19" s="33"/>
      <c r="AF19" s="33"/>
      <c r="AG19" s="18">
        <v>5127</v>
      </c>
      <c r="AH19" s="18">
        <v>2631</v>
      </c>
      <c r="AI19" s="18">
        <v>2496</v>
      </c>
      <c r="AJ19" s="28">
        <v>23255</v>
      </c>
      <c r="AK19" s="28">
        <v>64</v>
      </c>
      <c r="AL19" s="28">
        <v>23255</v>
      </c>
      <c r="AM19" s="22"/>
      <c r="AN19" s="18"/>
      <c r="AO19" s="18"/>
      <c r="AP19" s="18"/>
      <c r="AQ19" s="18"/>
    </row>
    <row r="20" spans="1:43" s="20" customFormat="1" ht="12" customHeight="1">
      <c r="A20" s="61"/>
      <c r="B20" s="43" t="s">
        <v>27</v>
      </c>
      <c r="C20" s="33">
        <f t="shared" si="0"/>
        <v>246</v>
      </c>
      <c r="D20" s="33">
        <f t="shared" si="1"/>
        <v>128</v>
      </c>
      <c r="E20" s="33">
        <f t="shared" si="2"/>
        <v>118</v>
      </c>
      <c r="F20" s="35" t="str">
        <f t="shared" si="3"/>
        <v>－</v>
      </c>
      <c r="G20" s="35" t="s">
        <v>3</v>
      </c>
      <c r="H20" s="35" t="s">
        <v>3</v>
      </c>
      <c r="I20" s="35">
        <f t="shared" si="4"/>
        <v>123</v>
      </c>
      <c r="J20" s="36">
        <f t="shared" si="5"/>
        <v>65</v>
      </c>
      <c r="K20" s="36">
        <f t="shared" si="6"/>
        <v>58</v>
      </c>
      <c r="L20" s="36" t="str">
        <f t="shared" si="7"/>
        <v>－</v>
      </c>
      <c r="M20" s="35" t="s">
        <v>3</v>
      </c>
      <c r="N20" s="35" t="s">
        <v>3</v>
      </c>
      <c r="O20" s="35">
        <f t="shared" si="8"/>
        <v>123</v>
      </c>
      <c r="P20" s="35">
        <v>65</v>
      </c>
      <c r="Q20" s="35">
        <v>58</v>
      </c>
      <c r="R20" s="33">
        <f t="shared" si="9"/>
        <v>123</v>
      </c>
      <c r="S20" s="33">
        <f t="shared" si="10"/>
        <v>63</v>
      </c>
      <c r="T20" s="33">
        <f t="shared" si="11"/>
        <v>60</v>
      </c>
      <c r="U20" s="33" t="str">
        <f t="shared" si="12"/>
        <v>－</v>
      </c>
      <c r="V20" s="33" t="s">
        <v>3</v>
      </c>
      <c r="W20" s="33" t="s">
        <v>3</v>
      </c>
      <c r="X20" s="33">
        <f t="shared" si="13"/>
        <v>123</v>
      </c>
      <c r="Y20" s="33">
        <v>63</v>
      </c>
      <c r="Z20" s="33">
        <v>60</v>
      </c>
      <c r="AA20" s="33" t="str">
        <f t="shared" si="14"/>
        <v>－</v>
      </c>
      <c r="AB20" s="33" t="s">
        <v>3</v>
      </c>
      <c r="AC20" s="33" t="s">
        <v>3</v>
      </c>
      <c r="AD20" s="33">
        <f t="shared" si="15"/>
        <v>123</v>
      </c>
      <c r="AE20" s="33">
        <v>65</v>
      </c>
      <c r="AF20" s="33">
        <v>58</v>
      </c>
      <c r="AG20" s="15">
        <v>88</v>
      </c>
      <c r="AH20" s="15">
        <v>49</v>
      </c>
      <c r="AI20" s="15">
        <v>39</v>
      </c>
      <c r="AJ20" s="31" t="s">
        <v>74</v>
      </c>
      <c r="AK20" s="31" t="s">
        <v>75</v>
      </c>
      <c r="AL20" s="31" t="s">
        <v>76</v>
      </c>
      <c r="AM20" s="23"/>
      <c r="AN20" s="15"/>
      <c r="AO20" s="15"/>
      <c r="AP20" s="15"/>
      <c r="AQ20" s="15"/>
    </row>
    <row r="21" spans="1:43" s="19" customFormat="1" ht="12" customHeight="1">
      <c r="A21" s="58"/>
      <c r="B21" s="43" t="s">
        <v>28</v>
      </c>
      <c r="C21" s="33">
        <f t="shared" si="0"/>
        <v>356</v>
      </c>
      <c r="D21" s="33">
        <f t="shared" si="1"/>
        <v>188</v>
      </c>
      <c r="E21" s="33">
        <f t="shared" si="2"/>
        <v>168</v>
      </c>
      <c r="F21" s="35" t="str">
        <f t="shared" si="3"/>
        <v>－</v>
      </c>
      <c r="G21" s="35" t="s">
        <v>3</v>
      </c>
      <c r="H21" s="35" t="s">
        <v>3</v>
      </c>
      <c r="I21" s="35">
        <f t="shared" si="4"/>
        <v>173</v>
      </c>
      <c r="J21" s="36">
        <f t="shared" si="5"/>
        <v>98</v>
      </c>
      <c r="K21" s="36">
        <f t="shared" si="6"/>
        <v>75</v>
      </c>
      <c r="L21" s="36" t="str">
        <f t="shared" si="7"/>
        <v>－</v>
      </c>
      <c r="M21" s="35" t="s">
        <v>3</v>
      </c>
      <c r="N21" s="35" t="s">
        <v>3</v>
      </c>
      <c r="O21" s="35">
        <f t="shared" si="8"/>
        <v>173</v>
      </c>
      <c r="P21" s="35">
        <v>98</v>
      </c>
      <c r="Q21" s="35">
        <v>75</v>
      </c>
      <c r="R21" s="33">
        <f t="shared" si="9"/>
        <v>183</v>
      </c>
      <c r="S21" s="33">
        <f t="shared" si="10"/>
        <v>90</v>
      </c>
      <c r="T21" s="33">
        <f t="shared" si="11"/>
        <v>93</v>
      </c>
      <c r="U21" s="33" t="str">
        <f t="shared" si="12"/>
        <v>－</v>
      </c>
      <c r="V21" s="33" t="s">
        <v>3</v>
      </c>
      <c r="W21" s="33" t="s">
        <v>3</v>
      </c>
      <c r="X21" s="33">
        <f t="shared" si="13"/>
        <v>174</v>
      </c>
      <c r="Y21" s="33">
        <v>85</v>
      </c>
      <c r="Z21" s="33">
        <v>89</v>
      </c>
      <c r="AA21" s="33">
        <f t="shared" si="14"/>
        <v>9</v>
      </c>
      <c r="AB21" s="33">
        <v>5</v>
      </c>
      <c r="AC21" s="33">
        <v>4</v>
      </c>
      <c r="AD21" s="33">
        <f t="shared" si="15"/>
        <v>182</v>
      </c>
      <c r="AE21" s="33">
        <v>103</v>
      </c>
      <c r="AF21" s="33">
        <v>79</v>
      </c>
      <c r="AG21" s="15">
        <v>98</v>
      </c>
      <c r="AH21" s="15">
        <v>59</v>
      </c>
      <c r="AI21" s="15">
        <v>39</v>
      </c>
      <c r="AJ21" s="31" t="s">
        <v>77</v>
      </c>
      <c r="AK21" s="31" t="s">
        <v>78</v>
      </c>
      <c r="AL21" s="31" t="s">
        <v>79</v>
      </c>
      <c r="AM21" s="23"/>
      <c r="AN21" s="15"/>
      <c r="AO21" s="15"/>
      <c r="AP21" s="15"/>
      <c r="AQ21" s="15"/>
    </row>
    <row r="22" spans="1:43" s="19" customFormat="1" ht="12" customHeight="1">
      <c r="A22" s="58"/>
      <c r="B22" s="43" t="s">
        <v>29</v>
      </c>
      <c r="C22" s="33">
        <f t="shared" si="0"/>
        <v>367</v>
      </c>
      <c r="D22" s="33">
        <f t="shared" si="1"/>
        <v>195</v>
      </c>
      <c r="E22" s="33">
        <f t="shared" si="2"/>
        <v>172</v>
      </c>
      <c r="F22" s="35">
        <f t="shared" si="3"/>
        <v>72</v>
      </c>
      <c r="G22" s="35">
        <v>36</v>
      </c>
      <c r="H22" s="35">
        <v>36</v>
      </c>
      <c r="I22" s="35">
        <f t="shared" si="4"/>
        <v>151</v>
      </c>
      <c r="J22" s="36">
        <f t="shared" si="5"/>
        <v>81</v>
      </c>
      <c r="K22" s="36">
        <f t="shared" si="6"/>
        <v>70</v>
      </c>
      <c r="L22" s="36">
        <f t="shared" si="7"/>
        <v>72</v>
      </c>
      <c r="M22" s="35">
        <v>39</v>
      </c>
      <c r="N22" s="35">
        <v>33</v>
      </c>
      <c r="O22" s="35">
        <f t="shared" si="8"/>
        <v>79</v>
      </c>
      <c r="P22" s="35">
        <v>42</v>
      </c>
      <c r="Q22" s="35">
        <v>37</v>
      </c>
      <c r="R22" s="33">
        <f t="shared" si="9"/>
        <v>144</v>
      </c>
      <c r="S22" s="33">
        <f t="shared" si="10"/>
        <v>78</v>
      </c>
      <c r="T22" s="33">
        <f t="shared" si="11"/>
        <v>66</v>
      </c>
      <c r="U22" s="33">
        <f t="shared" si="12"/>
        <v>70</v>
      </c>
      <c r="V22" s="33">
        <v>38</v>
      </c>
      <c r="W22" s="33">
        <v>32</v>
      </c>
      <c r="X22" s="33">
        <f t="shared" si="13"/>
        <v>69</v>
      </c>
      <c r="Y22" s="33">
        <v>36</v>
      </c>
      <c r="Z22" s="33">
        <v>33</v>
      </c>
      <c r="AA22" s="33">
        <f t="shared" si="14"/>
        <v>5</v>
      </c>
      <c r="AB22" s="33">
        <v>4</v>
      </c>
      <c r="AC22" s="33">
        <v>1</v>
      </c>
      <c r="AD22" s="33">
        <f t="shared" si="15"/>
        <v>156</v>
      </c>
      <c r="AE22" s="33">
        <v>82</v>
      </c>
      <c r="AF22" s="33">
        <v>74</v>
      </c>
      <c r="AG22" s="15">
        <v>114</v>
      </c>
      <c r="AH22" s="15">
        <v>61</v>
      </c>
      <c r="AI22" s="15">
        <v>53</v>
      </c>
      <c r="AJ22" s="31" t="s">
        <v>80</v>
      </c>
      <c r="AK22" s="1">
        <v>50</v>
      </c>
      <c r="AL22" s="31" t="s">
        <v>81</v>
      </c>
      <c r="AM22" s="23"/>
      <c r="AN22" s="15"/>
      <c r="AO22" s="15"/>
      <c r="AP22" s="15"/>
      <c r="AQ22" s="15"/>
    </row>
    <row r="23" spans="1:43" s="19" customFormat="1" ht="12" customHeight="1">
      <c r="A23" s="58"/>
      <c r="B23" s="43" t="s">
        <v>13</v>
      </c>
      <c r="C23" s="33">
        <f t="shared" si="0"/>
        <v>288</v>
      </c>
      <c r="D23" s="33">
        <f t="shared" si="1"/>
        <v>136</v>
      </c>
      <c r="E23" s="33">
        <f t="shared" si="2"/>
        <v>152</v>
      </c>
      <c r="F23" s="35" t="str">
        <f t="shared" si="3"/>
        <v>－</v>
      </c>
      <c r="G23" s="35" t="s">
        <v>3</v>
      </c>
      <c r="H23" s="35" t="s">
        <v>3</v>
      </c>
      <c r="I23" s="35">
        <f t="shared" si="4"/>
        <v>134</v>
      </c>
      <c r="J23" s="36">
        <f t="shared" si="5"/>
        <v>62</v>
      </c>
      <c r="K23" s="36">
        <f t="shared" si="6"/>
        <v>72</v>
      </c>
      <c r="L23" s="36" t="str">
        <f t="shared" si="7"/>
        <v>－</v>
      </c>
      <c r="M23" s="35" t="s">
        <v>3</v>
      </c>
      <c r="N23" s="35" t="s">
        <v>3</v>
      </c>
      <c r="O23" s="35">
        <f t="shared" si="8"/>
        <v>134</v>
      </c>
      <c r="P23" s="35">
        <v>62</v>
      </c>
      <c r="Q23" s="35">
        <v>72</v>
      </c>
      <c r="R23" s="33">
        <f t="shared" si="9"/>
        <v>154</v>
      </c>
      <c r="S23" s="33">
        <f t="shared" si="10"/>
        <v>74</v>
      </c>
      <c r="T23" s="33">
        <f t="shared" si="11"/>
        <v>80</v>
      </c>
      <c r="U23" s="33" t="str">
        <f t="shared" si="12"/>
        <v>－</v>
      </c>
      <c r="V23" s="33" t="s">
        <v>3</v>
      </c>
      <c r="W23" s="33" t="s">
        <v>3</v>
      </c>
      <c r="X23" s="33">
        <f t="shared" si="13"/>
        <v>132</v>
      </c>
      <c r="Y23" s="33">
        <v>63</v>
      </c>
      <c r="Z23" s="33">
        <v>69</v>
      </c>
      <c r="AA23" s="33">
        <f t="shared" si="14"/>
        <v>22</v>
      </c>
      <c r="AB23" s="33">
        <v>11</v>
      </c>
      <c r="AC23" s="33">
        <v>11</v>
      </c>
      <c r="AD23" s="33">
        <f t="shared" si="15"/>
        <v>156</v>
      </c>
      <c r="AE23" s="33">
        <v>73</v>
      </c>
      <c r="AF23" s="33">
        <v>83</v>
      </c>
      <c r="AG23" s="15">
        <v>120</v>
      </c>
      <c r="AH23" s="15">
        <v>56</v>
      </c>
      <c r="AI23" s="15">
        <v>64</v>
      </c>
      <c r="AJ23" s="31" t="s">
        <v>82</v>
      </c>
      <c r="AK23" s="31" t="s">
        <v>83</v>
      </c>
      <c r="AL23" s="31" t="s">
        <v>84</v>
      </c>
      <c r="AM23" s="23"/>
      <c r="AN23" s="15"/>
      <c r="AO23" s="15"/>
      <c r="AP23" s="15"/>
      <c r="AQ23" s="15"/>
    </row>
    <row r="24" spans="1:43" s="19" customFormat="1" ht="12" customHeight="1">
      <c r="A24" s="58"/>
      <c r="B24" s="43" t="s">
        <v>30</v>
      </c>
      <c r="C24" s="33">
        <f t="shared" si="0"/>
        <v>205</v>
      </c>
      <c r="D24" s="33">
        <f t="shared" si="1"/>
        <v>103</v>
      </c>
      <c r="E24" s="33">
        <f t="shared" si="2"/>
        <v>102</v>
      </c>
      <c r="F24" s="35" t="str">
        <f t="shared" si="3"/>
        <v>－</v>
      </c>
      <c r="G24" s="35" t="s">
        <v>3</v>
      </c>
      <c r="H24" s="35" t="s">
        <v>3</v>
      </c>
      <c r="I24" s="35">
        <f t="shared" si="4"/>
        <v>90</v>
      </c>
      <c r="J24" s="36">
        <f t="shared" si="5"/>
        <v>52</v>
      </c>
      <c r="K24" s="36">
        <f t="shared" si="6"/>
        <v>38</v>
      </c>
      <c r="L24" s="36" t="str">
        <f t="shared" si="7"/>
        <v>－</v>
      </c>
      <c r="M24" s="35" t="s">
        <v>3</v>
      </c>
      <c r="N24" s="35" t="s">
        <v>3</v>
      </c>
      <c r="O24" s="35">
        <f t="shared" si="8"/>
        <v>90</v>
      </c>
      <c r="P24" s="35">
        <v>52</v>
      </c>
      <c r="Q24" s="35">
        <v>38</v>
      </c>
      <c r="R24" s="33">
        <f t="shared" si="9"/>
        <v>115</v>
      </c>
      <c r="S24" s="33">
        <f t="shared" si="10"/>
        <v>51</v>
      </c>
      <c r="T24" s="33">
        <f t="shared" si="11"/>
        <v>64</v>
      </c>
      <c r="U24" s="33" t="str">
        <f t="shared" si="12"/>
        <v>－</v>
      </c>
      <c r="V24" s="33" t="s">
        <v>3</v>
      </c>
      <c r="W24" s="33" t="s">
        <v>3</v>
      </c>
      <c r="X24" s="33">
        <f t="shared" si="13"/>
        <v>112</v>
      </c>
      <c r="Y24" s="33">
        <v>50</v>
      </c>
      <c r="Z24" s="33">
        <v>62</v>
      </c>
      <c r="AA24" s="33">
        <f t="shared" si="14"/>
        <v>3</v>
      </c>
      <c r="AB24" s="33">
        <v>1</v>
      </c>
      <c r="AC24" s="33">
        <v>2</v>
      </c>
      <c r="AD24" s="33">
        <f t="shared" si="15"/>
        <v>93</v>
      </c>
      <c r="AE24" s="33">
        <v>53</v>
      </c>
      <c r="AF24" s="33">
        <v>40</v>
      </c>
      <c r="AG24" s="15">
        <v>58</v>
      </c>
      <c r="AH24" s="15">
        <v>28</v>
      </c>
      <c r="AI24" s="15">
        <v>30</v>
      </c>
      <c r="AJ24" s="31" t="s">
        <v>85</v>
      </c>
      <c r="AK24" s="31" t="s">
        <v>86</v>
      </c>
      <c r="AL24" s="31" t="s">
        <v>87</v>
      </c>
      <c r="AM24" s="23"/>
      <c r="AN24" s="15"/>
      <c r="AO24" s="15"/>
      <c r="AP24" s="15"/>
      <c r="AQ24" s="15"/>
    </row>
    <row r="25" spans="1:43" s="19" customFormat="1" ht="12" customHeight="1">
      <c r="A25" s="58"/>
      <c r="B25" s="43" t="s">
        <v>31</v>
      </c>
      <c r="C25" s="33">
        <f t="shared" si="0"/>
        <v>302</v>
      </c>
      <c r="D25" s="33">
        <f t="shared" si="1"/>
        <v>145</v>
      </c>
      <c r="E25" s="33">
        <f t="shared" si="2"/>
        <v>157</v>
      </c>
      <c r="F25" s="35">
        <f t="shared" si="3"/>
        <v>78</v>
      </c>
      <c r="G25" s="35">
        <v>41</v>
      </c>
      <c r="H25" s="35">
        <v>37</v>
      </c>
      <c r="I25" s="35">
        <f t="shared" si="4"/>
        <v>111</v>
      </c>
      <c r="J25" s="36">
        <f t="shared" si="5"/>
        <v>54</v>
      </c>
      <c r="K25" s="36">
        <f t="shared" si="6"/>
        <v>57</v>
      </c>
      <c r="L25" s="36">
        <f t="shared" si="7"/>
        <v>60</v>
      </c>
      <c r="M25" s="35">
        <v>28</v>
      </c>
      <c r="N25" s="35">
        <v>32</v>
      </c>
      <c r="O25" s="35">
        <f t="shared" si="8"/>
        <v>51</v>
      </c>
      <c r="P25" s="35">
        <v>26</v>
      </c>
      <c r="Q25" s="35">
        <v>25</v>
      </c>
      <c r="R25" s="33">
        <f t="shared" si="9"/>
        <v>113</v>
      </c>
      <c r="S25" s="33">
        <f t="shared" si="10"/>
        <v>50</v>
      </c>
      <c r="T25" s="33">
        <f t="shared" si="11"/>
        <v>63</v>
      </c>
      <c r="U25" s="33">
        <f t="shared" si="12"/>
        <v>55</v>
      </c>
      <c r="V25" s="33">
        <v>17</v>
      </c>
      <c r="W25" s="33">
        <v>38</v>
      </c>
      <c r="X25" s="33">
        <f t="shared" si="13"/>
        <v>56</v>
      </c>
      <c r="Y25" s="33">
        <v>32</v>
      </c>
      <c r="Z25" s="33">
        <v>24</v>
      </c>
      <c r="AA25" s="33">
        <f t="shared" si="14"/>
        <v>2</v>
      </c>
      <c r="AB25" s="33">
        <v>1</v>
      </c>
      <c r="AC25" s="33">
        <v>1</v>
      </c>
      <c r="AD25" s="33">
        <f t="shared" si="15"/>
        <v>131</v>
      </c>
      <c r="AE25" s="33">
        <v>68</v>
      </c>
      <c r="AF25" s="33">
        <v>63</v>
      </c>
      <c r="AG25" s="15">
        <v>101</v>
      </c>
      <c r="AH25" s="15">
        <v>48</v>
      </c>
      <c r="AI25" s="15">
        <v>53</v>
      </c>
      <c r="AJ25" s="31" t="s">
        <v>88</v>
      </c>
      <c r="AK25" s="31" t="s">
        <v>89</v>
      </c>
      <c r="AL25" s="31" t="s">
        <v>90</v>
      </c>
      <c r="AM25" s="23"/>
      <c r="AN25" s="15"/>
      <c r="AO25" s="15"/>
      <c r="AP25" s="15"/>
      <c r="AQ25" s="15"/>
    </row>
    <row r="26" spans="1:43" s="19" customFormat="1" ht="12" customHeight="1">
      <c r="A26" s="58"/>
      <c r="B26" s="43" t="s">
        <v>32</v>
      </c>
      <c r="C26" s="33">
        <f t="shared" si="0"/>
        <v>567</v>
      </c>
      <c r="D26" s="33">
        <f t="shared" si="1"/>
        <v>289</v>
      </c>
      <c r="E26" s="33">
        <f t="shared" si="2"/>
        <v>278</v>
      </c>
      <c r="F26" s="35">
        <f t="shared" si="3"/>
        <v>131</v>
      </c>
      <c r="G26" s="35">
        <v>72</v>
      </c>
      <c r="H26" s="35">
        <v>59</v>
      </c>
      <c r="I26" s="35">
        <f t="shared" si="4"/>
        <v>200</v>
      </c>
      <c r="J26" s="36">
        <f t="shared" si="5"/>
        <v>107</v>
      </c>
      <c r="K26" s="36">
        <f t="shared" si="6"/>
        <v>93</v>
      </c>
      <c r="L26" s="36">
        <f t="shared" si="7"/>
        <v>141</v>
      </c>
      <c r="M26" s="35">
        <v>82</v>
      </c>
      <c r="N26" s="35">
        <v>59</v>
      </c>
      <c r="O26" s="35">
        <f t="shared" si="8"/>
        <v>59</v>
      </c>
      <c r="P26" s="35">
        <v>25</v>
      </c>
      <c r="Q26" s="35">
        <v>34</v>
      </c>
      <c r="R26" s="33">
        <f t="shared" si="9"/>
        <v>236</v>
      </c>
      <c r="S26" s="33">
        <f t="shared" si="10"/>
        <v>110</v>
      </c>
      <c r="T26" s="33">
        <f t="shared" si="11"/>
        <v>126</v>
      </c>
      <c r="U26" s="33">
        <f t="shared" si="12"/>
        <v>140</v>
      </c>
      <c r="V26" s="33">
        <v>70</v>
      </c>
      <c r="W26" s="33">
        <v>70</v>
      </c>
      <c r="X26" s="33">
        <f t="shared" si="13"/>
        <v>94</v>
      </c>
      <c r="Y26" s="33">
        <v>40</v>
      </c>
      <c r="Z26" s="33">
        <v>54</v>
      </c>
      <c r="AA26" s="33">
        <f t="shared" si="14"/>
        <v>2</v>
      </c>
      <c r="AB26" s="33" t="s">
        <v>3</v>
      </c>
      <c r="AC26" s="33">
        <v>2</v>
      </c>
      <c r="AD26" s="33">
        <f t="shared" si="15"/>
        <v>192</v>
      </c>
      <c r="AE26" s="33">
        <v>97</v>
      </c>
      <c r="AF26" s="33">
        <v>95</v>
      </c>
      <c r="AG26" s="15">
        <v>182</v>
      </c>
      <c r="AH26" s="15">
        <v>95</v>
      </c>
      <c r="AI26" s="15">
        <v>87</v>
      </c>
      <c r="AJ26" s="31" t="s">
        <v>91</v>
      </c>
      <c r="AK26" s="31" t="s">
        <v>92</v>
      </c>
      <c r="AL26" s="31" t="s">
        <v>93</v>
      </c>
      <c r="AM26" s="23"/>
      <c r="AN26" s="15"/>
      <c r="AO26" s="15"/>
      <c r="AP26" s="15"/>
      <c r="AQ26" s="15"/>
    </row>
    <row r="27" spans="1:43" s="19" customFormat="1" ht="12" customHeight="1">
      <c r="A27" s="58"/>
      <c r="B27" s="43" t="s">
        <v>111</v>
      </c>
      <c r="C27" s="33" t="str">
        <f t="shared" si="0"/>
        <v>－</v>
      </c>
      <c r="D27" s="33" t="str">
        <f t="shared" si="1"/>
        <v>－</v>
      </c>
      <c r="E27" s="33" t="str">
        <f t="shared" si="2"/>
        <v>－</v>
      </c>
      <c r="F27" s="35" t="str">
        <f t="shared" si="3"/>
        <v>－</v>
      </c>
      <c r="G27" s="35" t="s">
        <v>3</v>
      </c>
      <c r="H27" s="35" t="s">
        <v>3</v>
      </c>
      <c r="I27" s="35" t="str">
        <f t="shared" si="4"/>
        <v>－</v>
      </c>
      <c r="J27" s="36" t="str">
        <f t="shared" si="5"/>
        <v>－</v>
      </c>
      <c r="K27" s="36" t="str">
        <f t="shared" si="6"/>
        <v>－</v>
      </c>
      <c r="L27" s="36" t="str">
        <f t="shared" si="7"/>
        <v>－</v>
      </c>
      <c r="M27" s="35" t="s">
        <v>3</v>
      </c>
      <c r="N27" s="35" t="s">
        <v>3</v>
      </c>
      <c r="O27" s="35" t="str">
        <f t="shared" si="8"/>
        <v>－</v>
      </c>
      <c r="P27" s="35" t="s">
        <v>3</v>
      </c>
      <c r="Q27" s="35" t="s">
        <v>3</v>
      </c>
      <c r="R27" s="33" t="str">
        <f t="shared" si="9"/>
        <v>－</v>
      </c>
      <c r="S27" s="33" t="str">
        <f t="shared" si="10"/>
        <v>－</v>
      </c>
      <c r="T27" s="33" t="str">
        <f t="shared" si="11"/>
        <v>－</v>
      </c>
      <c r="U27" s="33" t="str">
        <f t="shared" si="12"/>
        <v>－</v>
      </c>
      <c r="V27" s="33" t="s">
        <v>3</v>
      </c>
      <c r="W27" s="33" t="s">
        <v>3</v>
      </c>
      <c r="X27" s="33" t="str">
        <f t="shared" si="13"/>
        <v>－</v>
      </c>
      <c r="Y27" s="33" t="s">
        <v>3</v>
      </c>
      <c r="Z27" s="33" t="s">
        <v>3</v>
      </c>
      <c r="AA27" s="33" t="str">
        <f t="shared" si="14"/>
        <v>－</v>
      </c>
      <c r="AB27" s="33" t="s">
        <v>3</v>
      </c>
      <c r="AC27" s="33" t="s">
        <v>3</v>
      </c>
      <c r="AD27" s="33" t="str">
        <f t="shared" si="15"/>
        <v>－</v>
      </c>
      <c r="AE27" s="33" t="s">
        <v>3</v>
      </c>
      <c r="AF27" s="33" t="s">
        <v>3</v>
      </c>
      <c r="AG27" s="15"/>
      <c r="AH27" s="15"/>
      <c r="AI27" s="15"/>
      <c r="AJ27" s="1"/>
      <c r="AK27" s="1"/>
      <c r="AL27" s="1"/>
      <c r="AM27" s="23"/>
      <c r="AN27" s="15"/>
      <c r="AO27" s="15"/>
      <c r="AP27" s="15"/>
      <c r="AQ27" s="15"/>
    </row>
    <row r="28" spans="1:43" s="19" customFormat="1" ht="12" customHeight="1">
      <c r="A28" s="58"/>
      <c r="B28" s="43" t="s">
        <v>112</v>
      </c>
      <c r="C28" s="33" t="str">
        <f t="shared" si="0"/>
        <v>－</v>
      </c>
      <c r="D28" s="33" t="str">
        <f t="shared" si="1"/>
        <v>－</v>
      </c>
      <c r="E28" s="33" t="str">
        <f t="shared" si="2"/>
        <v>－</v>
      </c>
      <c r="F28" s="35" t="str">
        <f t="shared" si="3"/>
        <v>－</v>
      </c>
      <c r="G28" s="35" t="s">
        <v>3</v>
      </c>
      <c r="H28" s="35" t="s">
        <v>3</v>
      </c>
      <c r="I28" s="35" t="str">
        <f t="shared" si="4"/>
        <v>－</v>
      </c>
      <c r="J28" s="36" t="str">
        <f t="shared" si="5"/>
        <v>－</v>
      </c>
      <c r="K28" s="36" t="str">
        <f t="shared" si="6"/>
        <v>－</v>
      </c>
      <c r="L28" s="36" t="str">
        <f t="shared" si="7"/>
        <v>－</v>
      </c>
      <c r="M28" s="35" t="s">
        <v>3</v>
      </c>
      <c r="N28" s="35" t="s">
        <v>3</v>
      </c>
      <c r="O28" s="35" t="str">
        <f t="shared" si="8"/>
        <v>－</v>
      </c>
      <c r="P28" s="35" t="s">
        <v>3</v>
      </c>
      <c r="Q28" s="35" t="s">
        <v>3</v>
      </c>
      <c r="R28" s="33" t="str">
        <f t="shared" si="9"/>
        <v>－</v>
      </c>
      <c r="S28" s="33" t="str">
        <f t="shared" si="10"/>
        <v>－</v>
      </c>
      <c r="T28" s="33" t="str">
        <f t="shared" si="11"/>
        <v>－</v>
      </c>
      <c r="U28" s="33" t="str">
        <f t="shared" si="12"/>
        <v>－</v>
      </c>
      <c r="V28" s="33" t="s">
        <v>3</v>
      </c>
      <c r="W28" s="33" t="s">
        <v>3</v>
      </c>
      <c r="X28" s="33" t="str">
        <f t="shared" si="13"/>
        <v>－</v>
      </c>
      <c r="Y28" s="33" t="s">
        <v>3</v>
      </c>
      <c r="Z28" s="33" t="s">
        <v>3</v>
      </c>
      <c r="AA28" s="33" t="str">
        <f t="shared" si="14"/>
        <v>－</v>
      </c>
      <c r="AB28" s="33" t="s">
        <v>3</v>
      </c>
      <c r="AC28" s="33" t="s">
        <v>3</v>
      </c>
      <c r="AD28" s="33" t="str">
        <f t="shared" si="15"/>
        <v>－</v>
      </c>
      <c r="AE28" s="33" t="s">
        <v>3</v>
      </c>
      <c r="AF28" s="33" t="s">
        <v>3</v>
      </c>
      <c r="AG28" s="15"/>
      <c r="AH28" s="15"/>
      <c r="AI28" s="15"/>
      <c r="AJ28" s="1"/>
      <c r="AK28" s="1"/>
      <c r="AL28" s="1"/>
      <c r="AM28" s="23"/>
      <c r="AN28" s="15"/>
      <c r="AO28" s="15"/>
      <c r="AP28" s="15"/>
      <c r="AQ28" s="15"/>
    </row>
    <row r="29" spans="1:43" s="19" customFormat="1" ht="12" customHeight="1">
      <c r="A29" s="58"/>
      <c r="B29" s="43" t="s">
        <v>14</v>
      </c>
      <c r="C29" s="33">
        <f t="shared" si="0"/>
        <v>313</v>
      </c>
      <c r="D29" s="33">
        <f t="shared" si="1"/>
        <v>159</v>
      </c>
      <c r="E29" s="33">
        <f t="shared" si="2"/>
        <v>154</v>
      </c>
      <c r="F29" s="35">
        <f t="shared" si="3"/>
        <v>68</v>
      </c>
      <c r="G29" s="35">
        <v>33</v>
      </c>
      <c r="H29" s="35">
        <v>35</v>
      </c>
      <c r="I29" s="35">
        <f t="shared" si="4"/>
        <v>123</v>
      </c>
      <c r="J29" s="36">
        <f t="shared" si="5"/>
        <v>63</v>
      </c>
      <c r="K29" s="36">
        <f t="shared" si="6"/>
        <v>60</v>
      </c>
      <c r="L29" s="36">
        <f t="shared" si="7"/>
        <v>73</v>
      </c>
      <c r="M29" s="35">
        <v>41</v>
      </c>
      <c r="N29" s="35">
        <v>32</v>
      </c>
      <c r="O29" s="35">
        <f t="shared" si="8"/>
        <v>50</v>
      </c>
      <c r="P29" s="35">
        <v>22</v>
      </c>
      <c r="Q29" s="35">
        <v>28</v>
      </c>
      <c r="R29" s="33">
        <f t="shared" si="9"/>
        <v>122</v>
      </c>
      <c r="S29" s="33">
        <f t="shared" si="10"/>
        <v>63</v>
      </c>
      <c r="T29" s="33">
        <f t="shared" si="11"/>
        <v>59</v>
      </c>
      <c r="U29" s="33">
        <f t="shared" si="12"/>
        <v>70</v>
      </c>
      <c r="V29" s="33">
        <v>37</v>
      </c>
      <c r="W29" s="33">
        <v>33</v>
      </c>
      <c r="X29" s="33">
        <f t="shared" si="13"/>
        <v>52</v>
      </c>
      <c r="Y29" s="33">
        <v>26</v>
      </c>
      <c r="Z29" s="33">
        <v>26</v>
      </c>
      <c r="AA29" s="33" t="str">
        <f t="shared" si="14"/>
        <v>－</v>
      </c>
      <c r="AB29" s="33" t="s">
        <v>3</v>
      </c>
      <c r="AC29" s="33" t="s">
        <v>3</v>
      </c>
      <c r="AD29" s="33">
        <f t="shared" si="15"/>
        <v>118</v>
      </c>
      <c r="AE29" s="33">
        <v>55</v>
      </c>
      <c r="AF29" s="33">
        <v>63</v>
      </c>
      <c r="AG29" s="15">
        <v>108</v>
      </c>
      <c r="AH29" s="15">
        <v>57</v>
      </c>
      <c r="AI29" s="15">
        <v>51</v>
      </c>
      <c r="AJ29" s="31" t="s">
        <v>94</v>
      </c>
      <c r="AK29" s="31" t="s">
        <v>95</v>
      </c>
      <c r="AL29" s="31" t="s">
        <v>96</v>
      </c>
      <c r="AM29" s="23"/>
      <c r="AN29" s="15"/>
      <c r="AO29" s="15"/>
      <c r="AP29" s="15"/>
      <c r="AQ29" s="15"/>
    </row>
    <row r="30" spans="1:43" s="19" customFormat="1" ht="12" customHeight="1">
      <c r="A30" s="58"/>
      <c r="B30" s="43" t="s">
        <v>113</v>
      </c>
      <c r="C30" s="33">
        <f t="shared" si="0"/>
        <v>143</v>
      </c>
      <c r="D30" s="33">
        <f t="shared" si="1"/>
        <v>70</v>
      </c>
      <c r="E30" s="33">
        <f t="shared" si="2"/>
        <v>73</v>
      </c>
      <c r="F30" s="35" t="str">
        <f t="shared" si="3"/>
        <v>－</v>
      </c>
      <c r="G30" s="35" t="s">
        <v>3</v>
      </c>
      <c r="H30" s="35" t="s">
        <v>3</v>
      </c>
      <c r="I30" s="35">
        <f t="shared" si="4"/>
        <v>70</v>
      </c>
      <c r="J30" s="36">
        <f t="shared" si="5"/>
        <v>37</v>
      </c>
      <c r="K30" s="36">
        <f t="shared" si="6"/>
        <v>33</v>
      </c>
      <c r="L30" s="36" t="str">
        <f t="shared" si="7"/>
        <v>－</v>
      </c>
      <c r="M30" s="35" t="s">
        <v>3</v>
      </c>
      <c r="N30" s="35" t="s">
        <v>3</v>
      </c>
      <c r="O30" s="35">
        <f t="shared" si="8"/>
        <v>70</v>
      </c>
      <c r="P30" s="35">
        <v>37</v>
      </c>
      <c r="Q30" s="35">
        <v>33</v>
      </c>
      <c r="R30" s="33">
        <f t="shared" si="9"/>
        <v>73</v>
      </c>
      <c r="S30" s="33">
        <f t="shared" si="10"/>
        <v>33</v>
      </c>
      <c r="T30" s="33">
        <f t="shared" si="11"/>
        <v>40</v>
      </c>
      <c r="U30" s="33" t="str">
        <f t="shared" si="12"/>
        <v>－</v>
      </c>
      <c r="V30" s="33" t="s">
        <v>3</v>
      </c>
      <c r="W30" s="33" t="s">
        <v>3</v>
      </c>
      <c r="X30" s="33">
        <f t="shared" si="13"/>
        <v>72</v>
      </c>
      <c r="Y30" s="33">
        <v>33</v>
      </c>
      <c r="Z30" s="33">
        <v>39</v>
      </c>
      <c r="AA30" s="33">
        <f t="shared" si="14"/>
        <v>1</v>
      </c>
      <c r="AB30" s="33" t="s">
        <v>3</v>
      </c>
      <c r="AC30" s="33">
        <v>1</v>
      </c>
      <c r="AD30" s="33">
        <f t="shared" si="15"/>
        <v>71</v>
      </c>
      <c r="AE30" s="33">
        <v>37</v>
      </c>
      <c r="AF30" s="33">
        <v>34</v>
      </c>
      <c r="AG30" s="15">
        <v>50</v>
      </c>
      <c r="AH30" s="15">
        <v>25</v>
      </c>
      <c r="AI30" s="15">
        <v>25</v>
      </c>
      <c r="AJ30" s="1">
        <v>100</v>
      </c>
      <c r="AK30" s="1">
        <v>100</v>
      </c>
      <c r="AL30" s="1">
        <v>100</v>
      </c>
      <c r="AM30" s="23"/>
      <c r="AN30" s="15"/>
      <c r="AO30" s="15"/>
      <c r="AP30" s="15"/>
      <c r="AQ30" s="15"/>
    </row>
    <row r="31" spans="1:43" s="19" customFormat="1" ht="12" customHeight="1">
      <c r="A31" s="58"/>
      <c r="B31" s="43" t="s">
        <v>33</v>
      </c>
      <c r="C31" s="33">
        <f t="shared" si="0"/>
        <v>198</v>
      </c>
      <c r="D31" s="33">
        <f t="shared" si="1"/>
        <v>90</v>
      </c>
      <c r="E31" s="33">
        <f t="shared" si="2"/>
        <v>108</v>
      </c>
      <c r="F31" s="35">
        <f t="shared" si="3"/>
        <v>41</v>
      </c>
      <c r="G31" s="35">
        <v>19</v>
      </c>
      <c r="H31" s="35">
        <v>22</v>
      </c>
      <c r="I31" s="35">
        <f t="shared" si="4"/>
        <v>61</v>
      </c>
      <c r="J31" s="36">
        <f t="shared" si="5"/>
        <v>24</v>
      </c>
      <c r="K31" s="36">
        <f t="shared" si="6"/>
        <v>37</v>
      </c>
      <c r="L31" s="36">
        <f t="shared" si="7"/>
        <v>34</v>
      </c>
      <c r="M31" s="35">
        <v>12</v>
      </c>
      <c r="N31" s="35">
        <v>22</v>
      </c>
      <c r="O31" s="35">
        <f t="shared" si="8"/>
        <v>27</v>
      </c>
      <c r="P31" s="35">
        <v>12</v>
      </c>
      <c r="Q31" s="35">
        <v>15</v>
      </c>
      <c r="R31" s="33">
        <f t="shared" si="9"/>
        <v>96</v>
      </c>
      <c r="S31" s="33">
        <f t="shared" si="10"/>
        <v>47</v>
      </c>
      <c r="T31" s="33">
        <f t="shared" si="11"/>
        <v>49</v>
      </c>
      <c r="U31" s="33">
        <f t="shared" si="12"/>
        <v>51</v>
      </c>
      <c r="V31" s="33">
        <v>25</v>
      </c>
      <c r="W31" s="33">
        <v>26</v>
      </c>
      <c r="X31" s="33">
        <f t="shared" si="13"/>
        <v>43</v>
      </c>
      <c r="Y31" s="33">
        <v>21</v>
      </c>
      <c r="Z31" s="33">
        <v>22</v>
      </c>
      <c r="AA31" s="33">
        <f t="shared" si="14"/>
        <v>2</v>
      </c>
      <c r="AB31" s="33">
        <v>1</v>
      </c>
      <c r="AC31" s="33">
        <v>1</v>
      </c>
      <c r="AD31" s="33">
        <f t="shared" si="15"/>
        <v>70</v>
      </c>
      <c r="AE31" s="33">
        <v>32</v>
      </c>
      <c r="AF31" s="33">
        <v>38</v>
      </c>
      <c r="AG31" s="15">
        <v>64</v>
      </c>
      <c r="AH31" s="15">
        <v>35</v>
      </c>
      <c r="AI31" s="15">
        <v>29</v>
      </c>
      <c r="AJ31" s="31" t="s">
        <v>97</v>
      </c>
      <c r="AK31" s="31" t="s">
        <v>98</v>
      </c>
      <c r="AL31" s="31" t="s">
        <v>99</v>
      </c>
      <c r="AM31" s="23"/>
      <c r="AN31" s="15"/>
      <c r="AO31" s="15"/>
      <c r="AP31" s="15"/>
      <c r="AQ31" s="15"/>
    </row>
    <row r="32" spans="1:43" s="19" customFormat="1" ht="12" customHeight="1">
      <c r="A32" s="58"/>
      <c r="B32" s="43" t="s">
        <v>15</v>
      </c>
      <c r="C32" s="33">
        <f t="shared" si="0"/>
        <v>701</v>
      </c>
      <c r="D32" s="33">
        <f t="shared" si="1"/>
        <v>367</v>
      </c>
      <c r="E32" s="33">
        <f t="shared" si="2"/>
        <v>334</v>
      </c>
      <c r="F32" s="35">
        <f t="shared" si="3"/>
        <v>147</v>
      </c>
      <c r="G32" s="35">
        <v>73</v>
      </c>
      <c r="H32" s="35">
        <v>74</v>
      </c>
      <c r="I32" s="35">
        <f t="shared" si="4"/>
        <v>263</v>
      </c>
      <c r="J32" s="36">
        <f t="shared" si="5"/>
        <v>149</v>
      </c>
      <c r="K32" s="36">
        <f t="shared" si="6"/>
        <v>114</v>
      </c>
      <c r="L32" s="36">
        <f t="shared" si="7"/>
        <v>134</v>
      </c>
      <c r="M32" s="35">
        <v>78</v>
      </c>
      <c r="N32" s="35">
        <v>56</v>
      </c>
      <c r="O32" s="35">
        <f t="shared" si="8"/>
        <v>129</v>
      </c>
      <c r="P32" s="35">
        <v>71</v>
      </c>
      <c r="Q32" s="35">
        <v>58</v>
      </c>
      <c r="R32" s="33">
        <f t="shared" si="9"/>
        <v>291</v>
      </c>
      <c r="S32" s="33">
        <f t="shared" si="10"/>
        <v>145</v>
      </c>
      <c r="T32" s="33">
        <f t="shared" si="11"/>
        <v>146</v>
      </c>
      <c r="U32" s="33">
        <f t="shared" si="12"/>
        <v>132</v>
      </c>
      <c r="V32" s="33">
        <v>75</v>
      </c>
      <c r="W32" s="33">
        <v>57</v>
      </c>
      <c r="X32" s="33">
        <f t="shared" si="13"/>
        <v>156</v>
      </c>
      <c r="Y32" s="33">
        <v>68</v>
      </c>
      <c r="Z32" s="33">
        <v>88</v>
      </c>
      <c r="AA32" s="33">
        <f t="shared" si="14"/>
        <v>3</v>
      </c>
      <c r="AB32" s="33">
        <v>2</v>
      </c>
      <c r="AC32" s="33">
        <v>1</v>
      </c>
      <c r="AD32" s="33">
        <f t="shared" si="15"/>
        <v>279</v>
      </c>
      <c r="AE32" s="33">
        <v>146</v>
      </c>
      <c r="AF32" s="33">
        <v>133</v>
      </c>
      <c r="AG32" s="15">
        <v>279</v>
      </c>
      <c r="AH32" s="15">
        <v>129</v>
      </c>
      <c r="AI32" s="15">
        <v>150</v>
      </c>
      <c r="AJ32" s="31" t="s">
        <v>100</v>
      </c>
      <c r="AK32" s="31" t="s">
        <v>101</v>
      </c>
      <c r="AL32" s="31" t="s">
        <v>102</v>
      </c>
      <c r="AM32" s="23"/>
      <c r="AN32" s="15"/>
      <c r="AO32" s="15"/>
      <c r="AP32" s="15"/>
      <c r="AQ32" s="15"/>
    </row>
    <row r="33" spans="1:43" s="19" customFormat="1" ht="12" customHeight="1">
      <c r="A33" s="58"/>
      <c r="B33" s="43" t="s">
        <v>34</v>
      </c>
      <c r="C33" s="33">
        <f t="shared" si="0"/>
        <v>318</v>
      </c>
      <c r="D33" s="33">
        <f t="shared" si="1"/>
        <v>173</v>
      </c>
      <c r="E33" s="33">
        <f t="shared" si="2"/>
        <v>145</v>
      </c>
      <c r="F33" s="35" t="str">
        <f t="shared" si="3"/>
        <v>－</v>
      </c>
      <c r="G33" s="35" t="s">
        <v>3</v>
      </c>
      <c r="H33" s="35" t="s">
        <v>3</v>
      </c>
      <c r="I33" s="35">
        <f t="shared" si="4"/>
        <v>165</v>
      </c>
      <c r="J33" s="36">
        <f t="shared" si="5"/>
        <v>88</v>
      </c>
      <c r="K33" s="36">
        <f t="shared" si="6"/>
        <v>77</v>
      </c>
      <c r="L33" s="36" t="str">
        <f t="shared" si="7"/>
        <v>－</v>
      </c>
      <c r="M33" s="35" t="s">
        <v>3</v>
      </c>
      <c r="N33" s="35" t="s">
        <v>3</v>
      </c>
      <c r="O33" s="35">
        <f t="shared" si="8"/>
        <v>165</v>
      </c>
      <c r="P33" s="35">
        <v>88</v>
      </c>
      <c r="Q33" s="35">
        <v>77</v>
      </c>
      <c r="R33" s="33">
        <f t="shared" si="9"/>
        <v>153</v>
      </c>
      <c r="S33" s="33">
        <f t="shared" si="10"/>
        <v>85</v>
      </c>
      <c r="T33" s="33">
        <f t="shared" si="11"/>
        <v>68</v>
      </c>
      <c r="U33" s="33" t="str">
        <f t="shared" si="12"/>
        <v>－</v>
      </c>
      <c r="V33" s="33" t="s">
        <v>3</v>
      </c>
      <c r="W33" s="33" t="s">
        <v>3</v>
      </c>
      <c r="X33" s="33">
        <f t="shared" si="13"/>
        <v>148</v>
      </c>
      <c r="Y33" s="33">
        <v>82</v>
      </c>
      <c r="Z33" s="33">
        <v>66</v>
      </c>
      <c r="AA33" s="33">
        <f t="shared" si="14"/>
        <v>5</v>
      </c>
      <c r="AB33" s="33">
        <v>3</v>
      </c>
      <c r="AC33" s="33">
        <v>2</v>
      </c>
      <c r="AD33" s="33">
        <f t="shared" si="15"/>
        <v>170</v>
      </c>
      <c r="AE33" s="33">
        <v>91</v>
      </c>
      <c r="AF33" s="33">
        <v>79</v>
      </c>
      <c r="AG33" s="15">
        <v>119</v>
      </c>
      <c r="AH33" s="15">
        <v>66</v>
      </c>
      <c r="AI33" s="15">
        <v>53</v>
      </c>
      <c r="AJ33" s="31" t="s">
        <v>103</v>
      </c>
      <c r="AK33" s="31" t="s">
        <v>104</v>
      </c>
      <c r="AL33" s="31" t="s">
        <v>105</v>
      </c>
      <c r="AM33" s="23"/>
      <c r="AN33" s="15"/>
      <c r="AO33" s="15"/>
      <c r="AP33" s="15"/>
      <c r="AQ33" s="15"/>
    </row>
    <row r="34" spans="1:43" s="19" customFormat="1" ht="12" customHeight="1">
      <c r="A34" s="58"/>
      <c r="B34" s="43" t="s">
        <v>35</v>
      </c>
      <c r="C34" s="33">
        <f t="shared" si="0"/>
        <v>64</v>
      </c>
      <c r="D34" s="33">
        <f t="shared" si="1"/>
        <v>32</v>
      </c>
      <c r="E34" s="33">
        <f t="shared" si="2"/>
        <v>32</v>
      </c>
      <c r="F34" s="35" t="str">
        <f t="shared" si="3"/>
        <v>－</v>
      </c>
      <c r="G34" s="35" t="s">
        <v>3</v>
      </c>
      <c r="H34" s="35" t="s">
        <v>3</v>
      </c>
      <c r="I34" s="35">
        <f t="shared" si="4"/>
        <v>26</v>
      </c>
      <c r="J34" s="36">
        <f t="shared" si="5"/>
        <v>14</v>
      </c>
      <c r="K34" s="36">
        <f t="shared" si="6"/>
        <v>12</v>
      </c>
      <c r="L34" s="36" t="str">
        <f t="shared" si="7"/>
        <v>－</v>
      </c>
      <c r="M34" s="35" t="s">
        <v>3</v>
      </c>
      <c r="N34" s="35" t="s">
        <v>3</v>
      </c>
      <c r="O34" s="35">
        <f t="shared" si="8"/>
        <v>26</v>
      </c>
      <c r="P34" s="35">
        <v>14</v>
      </c>
      <c r="Q34" s="35">
        <v>12</v>
      </c>
      <c r="R34" s="33">
        <f t="shared" si="9"/>
        <v>38</v>
      </c>
      <c r="S34" s="33">
        <f t="shared" si="10"/>
        <v>18</v>
      </c>
      <c r="T34" s="33">
        <f t="shared" si="11"/>
        <v>20</v>
      </c>
      <c r="U34" s="33" t="str">
        <f t="shared" si="12"/>
        <v>－</v>
      </c>
      <c r="V34" s="33" t="s">
        <v>3</v>
      </c>
      <c r="W34" s="33" t="s">
        <v>3</v>
      </c>
      <c r="X34" s="33">
        <f t="shared" si="13"/>
        <v>38</v>
      </c>
      <c r="Y34" s="33">
        <v>18</v>
      </c>
      <c r="Z34" s="33">
        <v>20</v>
      </c>
      <c r="AA34" s="33" t="str">
        <f t="shared" si="14"/>
        <v>－</v>
      </c>
      <c r="AB34" s="33" t="s">
        <v>3</v>
      </c>
      <c r="AC34" s="33" t="s">
        <v>3</v>
      </c>
      <c r="AD34" s="33">
        <f t="shared" si="15"/>
        <v>26</v>
      </c>
      <c r="AE34" s="33">
        <v>14</v>
      </c>
      <c r="AF34" s="33">
        <v>12</v>
      </c>
      <c r="AG34" s="15">
        <v>23</v>
      </c>
      <c r="AH34" s="15">
        <v>15</v>
      </c>
      <c r="AI34" s="15">
        <v>8</v>
      </c>
      <c r="AJ34" s="1">
        <v>100</v>
      </c>
      <c r="AK34" s="1">
        <v>100</v>
      </c>
      <c r="AL34" s="1">
        <v>100</v>
      </c>
      <c r="AM34" s="23"/>
      <c r="AN34" s="15"/>
      <c r="AO34" s="15"/>
      <c r="AP34" s="15"/>
      <c r="AQ34" s="15"/>
    </row>
    <row r="35" spans="1:43" s="19" customFormat="1" ht="12" customHeight="1">
      <c r="A35" s="58"/>
      <c r="B35" s="43" t="s">
        <v>114</v>
      </c>
      <c r="C35" s="33" t="str">
        <f t="shared" si="0"/>
        <v>－</v>
      </c>
      <c r="D35" s="33" t="str">
        <f t="shared" si="1"/>
        <v>－</v>
      </c>
      <c r="E35" s="33" t="str">
        <f t="shared" si="2"/>
        <v>－</v>
      </c>
      <c r="F35" s="35" t="str">
        <f t="shared" si="3"/>
        <v>－</v>
      </c>
      <c r="G35" s="35" t="s">
        <v>3</v>
      </c>
      <c r="H35" s="35" t="s">
        <v>3</v>
      </c>
      <c r="I35" s="35" t="str">
        <f t="shared" si="4"/>
        <v>－</v>
      </c>
      <c r="J35" s="36" t="str">
        <f t="shared" si="5"/>
        <v>－</v>
      </c>
      <c r="K35" s="36" t="str">
        <f t="shared" si="6"/>
        <v>－</v>
      </c>
      <c r="L35" s="36" t="str">
        <f t="shared" si="7"/>
        <v>－</v>
      </c>
      <c r="M35" s="35" t="s">
        <v>3</v>
      </c>
      <c r="N35" s="35" t="s">
        <v>3</v>
      </c>
      <c r="O35" s="35" t="str">
        <f t="shared" si="8"/>
        <v>－</v>
      </c>
      <c r="P35" s="35" t="s">
        <v>3</v>
      </c>
      <c r="Q35" s="35" t="s">
        <v>3</v>
      </c>
      <c r="R35" s="33" t="str">
        <f t="shared" si="9"/>
        <v>－</v>
      </c>
      <c r="S35" s="33" t="str">
        <f t="shared" si="10"/>
        <v>－</v>
      </c>
      <c r="T35" s="33" t="str">
        <f t="shared" si="11"/>
        <v>－</v>
      </c>
      <c r="U35" s="33" t="str">
        <f t="shared" si="12"/>
        <v>－</v>
      </c>
      <c r="V35" s="33" t="s">
        <v>3</v>
      </c>
      <c r="W35" s="33" t="s">
        <v>3</v>
      </c>
      <c r="X35" s="33" t="str">
        <f t="shared" si="13"/>
        <v>－</v>
      </c>
      <c r="Y35" s="33" t="s">
        <v>3</v>
      </c>
      <c r="Z35" s="33" t="s">
        <v>3</v>
      </c>
      <c r="AA35" s="33" t="str">
        <f t="shared" si="14"/>
        <v>－</v>
      </c>
      <c r="AB35" s="33" t="s">
        <v>3</v>
      </c>
      <c r="AC35" s="33" t="s">
        <v>3</v>
      </c>
      <c r="AD35" s="33" t="str">
        <f t="shared" si="15"/>
        <v>－</v>
      </c>
      <c r="AE35" s="33" t="s">
        <v>3</v>
      </c>
      <c r="AF35" s="33" t="s">
        <v>3</v>
      </c>
      <c r="AG35" s="15"/>
      <c r="AH35" s="15"/>
      <c r="AI35" s="15"/>
      <c r="AJ35" s="1"/>
      <c r="AK35" s="1"/>
      <c r="AL35" s="1"/>
      <c r="AM35" s="23"/>
      <c r="AN35" s="15"/>
      <c r="AO35" s="15"/>
      <c r="AP35" s="15"/>
      <c r="AQ35" s="15"/>
    </row>
    <row r="36" spans="1:43" s="20" customFormat="1" ht="12" customHeight="1">
      <c r="A36" s="61"/>
      <c r="B36" s="43" t="s">
        <v>36</v>
      </c>
      <c r="C36" s="33">
        <f t="shared" si="0"/>
        <v>138</v>
      </c>
      <c r="D36" s="33">
        <f t="shared" si="1"/>
        <v>65</v>
      </c>
      <c r="E36" s="33">
        <f t="shared" si="2"/>
        <v>73</v>
      </c>
      <c r="F36" s="35" t="str">
        <f t="shared" si="3"/>
        <v>－</v>
      </c>
      <c r="G36" s="35" t="s">
        <v>3</v>
      </c>
      <c r="H36" s="35" t="s">
        <v>3</v>
      </c>
      <c r="I36" s="35" t="str">
        <f t="shared" si="4"/>
        <v>－</v>
      </c>
      <c r="J36" s="36" t="str">
        <f t="shared" si="5"/>
        <v>－</v>
      </c>
      <c r="K36" s="36" t="str">
        <f t="shared" si="6"/>
        <v>－</v>
      </c>
      <c r="L36" s="36" t="str">
        <f t="shared" si="7"/>
        <v>－</v>
      </c>
      <c r="M36" s="35" t="s">
        <v>3</v>
      </c>
      <c r="N36" s="35" t="s">
        <v>3</v>
      </c>
      <c r="O36" s="35" t="str">
        <f t="shared" si="8"/>
        <v>－</v>
      </c>
      <c r="P36" s="35" t="s">
        <v>3</v>
      </c>
      <c r="Q36" s="35" t="s">
        <v>3</v>
      </c>
      <c r="R36" s="33">
        <f t="shared" si="9"/>
        <v>138</v>
      </c>
      <c r="S36" s="33">
        <f t="shared" si="10"/>
        <v>65</v>
      </c>
      <c r="T36" s="33">
        <f t="shared" si="11"/>
        <v>73</v>
      </c>
      <c r="U36" s="33" t="str">
        <f t="shared" si="12"/>
        <v>－</v>
      </c>
      <c r="V36" s="33" t="s">
        <v>3</v>
      </c>
      <c r="W36" s="33" t="s">
        <v>3</v>
      </c>
      <c r="X36" s="33" t="str">
        <f t="shared" si="13"/>
        <v>－</v>
      </c>
      <c r="Y36" s="33" t="s">
        <v>3</v>
      </c>
      <c r="Z36" s="33" t="s">
        <v>3</v>
      </c>
      <c r="AA36" s="33">
        <f t="shared" si="14"/>
        <v>138</v>
      </c>
      <c r="AB36" s="33">
        <v>65</v>
      </c>
      <c r="AC36" s="33">
        <v>73</v>
      </c>
      <c r="AD36" s="33">
        <f t="shared" si="15"/>
        <v>138</v>
      </c>
      <c r="AE36" s="33">
        <v>65</v>
      </c>
      <c r="AF36" s="33">
        <v>73</v>
      </c>
      <c r="AG36" s="15">
        <v>104</v>
      </c>
      <c r="AH36" s="15">
        <v>44</v>
      </c>
      <c r="AI36" s="15">
        <v>60</v>
      </c>
      <c r="AJ36" s="1">
        <v>65</v>
      </c>
      <c r="AK36" s="31" t="s">
        <v>106</v>
      </c>
      <c r="AL36" s="31" t="s">
        <v>107</v>
      </c>
      <c r="AM36" s="23"/>
      <c r="AN36" s="15"/>
      <c r="AO36" s="15"/>
      <c r="AP36" s="15"/>
      <c r="AQ36" s="15"/>
    </row>
    <row r="37" spans="1:39" s="20" customFormat="1" ht="12" customHeight="1">
      <c r="A37" s="61"/>
      <c r="B37" s="43" t="s">
        <v>115</v>
      </c>
      <c r="C37" s="34">
        <f t="shared" si="0"/>
        <v>171</v>
      </c>
      <c r="D37" s="34">
        <f t="shared" si="1"/>
        <v>91</v>
      </c>
      <c r="E37" s="34">
        <f t="shared" si="2"/>
        <v>80</v>
      </c>
      <c r="F37" s="34">
        <f t="shared" si="3"/>
        <v>41</v>
      </c>
      <c r="G37" s="34">
        <v>20</v>
      </c>
      <c r="H37" s="34">
        <v>21</v>
      </c>
      <c r="I37" s="34">
        <f t="shared" si="4"/>
        <v>66</v>
      </c>
      <c r="J37" s="34">
        <f t="shared" si="5"/>
        <v>38</v>
      </c>
      <c r="K37" s="34">
        <f t="shared" si="6"/>
        <v>28</v>
      </c>
      <c r="L37" s="34">
        <f t="shared" si="7"/>
        <v>43</v>
      </c>
      <c r="M37" s="34">
        <v>22</v>
      </c>
      <c r="N37" s="34">
        <v>21</v>
      </c>
      <c r="O37" s="34">
        <f t="shared" si="8"/>
        <v>23</v>
      </c>
      <c r="P37" s="34">
        <v>16</v>
      </c>
      <c r="Q37" s="34">
        <v>7</v>
      </c>
      <c r="R37" s="33">
        <f t="shared" si="9"/>
        <v>64</v>
      </c>
      <c r="S37" s="33">
        <f t="shared" si="10"/>
        <v>33</v>
      </c>
      <c r="T37" s="33">
        <f t="shared" si="11"/>
        <v>31</v>
      </c>
      <c r="U37" s="33">
        <f t="shared" si="12"/>
        <v>43</v>
      </c>
      <c r="V37" s="33">
        <v>21</v>
      </c>
      <c r="W37" s="33">
        <v>22</v>
      </c>
      <c r="X37" s="33">
        <f t="shared" si="13"/>
        <v>20</v>
      </c>
      <c r="Y37" s="33">
        <v>12</v>
      </c>
      <c r="Z37" s="33">
        <v>8</v>
      </c>
      <c r="AA37" s="33">
        <f t="shared" si="14"/>
        <v>1</v>
      </c>
      <c r="AB37" s="33" t="s">
        <v>3</v>
      </c>
      <c r="AC37" s="33">
        <v>1</v>
      </c>
      <c r="AD37" s="33">
        <f t="shared" si="15"/>
        <v>65</v>
      </c>
      <c r="AE37" s="33">
        <v>36</v>
      </c>
      <c r="AF37" s="33">
        <v>29</v>
      </c>
      <c r="AM37" s="24"/>
    </row>
    <row r="38" spans="1:43" s="20" customFormat="1" ht="12" customHeight="1">
      <c r="A38" s="61"/>
      <c r="B38" s="43" t="s">
        <v>116</v>
      </c>
      <c r="C38" s="34">
        <f t="shared" si="0"/>
        <v>239</v>
      </c>
      <c r="D38" s="34">
        <f t="shared" si="1"/>
        <v>126</v>
      </c>
      <c r="E38" s="34">
        <f t="shared" si="2"/>
        <v>113</v>
      </c>
      <c r="F38" s="34">
        <f t="shared" si="3"/>
        <v>45</v>
      </c>
      <c r="G38" s="34">
        <v>24</v>
      </c>
      <c r="H38" s="34">
        <v>21</v>
      </c>
      <c r="I38" s="34">
        <f t="shared" si="4"/>
        <v>101</v>
      </c>
      <c r="J38" s="34">
        <f aca="true" t="shared" si="16" ref="J38:J78">IF(SUM(M38,P38)&gt;0,SUM(M38,P38),"－")</f>
        <v>55</v>
      </c>
      <c r="K38" s="34">
        <f aca="true" t="shared" si="17" ref="K38:K78">IF(SUM(N38,Q38)&gt;0,SUM(N38,Q38),"－")</f>
        <v>46</v>
      </c>
      <c r="L38" s="34">
        <f t="shared" si="7"/>
        <v>58</v>
      </c>
      <c r="M38" s="34">
        <v>37</v>
      </c>
      <c r="N38" s="34">
        <v>21</v>
      </c>
      <c r="O38" s="34">
        <f t="shared" si="8"/>
        <v>43</v>
      </c>
      <c r="P38" s="34">
        <v>18</v>
      </c>
      <c r="Q38" s="34">
        <v>25</v>
      </c>
      <c r="R38" s="33">
        <f t="shared" si="9"/>
        <v>93</v>
      </c>
      <c r="S38" s="33">
        <f aca="true" t="shared" si="18" ref="S38:S78">IF(SUM(V38,Y38,AB38)&gt;0,SUM(V38,Y38,AB38),"－")</f>
        <v>47</v>
      </c>
      <c r="T38" s="33">
        <f aca="true" t="shared" si="19" ref="T38:T78">IF(SUM(W38,Z38,AC38)&gt;0,SUM(W38,Z38,AC38),"－")</f>
        <v>46</v>
      </c>
      <c r="U38" s="33">
        <f t="shared" si="12"/>
        <v>55</v>
      </c>
      <c r="V38" s="33">
        <v>31</v>
      </c>
      <c r="W38" s="33">
        <v>24</v>
      </c>
      <c r="X38" s="33">
        <f t="shared" si="13"/>
        <v>31</v>
      </c>
      <c r="Y38" s="33">
        <v>13</v>
      </c>
      <c r="Z38" s="33">
        <v>18</v>
      </c>
      <c r="AA38" s="33">
        <f t="shared" si="14"/>
        <v>7</v>
      </c>
      <c r="AB38" s="33">
        <v>3</v>
      </c>
      <c r="AC38" s="33">
        <v>4</v>
      </c>
      <c r="AD38" s="33">
        <f t="shared" si="15"/>
        <v>95</v>
      </c>
      <c r="AE38" s="33">
        <v>45</v>
      </c>
      <c r="AF38" s="33">
        <v>50</v>
      </c>
      <c r="AM38" s="24"/>
      <c r="AP38" s="15"/>
      <c r="AQ38" s="15"/>
    </row>
    <row r="39" spans="1:39" s="20" customFormat="1" ht="12" customHeight="1">
      <c r="A39" s="61"/>
      <c r="B39" s="43" t="s">
        <v>117</v>
      </c>
      <c r="C39" s="34">
        <f t="shared" si="0"/>
        <v>137</v>
      </c>
      <c r="D39" s="34">
        <f t="shared" si="1"/>
        <v>69</v>
      </c>
      <c r="E39" s="34">
        <f t="shared" si="2"/>
        <v>68</v>
      </c>
      <c r="F39" s="34">
        <f t="shared" si="3"/>
        <v>32</v>
      </c>
      <c r="G39" s="34">
        <v>14</v>
      </c>
      <c r="H39" s="34">
        <v>18</v>
      </c>
      <c r="I39" s="34">
        <f t="shared" si="4"/>
        <v>49</v>
      </c>
      <c r="J39" s="34">
        <f t="shared" si="16"/>
        <v>28</v>
      </c>
      <c r="K39" s="34">
        <f t="shared" si="17"/>
        <v>21</v>
      </c>
      <c r="L39" s="34">
        <f t="shared" si="7"/>
        <v>39</v>
      </c>
      <c r="M39" s="34">
        <v>22</v>
      </c>
      <c r="N39" s="34">
        <v>17</v>
      </c>
      <c r="O39" s="34">
        <f t="shared" si="8"/>
        <v>10</v>
      </c>
      <c r="P39" s="34">
        <v>6</v>
      </c>
      <c r="Q39" s="34">
        <v>4</v>
      </c>
      <c r="R39" s="33">
        <f t="shared" si="9"/>
        <v>56</v>
      </c>
      <c r="S39" s="33">
        <f t="shared" si="18"/>
        <v>27</v>
      </c>
      <c r="T39" s="33">
        <f t="shared" si="19"/>
        <v>29</v>
      </c>
      <c r="U39" s="33">
        <f t="shared" si="12"/>
        <v>28</v>
      </c>
      <c r="V39" s="33">
        <v>16</v>
      </c>
      <c r="W39" s="33">
        <v>12</v>
      </c>
      <c r="X39" s="33">
        <f t="shared" si="13"/>
        <v>28</v>
      </c>
      <c r="Y39" s="33">
        <v>11</v>
      </c>
      <c r="Z39" s="33">
        <v>17</v>
      </c>
      <c r="AA39" s="33" t="str">
        <f t="shared" si="14"/>
        <v>－</v>
      </c>
      <c r="AB39" s="33" t="s">
        <v>3</v>
      </c>
      <c r="AC39" s="33" t="s">
        <v>3</v>
      </c>
      <c r="AD39" s="33">
        <f t="shared" si="15"/>
        <v>42</v>
      </c>
      <c r="AE39" s="33">
        <v>20</v>
      </c>
      <c r="AF39" s="33">
        <v>22</v>
      </c>
      <c r="AM39" s="24"/>
    </row>
    <row r="40" spans="1:39" s="20" customFormat="1" ht="12" customHeight="1">
      <c r="A40" s="61"/>
      <c r="B40" s="43" t="s">
        <v>118</v>
      </c>
      <c r="C40" s="34">
        <f t="shared" si="0"/>
        <v>425</v>
      </c>
      <c r="D40" s="34">
        <f aca="true" t="shared" si="20" ref="D40:D71">IF(SUM(G40,J40,S40)&gt;0,SUM(S40,J40,G40),"－")</f>
        <v>217</v>
      </c>
      <c r="E40" s="34">
        <f aca="true" t="shared" si="21" ref="E40:E71">IF(SUM(H40,K40,T40)&gt;0,SUM(H40,K40,T40),"－")</f>
        <v>208</v>
      </c>
      <c r="F40" s="34" t="str">
        <f t="shared" si="3"/>
        <v>－</v>
      </c>
      <c r="G40" s="34" t="s">
        <v>3</v>
      </c>
      <c r="H40" s="34" t="s">
        <v>3</v>
      </c>
      <c r="I40" s="34">
        <f t="shared" si="4"/>
        <v>204</v>
      </c>
      <c r="J40" s="34">
        <f t="shared" si="16"/>
        <v>105</v>
      </c>
      <c r="K40" s="34">
        <f t="shared" si="17"/>
        <v>99</v>
      </c>
      <c r="L40" s="34" t="str">
        <f t="shared" si="7"/>
        <v>－</v>
      </c>
      <c r="M40" s="34" t="s">
        <v>3</v>
      </c>
      <c r="N40" s="34" t="s">
        <v>3</v>
      </c>
      <c r="O40" s="34">
        <f t="shared" si="8"/>
        <v>204</v>
      </c>
      <c r="P40" s="34">
        <v>105</v>
      </c>
      <c r="Q40" s="34">
        <v>99</v>
      </c>
      <c r="R40" s="33">
        <f t="shared" si="9"/>
        <v>221</v>
      </c>
      <c r="S40" s="33">
        <f t="shared" si="18"/>
        <v>112</v>
      </c>
      <c r="T40" s="33">
        <f t="shared" si="19"/>
        <v>109</v>
      </c>
      <c r="U40" s="33" t="str">
        <f t="shared" si="12"/>
        <v>－</v>
      </c>
      <c r="V40" s="33" t="s">
        <v>3</v>
      </c>
      <c r="W40" s="33" t="s">
        <v>3</v>
      </c>
      <c r="X40" s="33">
        <f t="shared" si="13"/>
        <v>213</v>
      </c>
      <c r="Y40" s="33">
        <v>107</v>
      </c>
      <c r="Z40" s="33">
        <v>106</v>
      </c>
      <c r="AA40" s="33">
        <f t="shared" si="14"/>
        <v>8</v>
      </c>
      <c r="AB40" s="33">
        <v>5</v>
      </c>
      <c r="AC40" s="33">
        <v>3</v>
      </c>
      <c r="AD40" s="33">
        <f t="shared" si="15"/>
        <v>212</v>
      </c>
      <c r="AE40" s="33">
        <v>110</v>
      </c>
      <c r="AF40" s="33">
        <v>102</v>
      </c>
      <c r="AM40" s="24"/>
    </row>
    <row r="41" spans="1:39" s="20" customFormat="1" ht="12" customHeight="1">
      <c r="A41" s="61"/>
      <c r="B41" s="43" t="s">
        <v>119</v>
      </c>
      <c r="C41" s="34" t="str">
        <f t="shared" si="0"/>
        <v>－</v>
      </c>
      <c r="D41" s="34" t="str">
        <f t="shared" si="20"/>
        <v>－</v>
      </c>
      <c r="E41" s="34" t="str">
        <f t="shared" si="21"/>
        <v>－</v>
      </c>
      <c r="F41" s="34" t="str">
        <f t="shared" si="3"/>
        <v>－</v>
      </c>
      <c r="G41" s="34" t="s">
        <v>3</v>
      </c>
      <c r="H41" s="34" t="s">
        <v>3</v>
      </c>
      <c r="I41" s="34" t="str">
        <f t="shared" si="4"/>
        <v>－</v>
      </c>
      <c r="J41" s="34" t="str">
        <f t="shared" si="16"/>
        <v>－</v>
      </c>
      <c r="K41" s="34" t="str">
        <f t="shared" si="17"/>
        <v>－</v>
      </c>
      <c r="L41" s="34" t="str">
        <f t="shared" si="7"/>
        <v>－</v>
      </c>
      <c r="M41" s="34" t="s">
        <v>3</v>
      </c>
      <c r="N41" s="34" t="s">
        <v>3</v>
      </c>
      <c r="O41" s="34" t="str">
        <f t="shared" si="8"/>
        <v>－</v>
      </c>
      <c r="P41" s="34" t="s">
        <v>3</v>
      </c>
      <c r="Q41" s="34" t="s">
        <v>3</v>
      </c>
      <c r="R41" s="33" t="str">
        <f t="shared" si="9"/>
        <v>－</v>
      </c>
      <c r="S41" s="33" t="str">
        <f t="shared" si="18"/>
        <v>－</v>
      </c>
      <c r="T41" s="33" t="str">
        <f t="shared" si="19"/>
        <v>－</v>
      </c>
      <c r="U41" s="33" t="str">
        <f t="shared" si="12"/>
        <v>－</v>
      </c>
      <c r="V41" s="33" t="s">
        <v>3</v>
      </c>
      <c r="W41" s="33" t="s">
        <v>3</v>
      </c>
      <c r="X41" s="33" t="str">
        <f t="shared" si="13"/>
        <v>－</v>
      </c>
      <c r="Y41" s="33" t="s">
        <v>3</v>
      </c>
      <c r="Z41" s="33" t="s">
        <v>3</v>
      </c>
      <c r="AA41" s="33" t="str">
        <f t="shared" si="14"/>
        <v>－</v>
      </c>
      <c r="AB41" s="33" t="s">
        <v>3</v>
      </c>
      <c r="AC41" s="33" t="s">
        <v>3</v>
      </c>
      <c r="AD41" s="33" t="str">
        <f t="shared" si="15"/>
        <v>－</v>
      </c>
      <c r="AE41" s="33" t="s">
        <v>3</v>
      </c>
      <c r="AF41" s="33" t="s">
        <v>3</v>
      </c>
      <c r="AM41" s="24"/>
    </row>
    <row r="42" spans="1:39" s="20" customFormat="1" ht="12" customHeight="1">
      <c r="A42" s="61"/>
      <c r="B42" s="43" t="s">
        <v>120</v>
      </c>
      <c r="C42" s="34" t="str">
        <f t="shared" si="0"/>
        <v>－</v>
      </c>
      <c r="D42" s="34" t="str">
        <f t="shared" si="20"/>
        <v>－</v>
      </c>
      <c r="E42" s="34" t="str">
        <f t="shared" si="21"/>
        <v>－</v>
      </c>
      <c r="F42" s="34" t="str">
        <f t="shared" si="3"/>
        <v>－</v>
      </c>
      <c r="G42" s="34" t="s">
        <v>3</v>
      </c>
      <c r="H42" s="34" t="s">
        <v>3</v>
      </c>
      <c r="I42" s="34" t="str">
        <f t="shared" si="4"/>
        <v>－</v>
      </c>
      <c r="J42" s="34" t="str">
        <f t="shared" si="16"/>
        <v>－</v>
      </c>
      <c r="K42" s="34" t="str">
        <f t="shared" si="17"/>
        <v>－</v>
      </c>
      <c r="L42" s="34" t="str">
        <f t="shared" si="7"/>
        <v>－</v>
      </c>
      <c r="M42" s="34" t="s">
        <v>3</v>
      </c>
      <c r="N42" s="34" t="s">
        <v>3</v>
      </c>
      <c r="O42" s="34" t="str">
        <f t="shared" si="8"/>
        <v>－</v>
      </c>
      <c r="P42" s="34" t="s">
        <v>3</v>
      </c>
      <c r="Q42" s="34" t="s">
        <v>3</v>
      </c>
      <c r="R42" s="33" t="str">
        <f t="shared" si="9"/>
        <v>－</v>
      </c>
      <c r="S42" s="33" t="str">
        <f t="shared" si="18"/>
        <v>－</v>
      </c>
      <c r="T42" s="33" t="str">
        <f t="shared" si="19"/>
        <v>－</v>
      </c>
      <c r="U42" s="33" t="str">
        <f t="shared" si="12"/>
        <v>－</v>
      </c>
      <c r="V42" s="33" t="s">
        <v>3</v>
      </c>
      <c r="W42" s="33" t="s">
        <v>3</v>
      </c>
      <c r="X42" s="33" t="str">
        <f t="shared" si="13"/>
        <v>－</v>
      </c>
      <c r="Y42" s="33" t="s">
        <v>3</v>
      </c>
      <c r="Z42" s="33" t="s">
        <v>3</v>
      </c>
      <c r="AA42" s="33" t="str">
        <f t="shared" si="14"/>
        <v>－</v>
      </c>
      <c r="AB42" s="33" t="s">
        <v>3</v>
      </c>
      <c r="AC42" s="33" t="s">
        <v>3</v>
      </c>
      <c r="AD42" s="33" t="str">
        <f t="shared" si="15"/>
        <v>－</v>
      </c>
      <c r="AE42" s="33" t="s">
        <v>3</v>
      </c>
      <c r="AF42" s="33" t="s">
        <v>3</v>
      </c>
      <c r="AM42" s="24"/>
    </row>
    <row r="43" spans="1:39" s="19" customFormat="1" ht="12" customHeight="1">
      <c r="A43" s="58"/>
      <c r="B43" s="43" t="s">
        <v>121</v>
      </c>
      <c r="C43" s="34" t="str">
        <f t="shared" si="0"/>
        <v>－</v>
      </c>
      <c r="D43" s="34" t="str">
        <f t="shared" si="20"/>
        <v>－</v>
      </c>
      <c r="E43" s="34" t="str">
        <f t="shared" si="21"/>
        <v>－</v>
      </c>
      <c r="F43" s="34" t="str">
        <f t="shared" si="3"/>
        <v>－</v>
      </c>
      <c r="G43" s="34" t="s">
        <v>3</v>
      </c>
      <c r="H43" s="34" t="s">
        <v>3</v>
      </c>
      <c r="I43" s="34" t="str">
        <f t="shared" si="4"/>
        <v>－</v>
      </c>
      <c r="J43" s="34" t="str">
        <f t="shared" si="16"/>
        <v>－</v>
      </c>
      <c r="K43" s="34" t="str">
        <f t="shared" si="17"/>
        <v>－</v>
      </c>
      <c r="L43" s="34" t="str">
        <f t="shared" si="7"/>
        <v>－</v>
      </c>
      <c r="M43" s="34" t="s">
        <v>3</v>
      </c>
      <c r="N43" s="34" t="s">
        <v>3</v>
      </c>
      <c r="O43" s="34" t="str">
        <f t="shared" si="8"/>
        <v>－</v>
      </c>
      <c r="P43" s="34" t="s">
        <v>3</v>
      </c>
      <c r="Q43" s="34" t="s">
        <v>3</v>
      </c>
      <c r="R43" s="33" t="str">
        <f t="shared" si="9"/>
        <v>－</v>
      </c>
      <c r="S43" s="33" t="str">
        <f t="shared" si="18"/>
        <v>－</v>
      </c>
      <c r="T43" s="33" t="str">
        <f t="shared" si="19"/>
        <v>－</v>
      </c>
      <c r="U43" s="33" t="str">
        <f t="shared" si="12"/>
        <v>－</v>
      </c>
      <c r="V43" s="33" t="s">
        <v>3</v>
      </c>
      <c r="W43" s="33" t="s">
        <v>3</v>
      </c>
      <c r="X43" s="33" t="str">
        <f t="shared" si="13"/>
        <v>－</v>
      </c>
      <c r="Y43" s="33" t="s">
        <v>3</v>
      </c>
      <c r="Z43" s="33" t="s">
        <v>3</v>
      </c>
      <c r="AA43" s="33" t="str">
        <f t="shared" si="14"/>
        <v>－</v>
      </c>
      <c r="AB43" s="33" t="s">
        <v>3</v>
      </c>
      <c r="AC43" s="33" t="s">
        <v>3</v>
      </c>
      <c r="AD43" s="33" t="str">
        <f t="shared" si="15"/>
        <v>－</v>
      </c>
      <c r="AE43" s="33" t="s">
        <v>3</v>
      </c>
      <c r="AF43" s="33" t="s">
        <v>3</v>
      </c>
      <c r="AK43" s="20"/>
      <c r="AM43" s="21"/>
    </row>
    <row r="44" spans="1:39" s="19" customFormat="1" ht="12" customHeight="1">
      <c r="A44" s="58"/>
      <c r="B44" s="43" t="s">
        <v>122</v>
      </c>
      <c r="C44" s="34">
        <f t="shared" si="0"/>
        <v>122</v>
      </c>
      <c r="D44" s="34">
        <f t="shared" si="20"/>
        <v>65</v>
      </c>
      <c r="E44" s="34">
        <f t="shared" si="21"/>
        <v>57</v>
      </c>
      <c r="F44" s="34" t="str">
        <f t="shared" si="3"/>
        <v>－</v>
      </c>
      <c r="G44" s="34" t="s">
        <v>3</v>
      </c>
      <c r="H44" s="34" t="s">
        <v>3</v>
      </c>
      <c r="I44" s="34">
        <f t="shared" si="4"/>
        <v>60</v>
      </c>
      <c r="J44" s="34">
        <f t="shared" si="16"/>
        <v>33</v>
      </c>
      <c r="K44" s="34">
        <f t="shared" si="17"/>
        <v>27</v>
      </c>
      <c r="L44" s="34" t="str">
        <f t="shared" si="7"/>
        <v>－</v>
      </c>
      <c r="M44" s="34" t="s">
        <v>3</v>
      </c>
      <c r="N44" s="34" t="s">
        <v>3</v>
      </c>
      <c r="O44" s="34">
        <f t="shared" si="8"/>
        <v>60</v>
      </c>
      <c r="P44" s="34">
        <v>33</v>
      </c>
      <c r="Q44" s="34">
        <v>27</v>
      </c>
      <c r="R44" s="33">
        <f t="shared" si="9"/>
        <v>62</v>
      </c>
      <c r="S44" s="33">
        <f t="shared" si="18"/>
        <v>32</v>
      </c>
      <c r="T44" s="33">
        <f t="shared" si="19"/>
        <v>30</v>
      </c>
      <c r="U44" s="33" t="str">
        <f t="shared" si="12"/>
        <v>－</v>
      </c>
      <c r="V44" s="33" t="s">
        <v>3</v>
      </c>
      <c r="W44" s="33" t="s">
        <v>3</v>
      </c>
      <c r="X44" s="33">
        <f t="shared" si="13"/>
        <v>61</v>
      </c>
      <c r="Y44" s="33">
        <v>32</v>
      </c>
      <c r="Z44" s="33">
        <v>29</v>
      </c>
      <c r="AA44" s="33">
        <f t="shared" si="14"/>
        <v>1</v>
      </c>
      <c r="AB44" s="33" t="s">
        <v>3</v>
      </c>
      <c r="AC44" s="33">
        <v>1</v>
      </c>
      <c r="AD44" s="33">
        <f t="shared" si="15"/>
        <v>61</v>
      </c>
      <c r="AE44" s="33">
        <v>33</v>
      </c>
      <c r="AF44" s="33">
        <v>28</v>
      </c>
      <c r="AK44" s="20"/>
      <c r="AM44" s="21"/>
    </row>
    <row r="45" spans="1:39" s="19" customFormat="1" ht="12" customHeight="1">
      <c r="A45" s="58"/>
      <c r="B45" s="43" t="s">
        <v>123</v>
      </c>
      <c r="C45" s="34">
        <f t="shared" si="0"/>
        <v>42</v>
      </c>
      <c r="D45" s="34">
        <f t="shared" si="20"/>
        <v>18</v>
      </c>
      <c r="E45" s="34">
        <f t="shared" si="21"/>
        <v>24</v>
      </c>
      <c r="F45" s="34" t="str">
        <f t="shared" si="3"/>
        <v>－</v>
      </c>
      <c r="G45" s="34" t="s">
        <v>3</v>
      </c>
      <c r="H45" s="34" t="s">
        <v>3</v>
      </c>
      <c r="I45" s="34" t="str">
        <f t="shared" si="4"/>
        <v>－</v>
      </c>
      <c r="J45" s="34" t="str">
        <f t="shared" si="16"/>
        <v>－</v>
      </c>
      <c r="K45" s="34" t="str">
        <f t="shared" si="17"/>
        <v>－</v>
      </c>
      <c r="L45" s="34" t="str">
        <f t="shared" si="7"/>
        <v>－</v>
      </c>
      <c r="M45" s="34" t="s">
        <v>3</v>
      </c>
      <c r="N45" s="34" t="s">
        <v>3</v>
      </c>
      <c r="O45" s="34" t="str">
        <f t="shared" si="8"/>
        <v>－</v>
      </c>
      <c r="P45" s="34" t="s">
        <v>3</v>
      </c>
      <c r="Q45" s="34" t="s">
        <v>3</v>
      </c>
      <c r="R45" s="33">
        <f t="shared" si="9"/>
        <v>42</v>
      </c>
      <c r="S45" s="33">
        <f t="shared" si="18"/>
        <v>18</v>
      </c>
      <c r="T45" s="33">
        <f t="shared" si="19"/>
        <v>24</v>
      </c>
      <c r="U45" s="33" t="str">
        <f t="shared" si="12"/>
        <v>－</v>
      </c>
      <c r="V45" s="33" t="s">
        <v>3</v>
      </c>
      <c r="W45" s="33" t="s">
        <v>3</v>
      </c>
      <c r="X45" s="33" t="str">
        <f t="shared" si="13"/>
        <v>－</v>
      </c>
      <c r="Y45" s="33" t="s">
        <v>3</v>
      </c>
      <c r="Z45" s="33" t="s">
        <v>3</v>
      </c>
      <c r="AA45" s="33">
        <f t="shared" si="14"/>
        <v>42</v>
      </c>
      <c r="AB45" s="33">
        <v>18</v>
      </c>
      <c r="AC45" s="33">
        <v>24</v>
      </c>
      <c r="AD45" s="33">
        <f t="shared" si="15"/>
        <v>42</v>
      </c>
      <c r="AE45" s="33">
        <v>18</v>
      </c>
      <c r="AF45" s="33">
        <v>24</v>
      </c>
      <c r="AK45" s="20"/>
      <c r="AM45" s="21"/>
    </row>
    <row r="46" spans="1:39" s="19" customFormat="1" ht="12" customHeight="1">
      <c r="A46" s="58"/>
      <c r="B46" s="43" t="s">
        <v>124</v>
      </c>
      <c r="C46" s="34" t="str">
        <f t="shared" si="0"/>
        <v>－</v>
      </c>
      <c r="D46" s="34" t="str">
        <f t="shared" si="20"/>
        <v>－</v>
      </c>
      <c r="E46" s="34" t="str">
        <f t="shared" si="21"/>
        <v>－</v>
      </c>
      <c r="F46" s="34" t="str">
        <f t="shared" si="3"/>
        <v>－</v>
      </c>
      <c r="G46" s="34" t="s">
        <v>3</v>
      </c>
      <c r="H46" s="34" t="s">
        <v>3</v>
      </c>
      <c r="I46" s="34" t="str">
        <f t="shared" si="4"/>
        <v>－</v>
      </c>
      <c r="J46" s="34" t="str">
        <f t="shared" si="16"/>
        <v>－</v>
      </c>
      <c r="K46" s="34" t="str">
        <f t="shared" si="17"/>
        <v>－</v>
      </c>
      <c r="L46" s="34" t="str">
        <f t="shared" si="7"/>
        <v>－</v>
      </c>
      <c r="M46" s="34" t="s">
        <v>3</v>
      </c>
      <c r="N46" s="34" t="s">
        <v>3</v>
      </c>
      <c r="O46" s="34" t="str">
        <f t="shared" si="8"/>
        <v>－</v>
      </c>
      <c r="P46" s="34" t="s">
        <v>3</v>
      </c>
      <c r="Q46" s="34" t="s">
        <v>3</v>
      </c>
      <c r="R46" s="33" t="str">
        <f t="shared" si="9"/>
        <v>－</v>
      </c>
      <c r="S46" s="33" t="str">
        <f t="shared" si="18"/>
        <v>－</v>
      </c>
      <c r="T46" s="33" t="str">
        <f t="shared" si="19"/>
        <v>－</v>
      </c>
      <c r="U46" s="33" t="str">
        <f t="shared" si="12"/>
        <v>－</v>
      </c>
      <c r="V46" s="33" t="s">
        <v>3</v>
      </c>
      <c r="W46" s="33" t="s">
        <v>3</v>
      </c>
      <c r="X46" s="33" t="str">
        <f t="shared" si="13"/>
        <v>－</v>
      </c>
      <c r="Y46" s="33" t="s">
        <v>3</v>
      </c>
      <c r="Z46" s="33" t="s">
        <v>3</v>
      </c>
      <c r="AA46" s="33" t="str">
        <f t="shared" si="14"/>
        <v>－</v>
      </c>
      <c r="AB46" s="33" t="s">
        <v>3</v>
      </c>
      <c r="AC46" s="33" t="s">
        <v>3</v>
      </c>
      <c r="AD46" s="33" t="str">
        <f t="shared" si="15"/>
        <v>－</v>
      </c>
      <c r="AE46" s="33" t="s">
        <v>3</v>
      </c>
      <c r="AF46" s="33" t="s">
        <v>3</v>
      </c>
      <c r="AK46" s="20"/>
      <c r="AM46" s="21"/>
    </row>
    <row r="47" spans="1:39" s="19" customFormat="1" ht="12" customHeight="1">
      <c r="A47" s="58"/>
      <c r="B47" s="43" t="s">
        <v>125</v>
      </c>
      <c r="C47" s="34">
        <f t="shared" si="0"/>
        <v>360</v>
      </c>
      <c r="D47" s="34">
        <f t="shared" si="20"/>
        <v>180</v>
      </c>
      <c r="E47" s="34">
        <f t="shared" si="21"/>
        <v>180</v>
      </c>
      <c r="F47" s="34" t="str">
        <f t="shared" si="3"/>
        <v>－</v>
      </c>
      <c r="G47" s="34" t="s">
        <v>3</v>
      </c>
      <c r="H47" s="34" t="s">
        <v>3</v>
      </c>
      <c r="I47" s="34">
        <f t="shared" si="4"/>
        <v>169</v>
      </c>
      <c r="J47" s="34">
        <f t="shared" si="16"/>
        <v>85</v>
      </c>
      <c r="K47" s="34">
        <f t="shared" si="17"/>
        <v>84</v>
      </c>
      <c r="L47" s="34" t="str">
        <f t="shared" si="7"/>
        <v>－</v>
      </c>
      <c r="M47" s="34" t="s">
        <v>3</v>
      </c>
      <c r="N47" s="34" t="s">
        <v>3</v>
      </c>
      <c r="O47" s="34">
        <f t="shared" si="8"/>
        <v>169</v>
      </c>
      <c r="P47" s="34">
        <v>85</v>
      </c>
      <c r="Q47" s="34">
        <v>84</v>
      </c>
      <c r="R47" s="33">
        <f t="shared" si="9"/>
        <v>191</v>
      </c>
      <c r="S47" s="33">
        <f t="shared" si="18"/>
        <v>95</v>
      </c>
      <c r="T47" s="33">
        <f t="shared" si="19"/>
        <v>96</v>
      </c>
      <c r="U47" s="33" t="str">
        <f t="shared" si="12"/>
        <v>－</v>
      </c>
      <c r="V47" s="33" t="s">
        <v>3</v>
      </c>
      <c r="W47" s="33" t="s">
        <v>3</v>
      </c>
      <c r="X47" s="33">
        <f t="shared" si="13"/>
        <v>120</v>
      </c>
      <c r="Y47" s="33">
        <v>59</v>
      </c>
      <c r="Z47" s="33">
        <v>61</v>
      </c>
      <c r="AA47" s="33">
        <f t="shared" si="14"/>
        <v>71</v>
      </c>
      <c r="AB47" s="33">
        <v>36</v>
      </c>
      <c r="AC47" s="33">
        <v>35</v>
      </c>
      <c r="AD47" s="33">
        <f t="shared" si="15"/>
        <v>240</v>
      </c>
      <c r="AE47" s="33">
        <v>121</v>
      </c>
      <c r="AF47" s="33">
        <v>119</v>
      </c>
      <c r="AK47" s="20"/>
      <c r="AM47" s="21"/>
    </row>
    <row r="48" spans="1:39" s="19" customFormat="1" ht="12" customHeight="1">
      <c r="A48" s="58"/>
      <c r="B48" s="43" t="s">
        <v>126</v>
      </c>
      <c r="C48" s="34">
        <f t="shared" si="0"/>
        <v>101</v>
      </c>
      <c r="D48" s="34">
        <f t="shared" si="20"/>
        <v>59</v>
      </c>
      <c r="E48" s="34">
        <f t="shared" si="21"/>
        <v>42</v>
      </c>
      <c r="F48" s="34">
        <f t="shared" si="3"/>
        <v>25</v>
      </c>
      <c r="G48" s="34">
        <v>12</v>
      </c>
      <c r="H48" s="34">
        <v>13</v>
      </c>
      <c r="I48" s="34">
        <f t="shared" si="4"/>
        <v>43</v>
      </c>
      <c r="J48" s="34">
        <f t="shared" si="16"/>
        <v>21</v>
      </c>
      <c r="K48" s="34">
        <f t="shared" si="17"/>
        <v>22</v>
      </c>
      <c r="L48" s="34">
        <f t="shared" si="7"/>
        <v>30</v>
      </c>
      <c r="M48" s="34">
        <v>14</v>
      </c>
      <c r="N48" s="34">
        <v>16</v>
      </c>
      <c r="O48" s="34">
        <f t="shared" si="8"/>
        <v>13</v>
      </c>
      <c r="P48" s="34">
        <v>7</v>
      </c>
      <c r="Q48" s="34">
        <v>6</v>
      </c>
      <c r="R48" s="33">
        <f t="shared" si="9"/>
        <v>33</v>
      </c>
      <c r="S48" s="33">
        <f t="shared" si="18"/>
        <v>26</v>
      </c>
      <c r="T48" s="33">
        <f t="shared" si="19"/>
        <v>7</v>
      </c>
      <c r="U48" s="33">
        <f t="shared" si="12"/>
        <v>25</v>
      </c>
      <c r="V48" s="33">
        <v>20</v>
      </c>
      <c r="W48" s="33">
        <v>5</v>
      </c>
      <c r="X48" s="33">
        <f t="shared" si="13"/>
        <v>7</v>
      </c>
      <c r="Y48" s="33">
        <v>5</v>
      </c>
      <c r="Z48" s="33">
        <v>2</v>
      </c>
      <c r="AA48" s="33">
        <f t="shared" si="14"/>
        <v>1</v>
      </c>
      <c r="AB48" s="33">
        <v>1</v>
      </c>
      <c r="AC48" s="33" t="s">
        <v>3</v>
      </c>
      <c r="AD48" s="33">
        <f t="shared" si="15"/>
        <v>39</v>
      </c>
      <c r="AE48" s="33">
        <v>20</v>
      </c>
      <c r="AF48" s="33">
        <v>19</v>
      </c>
      <c r="AK48" s="20"/>
      <c r="AM48" s="21"/>
    </row>
    <row r="49" spans="1:39" s="19" customFormat="1" ht="12" customHeight="1">
      <c r="A49" s="58"/>
      <c r="B49" s="43" t="s">
        <v>127</v>
      </c>
      <c r="C49" s="34">
        <f t="shared" si="0"/>
        <v>192</v>
      </c>
      <c r="D49" s="34">
        <f t="shared" si="20"/>
        <v>107</v>
      </c>
      <c r="E49" s="34">
        <f t="shared" si="21"/>
        <v>85</v>
      </c>
      <c r="F49" s="34" t="str">
        <f t="shared" si="3"/>
        <v>－</v>
      </c>
      <c r="G49" s="34" t="s">
        <v>3</v>
      </c>
      <c r="H49" s="34" t="s">
        <v>3</v>
      </c>
      <c r="I49" s="34" t="str">
        <f t="shared" si="4"/>
        <v>－</v>
      </c>
      <c r="J49" s="34" t="str">
        <f t="shared" si="16"/>
        <v>－</v>
      </c>
      <c r="K49" s="34" t="str">
        <f t="shared" si="17"/>
        <v>－</v>
      </c>
      <c r="L49" s="34" t="str">
        <f t="shared" si="7"/>
        <v>－</v>
      </c>
      <c r="M49" s="34" t="s">
        <v>3</v>
      </c>
      <c r="N49" s="34" t="s">
        <v>3</v>
      </c>
      <c r="O49" s="34" t="str">
        <f t="shared" si="8"/>
        <v>－</v>
      </c>
      <c r="P49" s="34" t="s">
        <v>3</v>
      </c>
      <c r="Q49" s="34" t="s">
        <v>3</v>
      </c>
      <c r="R49" s="33">
        <f t="shared" si="9"/>
        <v>192</v>
      </c>
      <c r="S49" s="33">
        <f t="shared" si="18"/>
        <v>107</v>
      </c>
      <c r="T49" s="33">
        <f t="shared" si="19"/>
        <v>85</v>
      </c>
      <c r="U49" s="33" t="str">
        <f t="shared" si="12"/>
        <v>－</v>
      </c>
      <c r="V49" s="33" t="s">
        <v>3</v>
      </c>
      <c r="W49" s="33" t="s">
        <v>3</v>
      </c>
      <c r="X49" s="33" t="str">
        <f t="shared" si="13"/>
        <v>－</v>
      </c>
      <c r="Y49" s="33" t="s">
        <v>3</v>
      </c>
      <c r="Z49" s="33" t="s">
        <v>3</v>
      </c>
      <c r="AA49" s="33">
        <f t="shared" si="14"/>
        <v>192</v>
      </c>
      <c r="AB49" s="33">
        <v>107</v>
      </c>
      <c r="AC49" s="33">
        <v>85</v>
      </c>
      <c r="AD49" s="33">
        <f t="shared" si="15"/>
        <v>192</v>
      </c>
      <c r="AE49" s="33">
        <v>107</v>
      </c>
      <c r="AF49" s="33">
        <v>85</v>
      </c>
      <c r="AK49" s="20"/>
      <c r="AM49" s="21"/>
    </row>
    <row r="50" spans="1:39" s="19" customFormat="1" ht="12" customHeight="1">
      <c r="A50" s="58"/>
      <c r="B50" s="43" t="s">
        <v>112</v>
      </c>
      <c r="C50" s="34">
        <f t="shared" si="0"/>
        <v>69</v>
      </c>
      <c r="D50" s="34">
        <f t="shared" si="20"/>
        <v>37</v>
      </c>
      <c r="E50" s="34">
        <f t="shared" si="21"/>
        <v>32</v>
      </c>
      <c r="F50" s="34" t="str">
        <f t="shared" si="3"/>
        <v>－</v>
      </c>
      <c r="G50" s="34" t="s">
        <v>3</v>
      </c>
      <c r="H50" s="34" t="s">
        <v>3</v>
      </c>
      <c r="I50" s="34">
        <f t="shared" si="4"/>
        <v>35</v>
      </c>
      <c r="J50" s="34">
        <f t="shared" si="16"/>
        <v>16</v>
      </c>
      <c r="K50" s="34">
        <f t="shared" si="17"/>
        <v>19</v>
      </c>
      <c r="L50" s="34" t="str">
        <f t="shared" si="7"/>
        <v>－</v>
      </c>
      <c r="M50" s="34" t="s">
        <v>3</v>
      </c>
      <c r="N50" s="34" t="s">
        <v>3</v>
      </c>
      <c r="O50" s="34">
        <f t="shared" si="8"/>
        <v>35</v>
      </c>
      <c r="P50" s="34">
        <v>16</v>
      </c>
      <c r="Q50" s="34">
        <v>19</v>
      </c>
      <c r="R50" s="33">
        <f t="shared" si="9"/>
        <v>34</v>
      </c>
      <c r="S50" s="33">
        <f t="shared" si="18"/>
        <v>21</v>
      </c>
      <c r="T50" s="33">
        <f t="shared" si="19"/>
        <v>13</v>
      </c>
      <c r="U50" s="33" t="str">
        <f t="shared" si="12"/>
        <v>－</v>
      </c>
      <c r="V50" s="33" t="s">
        <v>3</v>
      </c>
      <c r="W50" s="33" t="s">
        <v>3</v>
      </c>
      <c r="X50" s="33">
        <f t="shared" si="13"/>
        <v>34</v>
      </c>
      <c r="Y50" s="33">
        <v>21</v>
      </c>
      <c r="Z50" s="33">
        <v>13</v>
      </c>
      <c r="AA50" s="33" t="str">
        <f t="shared" si="14"/>
        <v>－</v>
      </c>
      <c r="AB50" s="33" t="s">
        <v>3</v>
      </c>
      <c r="AC50" s="33" t="s">
        <v>3</v>
      </c>
      <c r="AD50" s="33">
        <f t="shared" si="15"/>
        <v>35</v>
      </c>
      <c r="AE50" s="33">
        <v>16</v>
      </c>
      <c r="AF50" s="33">
        <v>19</v>
      </c>
      <c r="AK50" s="20"/>
      <c r="AM50" s="21"/>
    </row>
    <row r="51" spans="1:39" s="19" customFormat="1" ht="12" customHeight="1">
      <c r="A51" s="58"/>
      <c r="B51" s="43" t="s">
        <v>128</v>
      </c>
      <c r="C51" s="34">
        <f t="shared" si="0"/>
        <v>218</v>
      </c>
      <c r="D51" s="34">
        <f t="shared" si="20"/>
        <v>117</v>
      </c>
      <c r="E51" s="34">
        <f t="shared" si="21"/>
        <v>101</v>
      </c>
      <c r="F51" s="34" t="str">
        <f t="shared" si="3"/>
        <v>－</v>
      </c>
      <c r="G51" s="34" t="s">
        <v>3</v>
      </c>
      <c r="H51" s="34" t="s">
        <v>3</v>
      </c>
      <c r="I51" s="34" t="str">
        <f t="shared" si="4"/>
        <v>－</v>
      </c>
      <c r="J51" s="34" t="str">
        <f t="shared" si="16"/>
        <v>－</v>
      </c>
      <c r="K51" s="34" t="str">
        <f t="shared" si="17"/>
        <v>－</v>
      </c>
      <c r="L51" s="34" t="str">
        <f t="shared" si="7"/>
        <v>－</v>
      </c>
      <c r="M51" s="34" t="s">
        <v>3</v>
      </c>
      <c r="N51" s="34" t="s">
        <v>3</v>
      </c>
      <c r="O51" s="34" t="str">
        <f t="shared" si="8"/>
        <v>－</v>
      </c>
      <c r="P51" s="34" t="s">
        <v>3</v>
      </c>
      <c r="Q51" s="34" t="s">
        <v>3</v>
      </c>
      <c r="R51" s="33">
        <f t="shared" si="9"/>
        <v>218</v>
      </c>
      <c r="S51" s="33">
        <f t="shared" si="18"/>
        <v>117</v>
      </c>
      <c r="T51" s="33">
        <f t="shared" si="19"/>
        <v>101</v>
      </c>
      <c r="U51" s="33" t="str">
        <f t="shared" si="12"/>
        <v>－</v>
      </c>
      <c r="V51" s="33" t="s">
        <v>3</v>
      </c>
      <c r="W51" s="33" t="s">
        <v>3</v>
      </c>
      <c r="X51" s="33" t="str">
        <f t="shared" si="13"/>
        <v>－</v>
      </c>
      <c r="Y51" s="33" t="s">
        <v>3</v>
      </c>
      <c r="Z51" s="33" t="s">
        <v>3</v>
      </c>
      <c r="AA51" s="33">
        <f t="shared" si="14"/>
        <v>218</v>
      </c>
      <c r="AB51" s="33">
        <v>117</v>
      </c>
      <c r="AC51" s="33">
        <v>101</v>
      </c>
      <c r="AD51" s="33">
        <f t="shared" si="15"/>
        <v>218</v>
      </c>
      <c r="AE51" s="33">
        <v>117</v>
      </c>
      <c r="AF51" s="33">
        <v>101</v>
      </c>
      <c r="AK51" s="20"/>
      <c r="AM51" s="21"/>
    </row>
    <row r="52" spans="1:39" s="19" customFormat="1" ht="12" customHeight="1">
      <c r="A52" s="58"/>
      <c r="B52" s="43" t="s">
        <v>129</v>
      </c>
      <c r="C52" s="34">
        <f t="shared" si="0"/>
        <v>185</v>
      </c>
      <c r="D52" s="34">
        <f t="shared" si="20"/>
        <v>95</v>
      </c>
      <c r="E52" s="34">
        <f t="shared" si="21"/>
        <v>90</v>
      </c>
      <c r="F52" s="34" t="str">
        <f t="shared" si="3"/>
        <v>－</v>
      </c>
      <c r="G52" s="34" t="s">
        <v>3</v>
      </c>
      <c r="H52" s="34" t="s">
        <v>3</v>
      </c>
      <c r="I52" s="34">
        <f t="shared" si="4"/>
        <v>79</v>
      </c>
      <c r="J52" s="34">
        <f t="shared" si="16"/>
        <v>39</v>
      </c>
      <c r="K52" s="34">
        <f t="shared" si="17"/>
        <v>40</v>
      </c>
      <c r="L52" s="34" t="str">
        <f t="shared" si="7"/>
        <v>－</v>
      </c>
      <c r="M52" s="34" t="s">
        <v>3</v>
      </c>
      <c r="N52" s="34" t="s">
        <v>3</v>
      </c>
      <c r="O52" s="34">
        <f t="shared" si="8"/>
        <v>79</v>
      </c>
      <c r="P52" s="34">
        <v>39</v>
      </c>
      <c r="Q52" s="34">
        <v>40</v>
      </c>
      <c r="R52" s="33">
        <f t="shared" si="9"/>
        <v>106</v>
      </c>
      <c r="S52" s="33">
        <f t="shared" si="18"/>
        <v>56</v>
      </c>
      <c r="T52" s="33">
        <f t="shared" si="19"/>
        <v>50</v>
      </c>
      <c r="U52" s="33" t="str">
        <f t="shared" si="12"/>
        <v>－</v>
      </c>
      <c r="V52" s="33" t="s">
        <v>3</v>
      </c>
      <c r="W52" s="33" t="s">
        <v>3</v>
      </c>
      <c r="X52" s="33">
        <f t="shared" si="13"/>
        <v>105</v>
      </c>
      <c r="Y52" s="33">
        <v>55</v>
      </c>
      <c r="Z52" s="33">
        <v>50</v>
      </c>
      <c r="AA52" s="33">
        <f t="shared" si="14"/>
        <v>1</v>
      </c>
      <c r="AB52" s="33">
        <v>1</v>
      </c>
      <c r="AC52" s="33" t="s">
        <v>3</v>
      </c>
      <c r="AD52" s="33">
        <f t="shared" si="15"/>
        <v>80</v>
      </c>
      <c r="AE52" s="33">
        <v>40</v>
      </c>
      <c r="AF52" s="33">
        <v>40</v>
      </c>
      <c r="AK52" s="20"/>
      <c r="AM52" s="21"/>
    </row>
    <row r="53" spans="1:39" s="19" customFormat="1" ht="12" customHeight="1">
      <c r="A53" s="58"/>
      <c r="B53" s="43" t="s">
        <v>130</v>
      </c>
      <c r="C53" s="34">
        <f t="shared" si="0"/>
        <v>454</v>
      </c>
      <c r="D53" s="34">
        <f t="shared" si="20"/>
        <v>221</v>
      </c>
      <c r="E53" s="34">
        <f t="shared" si="21"/>
        <v>233</v>
      </c>
      <c r="F53" s="34">
        <f t="shared" si="3"/>
        <v>137</v>
      </c>
      <c r="G53" s="34">
        <v>76</v>
      </c>
      <c r="H53" s="34">
        <v>61</v>
      </c>
      <c r="I53" s="34">
        <f t="shared" si="4"/>
        <v>156</v>
      </c>
      <c r="J53" s="34">
        <f t="shared" si="16"/>
        <v>71</v>
      </c>
      <c r="K53" s="34">
        <f t="shared" si="17"/>
        <v>85</v>
      </c>
      <c r="L53" s="34">
        <f t="shared" si="7"/>
        <v>148</v>
      </c>
      <c r="M53" s="34">
        <v>65</v>
      </c>
      <c r="N53" s="34">
        <v>83</v>
      </c>
      <c r="O53" s="34">
        <f t="shared" si="8"/>
        <v>8</v>
      </c>
      <c r="P53" s="34">
        <v>6</v>
      </c>
      <c r="Q53" s="34">
        <v>2</v>
      </c>
      <c r="R53" s="33">
        <f t="shared" si="9"/>
        <v>161</v>
      </c>
      <c r="S53" s="33">
        <f t="shared" si="18"/>
        <v>74</v>
      </c>
      <c r="T53" s="33">
        <f t="shared" si="19"/>
        <v>87</v>
      </c>
      <c r="U53" s="33">
        <f t="shared" si="12"/>
        <v>138</v>
      </c>
      <c r="V53" s="33">
        <v>58</v>
      </c>
      <c r="W53" s="33">
        <v>80</v>
      </c>
      <c r="X53" s="33">
        <f t="shared" si="13"/>
        <v>16</v>
      </c>
      <c r="Y53" s="33">
        <v>12</v>
      </c>
      <c r="Z53" s="33">
        <v>4</v>
      </c>
      <c r="AA53" s="33">
        <f t="shared" si="14"/>
        <v>7</v>
      </c>
      <c r="AB53" s="33">
        <v>4</v>
      </c>
      <c r="AC53" s="33">
        <v>3</v>
      </c>
      <c r="AD53" s="33">
        <f t="shared" si="15"/>
        <v>152</v>
      </c>
      <c r="AE53" s="33">
        <v>86</v>
      </c>
      <c r="AF53" s="33">
        <v>66</v>
      </c>
      <c r="AK53" s="20"/>
      <c r="AM53" s="21"/>
    </row>
    <row r="54" spans="1:39" s="19" customFormat="1" ht="12" customHeight="1">
      <c r="A54" s="58"/>
      <c r="B54" s="43" t="s">
        <v>131</v>
      </c>
      <c r="C54" s="34">
        <f t="shared" si="0"/>
        <v>93</v>
      </c>
      <c r="D54" s="34">
        <f t="shared" si="20"/>
        <v>41</v>
      </c>
      <c r="E54" s="34">
        <f t="shared" si="21"/>
        <v>52</v>
      </c>
      <c r="F54" s="34">
        <f t="shared" si="3"/>
        <v>31</v>
      </c>
      <c r="G54" s="34">
        <v>14</v>
      </c>
      <c r="H54" s="34">
        <v>17</v>
      </c>
      <c r="I54" s="34">
        <f t="shared" si="4"/>
        <v>30</v>
      </c>
      <c r="J54" s="34">
        <f t="shared" si="16"/>
        <v>17</v>
      </c>
      <c r="K54" s="34">
        <f t="shared" si="17"/>
        <v>13</v>
      </c>
      <c r="L54" s="34">
        <f t="shared" si="7"/>
        <v>26</v>
      </c>
      <c r="M54" s="34">
        <v>13</v>
      </c>
      <c r="N54" s="34">
        <v>13</v>
      </c>
      <c r="O54" s="34">
        <f t="shared" si="8"/>
        <v>4</v>
      </c>
      <c r="P54" s="34">
        <v>4</v>
      </c>
      <c r="Q54" s="34" t="s">
        <v>3</v>
      </c>
      <c r="R54" s="33">
        <f t="shared" si="9"/>
        <v>32</v>
      </c>
      <c r="S54" s="33">
        <f t="shared" si="18"/>
        <v>10</v>
      </c>
      <c r="T54" s="33">
        <f t="shared" si="19"/>
        <v>22</v>
      </c>
      <c r="U54" s="33">
        <f t="shared" si="12"/>
        <v>27</v>
      </c>
      <c r="V54" s="33">
        <v>5</v>
      </c>
      <c r="W54" s="33">
        <v>22</v>
      </c>
      <c r="X54" s="33">
        <f t="shared" si="13"/>
        <v>4</v>
      </c>
      <c r="Y54" s="33">
        <v>4</v>
      </c>
      <c r="Z54" s="33" t="s">
        <v>3</v>
      </c>
      <c r="AA54" s="33">
        <f t="shared" si="14"/>
        <v>1</v>
      </c>
      <c r="AB54" s="33">
        <v>1</v>
      </c>
      <c r="AC54" s="33" t="s">
        <v>3</v>
      </c>
      <c r="AD54" s="33">
        <f t="shared" si="15"/>
        <v>36</v>
      </c>
      <c r="AE54" s="33">
        <v>19</v>
      </c>
      <c r="AF54" s="33">
        <v>17</v>
      </c>
      <c r="AK54" s="20"/>
      <c r="AM54" s="21"/>
    </row>
    <row r="55" spans="1:39" s="19" customFormat="1" ht="12" customHeight="1">
      <c r="A55" s="58"/>
      <c r="B55" s="43" t="s">
        <v>132</v>
      </c>
      <c r="C55" s="34">
        <f t="shared" si="0"/>
        <v>43</v>
      </c>
      <c r="D55" s="34">
        <f t="shared" si="20"/>
        <v>22</v>
      </c>
      <c r="E55" s="34">
        <f t="shared" si="21"/>
        <v>21</v>
      </c>
      <c r="F55" s="34" t="str">
        <f t="shared" si="3"/>
        <v>－</v>
      </c>
      <c r="G55" s="34" t="s">
        <v>3</v>
      </c>
      <c r="H55" s="34" t="s">
        <v>3</v>
      </c>
      <c r="I55" s="34">
        <f t="shared" si="4"/>
        <v>24</v>
      </c>
      <c r="J55" s="34">
        <f t="shared" si="16"/>
        <v>13</v>
      </c>
      <c r="K55" s="34">
        <f t="shared" si="17"/>
        <v>11</v>
      </c>
      <c r="L55" s="34" t="str">
        <f t="shared" si="7"/>
        <v>－</v>
      </c>
      <c r="M55" s="34" t="s">
        <v>3</v>
      </c>
      <c r="N55" s="34" t="s">
        <v>3</v>
      </c>
      <c r="O55" s="34">
        <f t="shared" si="8"/>
        <v>24</v>
      </c>
      <c r="P55" s="34">
        <v>13</v>
      </c>
      <c r="Q55" s="34">
        <v>11</v>
      </c>
      <c r="R55" s="33">
        <f t="shared" si="9"/>
        <v>19</v>
      </c>
      <c r="S55" s="33">
        <f t="shared" si="18"/>
        <v>9</v>
      </c>
      <c r="T55" s="33">
        <f t="shared" si="19"/>
        <v>10</v>
      </c>
      <c r="U55" s="33" t="str">
        <f t="shared" si="12"/>
        <v>－</v>
      </c>
      <c r="V55" s="33" t="s">
        <v>3</v>
      </c>
      <c r="W55" s="33" t="s">
        <v>3</v>
      </c>
      <c r="X55" s="33">
        <f t="shared" si="13"/>
        <v>19</v>
      </c>
      <c r="Y55" s="33">
        <v>9</v>
      </c>
      <c r="Z55" s="33">
        <v>10</v>
      </c>
      <c r="AA55" s="33" t="str">
        <f t="shared" si="14"/>
        <v>－</v>
      </c>
      <c r="AB55" s="33" t="s">
        <v>3</v>
      </c>
      <c r="AC55" s="33" t="s">
        <v>3</v>
      </c>
      <c r="AD55" s="33">
        <f t="shared" si="15"/>
        <v>24</v>
      </c>
      <c r="AE55" s="33">
        <v>13</v>
      </c>
      <c r="AF55" s="33">
        <v>11</v>
      </c>
      <c r="AK55" s="20"/>
      <c r="AM55" s="21"/>
    </row>
    <row r="56" spans="1:39" s="19" customFormat="1" ht="12" customHeight="1">
      <c r="A56" s="58"/>
      <c r="B56" s="43" t="s">
        <v>133</v>
      </c>
      <c r="C56" s="34">
        <f t="shared" si="0"/>
        <v>119</v>
      </c>
      <c r="D56" s="34">
        <f t="shared" si="20"/>
        <v>68</v>
      </c>
      <c r="E56" s="34">
        <f t="shared" si="21"/>
        <v>51</v>
      </c>
      <c r="F56" s="34" t="str">
        <f t="shared" si="3"/>
        <v>－</v>
      </c>
      <c r="G56" s="34" t="s">
        <v>3</v>
      </c>
      <c r="H56" s="34" t="s">
        <v>3</v>
      </c>
      <c r="I56" s="34">
        <f t="shared" si="4"/>
        <v>56</v>
      </c>
      <c r="J56" s="34">
        <f t="shared" si="16"/>
        <v>31</v>
      </c>
      <c r="K56" s="34">
        <f t="shared" si="17"/>
        <v>25</v>
      </c>
      <c r="L56" s="34" t="str">
        <f t="shared" si="7"/>
        <v>－</v>
      </c>
      <c r="M56" s="34" t="s">
        <v>3</v>
      </c>
      <c r="N56" s="34" t="s">
        <v>3</v>
      </c>
      <c r="O56" s="34">
        <f t="shared" si="8"/>
        <v>56</v>
      </c>
      <c r="P56" s="34">
        <v>31</v>
      </c>
      <c r="Q56" s="34">
        <v>25</v>
      </c>
      <c r="R56" s="33">
        <f t="shared" si="9"/>
        <v>63</v>
      </c>
      <c r="S56" s="33">
        <f t="shared" si="18"/>
        <v>37</v>
      </c>
      <c r="T56" s="33">
        <f t="shared" si="19"/>
        <v>26</v>
      </c>
      <c r="U56" s="33" t="str">
        <f t="shared" si="12"/>
        <v>－</v>
      </c>
      <c r="V56" s="33" t="s">
        <v>3</v>
      </c>
      <c r="W56" s="33" t="s">
        <v>3</v>
      </c>
      <c r="X56" s="33">
        <f t="shared" si="13"/>
        <v>63</v>
      </c>
      <c r="Y56" s="33">
        <v>37</v>
      </c>
      <c r="Z56" s="33">
        <v>26</v>
      </c>
      <c r="AA56" s="33" t="str">
        <f t="shared" si="14"/>
        <v>－</v>
      </c>
      <c r="AB56" s="33" t="s">
        <v>3</v>
      </c>
      <c r="AC56" s="33" t="s">
        <v>3</v>
      </c>
      <c r="AD56" s="33">
        <f t="shared" si="15"/>
        <v>56</v>
      </c>
      <c r="AE56" s="33">
        <v>31</v>
      </c>
      <c r="AF56" s="33">
        <v>25</v>
      </c>
      <c r="AK56" s="20"/>
      <c r="AM56" s="21"/>
    </row>
    <row r="57" spans="1:39" s="19" customFormat="1" ht="12" customHeight="1">
      <c r="A57" s="58"/>
      <c r="B57" s="43" t="s">
        <v>134</v>
      </c>
      <c r="C57" s="34" t="str">
        <f t="shared" si="0"/>
        <v>－</v>
      </c>
      <c r="D57" s="34" t="str">
        <f t="shared" si="20"/>
        <v>－</v>
      </c>
      <c r="E57" s="34" t="str">
        <f t="shared" si="21"/>
        <v>－</v>
      </c>
      <c r="F57" s="34" t="str">
        <f t="shared" si="3"/>
        <v>－</v>
      </c>
      <c r="G57" s="34" t="s">
        <v>3</v>
      </c>
      <c r="H57" s="34" t="s">
        <v>3</v>
      </c>
      <c r="I57" s="34" t="str">
        <f t="shared" si="4"/>
        <v>－</v>
      </c>
      <c r="J57" s="34" t="str">
        <f t="shared" si="16"/>
        <v>－</v>
      </c>
      <c r="K57" s="34" t="str">
        <f t="shared" si="17"/>
        <v>－</v>
      </c>
      <c r="L57" s="34" t="str">
        <f t="shared" si="7"/>
        <v>－</v>
      </c>
      <c r="M57" s="34" t="s">
        <v>3</v>
      </c>
      <c r="N57" s="34" t="s">
        <v>3</v>
      </c>
      <c r="O57" s="34" t="str">
        <f t="shared" si="8"/>
        <v>－</v>
      </c>
      <c r="P57" s="34" t="s">
        <v>3</v>
      </c>
      <c r="Q57" s="34" t="s">
        <v>3</v>
      </c>
      <c r="R57" s="33" t="str">
        <f t="shared" si="9"/>
        <v>－</v>
      </c>
      <c r="S57" s="33" t="str">
        <f t="shared" si="18"/>
        <v>－</v>
      </c>
      <c r="T57" s="33" t="str">
        <f t="shared" si="19"/>
        <v>－</v>
      </c>
      <c r="U57" s="33" t="str">
        <f t="shared" si="12"/>
        <v>－</v>
      </c>
      <c r="V57" s="33" t="s">
        <v>3</v>
      </c>
      <c r="W57" s="33" t="s">
        <v>3</v>
      </c>
      <c r="X57" s="33" t="str">
        <f t="shared" si="13"/>
        <v>－</v>
      </c>
      <c r="Y57" s="33" t="s">
        <v>3</v>
      </c>
      <c r="Z57" s="33" t="s">
        <v>3</v>
      </c>
      <c r="AA57" s="33" t="str">
        <f t="shared" si="14"/>
        <v>－</v>
      </c>
      <c r="AB57" s="33" t="s">
        <v>3</v>
      </c>
      <c r="AC57" s="33" t="s">
        <v>3</v>
      </c>
      <c r="AD57" s="33" t="str">
        <f t="shared" si="15"/>
        <v>－</v>
      </c>
      <c r="AE57" s="33" t="s">
        <v>3</v>
      </c>
      <c r="AF57" s="33" t="s">
        <v>3</v>
      </c>
      <c r="AK57" s="20"/>
      <c r="AM57" s="21"/>
    </row>
    <row r="58" spans="1:39" s="19" customFormat="1" ht="12" customHeight="1">
      <c r="A58" s="58"/>
      <c r="B58" s="43" t="s">
        <v>135</v>
      </c>
      <c r="C58" s="34" t="str">
        <f t="shared" si="0"/>
        <v>－</v>
      </c>
      <c r="D58" s="34" t="str">
        <f t="shared" si="20"/>
        <v>－</v>
      </c>
      <c r="E58" s="34" t="str">
        <f t="shared" si="21"/>
        <v>－</v>
      </c>
      <c r="F58" s="34" t="str">
        <f t="shared" si="3"/>
        <v>－</v>
      </c>
      <c r="G58" s="34" t="s">
        <v>3</v>
      </c>
      <c r="H58" s="34" t="s">
        <v>3</v>
      </c>
      <c r="I58" s="34" t="str">
        <f t="shared" si="4"/>
        <v>－</v>
      </c>
      <c r="J58" s="34" t="str">
        <f t="shared" si="16"/>
        <v>－</v>
      </c>
      <c r="K58" s="34" t="str">
        <f t="shared" si="17"/>
        <v>－</v>
      </c>
      <c r="L58" s="34" t="str">
        <f t="shared" si="7"/>
        <v>－</v>
      </c>
      <c r="M58" s="34" t="s">
        <v>3</v>
      </c>
      <c r="N58" s="34" t="s">
        <v>3</v>
      </c>
      <c r="O58" s="34" t="str">
        <f t="shared" si="8"/>
        <v>－</v>
      </c>
      <c r="P58" s="34" t="s">
        <v>3</v>
      </c>
      <c r="Q58" s="34" t="s">
        <v>3</v>
      </c>
      <c r="R58" s="33" t="str">
        <f t="shared" si="9"/>
        <v>－</v>
      </c>
      <c r="S58" s="33" t="str">
        <f t="shared" si="18"/>
        <v>－</v>
      </c>
      <c r="T58" s="33" t="str">
        <f t="shared" si="19"/>
        <v>－</v>
      </c>
      <c r="U58" s="33" t="str">
        <f t="shared" si="12"/>
        <v>－</v>
      </c>
      <c r="V58" s="33" t="s">
        <v>3</v>
      </c>
      <c r="W58" s="33" t="s">
        <v>3</v>
      </c>
      <c r="X58" s="33" t="str">
        <f t="shared" si="13"/>
        <v>－</v>
      </c>
      <c r="Y58" s="33" t="s">
        <v>3</v>
      </c>
      <c r="Z58" s="33" t="s">
        <v>3</v>
      </c>
      <c r="AA58" s="33" t="str">
        <f t="shared" si="14"/>
        <v>－</v>
      </c>
      <c r="AB58" s="33" t="s">
        <v>3</v>
      </c>
      <c r="AC58" s="33" t="s">
        <v>3</v>
      </c>
      <c r="AD58" s="33" t="str">
        <f t="shared" si="15"/>
        <v>－</v>
      </c>
      <c r="AE58" s="33" t="s">
        <v>3</v>
      </c>
      <c r="AF58" s="33" t="s">
        <v>3</v>
      </c>
      <c r="AK58" s="20"/>
      <c r="AM58" s="21"/>
    </row>
    <row r="59" spans="1:39" s="19" customFormat="1" ht="12" customHeight="1">
      <c r="A59" s="58"/>
      <c r="B59" s="43" t="s">
        <v>136</v>
      </c>
      <c r="C59" s="34" t="str">
        <f t="shared" si="0"/>
        <v>－</v>
      </c>
      <c r="D59" s="34" t="str">
        <f t="shared" si="20"/>
        <v>－</v>
      </c>
      <c r="E59" s="34" t="str">
        <f t="shared" si="21"/>
        <v>－</v>
      </c>
      <c r="F59" s="34" t="str">
        <f t="shared" si="3"/>
        <v>－</v>
      </c>
      <c r="G59" s="34" t="s">
        <v>3</v>
      </c>
      <c r="H59" s="34" t="s">
        <v>3</v>
      </c>
      <c r="I59" s="34" t="str">
        <f t="shared" si="4"/>
        <v>－</v>
      </c>
      <c r="J59" s="34" t="str">
        <f t="shared" si="16"/>
        <v>－</v>
      </c>
      <c r="K59" s="34" t="str">
        <f t="shared" si="17"/>
        <v>－</v>
      </c>
      <c r="L59" s="34" t="str">
        <f t="shared" si="7"/>
        <v>－</v>
      </c>
      <c r="M59" s="34" t="s">
        <v>3</v>
      </c>
      <c r="N59" s="34" t="s">
        <v>3</v>
      </c>
      <c r="O59" s="34" t="str">
        <f t="shared" si="8"/>
        <v>－</v>
      </c>
      <c r="P59" s="34" t="s">
        <v>3</v>
      </c>
      <c r="Q59" s="34" t="s">
        <v>3</v>
      </c>
      <c r="R59" s="33" t="str">
        <f t="shared" si="9"/>
        <v>－</v>
      </c>
      <c r="S59" s="33" t="str">
        <f t="shared" si="18"/>
        <v>－</v>
      </c>
      <c r="T59" s="33" t="str">
        <f t="shared" si="19"/>
        <v>－</v>
      </c>
      <c r="U59" s="33" t="str">
        <f t="shared" si="12"/>
        <v>－</v>
      </c>
      <c r="V59" s="33" t="s">
        <v>3</v>
      </c>
      <c r="W59" s="33" t="s">
        <v>3</v>
      </c>
      <c r="X59" s="33" t="str">
        <f t="shared" si="13"/>
        <v>－</v>
      </c>
      <c r="Y59" s="33" t="s">
        <v>3</v>
      </c>
      <c r="Z59" s="33" t="s">
        <v>3</v>
      </c>
      <c r="AA59" s="33" t="str">
        <f t="shared" si="14"/>
        <v>－</v>
      </c>
      <c r="AB59" s="33" t="s">
        <v>3</v>
      </c>
      <c r="AC59" s="33" t="s">
        <v>3</v>
      </c>
      <c r="AD59" s="33" t="str">
        <f t="shared" si="15"/>
        <v>－</v>
      </c>
      <c r="AE59" s="33" t="s">
        <v>3</v>
      </c>
      <c r="AF59" s="33" t="s">
        <v>3</v>
      </c>
      <c r="AK59" s="20"/>
      <c r="AM59" s="21"/>
    </row>
    <row r="60" spans="1:39" s="19" customFormat="1" ht="12" customHeight="1">
      <c r="A60" s="58"/>
      <c r="B60" s="43" t="s">
        <v>137</v>
      </c>
      <c r="C60" s="34">
        <f t="shared" si="0"/>
        <v>111</v>
      </c>
      <c r="D60" s="34">
        <f t="shared" si="20"/>
        <v>54</v>
      </c>
      <c r="E60" s="34">
        <f t="shared" si="21"/>
        <v>57</v>
      </c>
      <c r="F60" s="34" t="str">
        <f t="shared" si="3"/>
        <v>－</v>
      </c>
      <c r="G60" s="34" t="s">
        <v>3</v>
      </c>
      <c r="H60" s="34" t="s">
        <v>3</v>
      </c>
      <c r="I60" s="34">
        <f t="shared" si="4"/>
        <v>48</v>
      </c>
      <c r="J60" s="34">
        <f t="shared" si="16"/>
        <v>23</v>
      </c>
      <c r="K60" s="34">
        <f t="shared" si="17"/>
        <v>25</v>
      </c>
      <c r="L60" s="34" t="str">
        <f t="shared" si="7"/>
        <v>－</v>
      </c>
      <c r="M60" s="34" t="s">
        <v>3</v>
      </c>
      <c r="N60" s="34" t="s">
        <v>3</v>
      </c>
      <c r="O60" s="34">
        <f t="shared" si="8"/>
        <v>48</v>
      </c>
      <c r="P60" s="34">
        <v>23</v>
      </c>
      <c r="Q60" s="34">
        <v>25</v>
      </c>
      <c r="R60" s="33">
        <f t="shared" si="9"/>
        <v>63</v>
      </c>
      <c r="S60" s="33">
        <f t="shared" si="18"/>
        <v>31</v>
      </c>
      <c r="T60" s="33">
        <f t="shared" si="19"/>
        <v>32</v>
      </c>
      <c r="U60" s="33" t="str">
        <f t="shared" si="12"/>
        <v>－</v>
      </c>
      <c r="V60" s="33" t="s">
        <v>3</v>
      </c>
      <c r="W60" s="33" t="s">
        <v>3</v>
      </c>
      <c r="X60" s="33">
        <f t="shared" si="13"/>
        <v>54</v>
      </c>
      <c r="Y60" s="33">
        <v>25</v>
      </c>
      <c r="Z60" s="33">
        <v>29</v>
      </c>
      <c r="AA60" s="33">
        <f t="shared" si="14"/>
        <v>9</v>
      </c>
      <c r="AB60" s="33">
        <v>6</v>
      </c>
      <c r="AC60" s="33">
        <v>3</v>
      </c>
      <c r="AD60" s="33">
        <f t="shared" si="15"/>
        <v>57</v>
      </c>
      <c r="AE60" s="33">
        <v>29</v>
      </c>
      <c r="AF60" s="33">
        <v>28</v>
      </c>
      <c r="AK60" s="20"/>
      <c r="AM60" s="21"/>
    </row>
    <row r="61" spans="1:39" s="19" customFormat="1" ht="12" customHeight="1">
      <c r="A61" s="58"/>
      <c r="B61" s="43" t="s">
        <v>138</v>
      </c>
      <c r="C61" s="34">
        <f t="shared" si="0"/>
        <v>238</v>
      </c>
      <c r="D61" s="34">
        <f t="shared" si="20"/>
        <v>113</v>
      </c>
      <c r="E61" s="34">
        <f t="shared" si="21"/>
        <v>125</v>
      </c>
      <c r="F61" s="34" t="str">
        <f t="shared" si="3"/>
        <v>－</v>
      </c>
      <c r="G61" s="34" t="s">
        <v>3</v>
      </c>
      <c r="H61" s="34"/>
      <c r="I61" s="34">
        <f t="shared" si="4"/>
        <v>110</v>
      </c>
      <c r="J61" s="34">
        <f t="shared" si="16"/>
        <v>57</v>
      </c>
      <c r="K61" s="34">
        <f t="shared" si="17"/>
        <v>53</v>
      </c>
      <c r="L61" s="34" t="str">
        <f t="shared" si="7"/>
        <v>－</v>
      </c>
      <c r="M61" s="34" t="s">
        <v>3</v>
      </c>
      <c r="N61" s="34" t="s">
        <v>3</v>
      </c>
      <c r="O61" s="34">
        <f t="shared" si="8"/>
        <v>110</v>
      </c>
      <c r="P61" s="34">
        <v>57</v>
      </c>
      <c r="Q61" s="34">
        <v>53</v>
      </c>
      <c r="R61" s="33">
        <f t="shared" si="9"/>
        <v>128</v>
      </c>
      <c r="S61" s="33">
        <f t="shared" si="18"/>
        <v>56</v>
      </c>
      <c r="T61" s="33">
        <f t="shared" si="19"/>
        <v>72</v>
      </c>
      <c r="U61" s="33" t="str">
        <f t="shared" si="12"/>
        <v>－</v>
      </c>
      <c r="V61" s="33" t="s">
        <v>3</v>
      </c>
      <c r="W61" s="33" t="s">
        <v>3</v>
      </c>
      <c r="X61" s="33">
        <f t="shared" si="13"/>
        <v>128</v>
      </c>
      <c r="Y61" s="33">
        <v>56</v>
      </c>
      <c r="Z61" s="33">
        <v>72</v>
      </c>
      <c r="AA61" s="33" t="str">
        <f t="shared" si="14"/>
        <v>－</v>
      </c>
      <c r="AB61" s="33" t="s">
        <v>3</v>
      </c>
      <c r="AC61" s="33" t="s">
        <v>3</v>
      </c>
      <c r="AD61" s="33">
        <f t="shared" si="15"/>
        <v>110</v>
      </c>
      <c r="AE61" s="33">
        <v>57</v>
      </c>
      <c r="AF61" s="33">
        <v>53</v>
      </c>
      <c r="AK61" s="20"/>
      <c r="AM61" s="21"/>
    </row>
    <row r="62" spans="1:39" s="19" customFormat="1" ht="12" customHeight="1">
      <c r="A62" s="58"/>
      <c r="B62" s="43" t="s">
        <v>139</v>
      </c>
      <c r="C62" s="34">
        <f t="shared" si="0"/>
        <v>94</v>
      </c>
      <c r="D62" s="34">
        <f t="shared" si="20"/>
        <v>53</v>
      </c>
      <c r="E62" s="34">
        <f t="shared" si="21"/>
        <v>41</v>
      </c>
      <c r="F62" s="34">
        <f t="shared" si="3"/>
        <v>11</v>
      </c>
      <c r="G62" s="34">
        <v>11</v>
      </c>
      <c r="H62" s="34" t="s">
        <v>3</v>
      </c>
      <c r="I62" s="34">
        <f t="shared" si="4"/>
        <v>36</v>
      </c>
      <c r="J62" s="34">
        <f t="shared" si="16"/>
        <v>19</v>
      </c>
      <c r="K62" s="34">
        <f t="shared" si="17"/>
        <v>17</v>
      </c>
      <c r="L62" s="34">
        <f t="shared" si="7"/>
        <v>19</v>
      </c>
      <c r="M62" s="34">
        <v>9</v>
      </c>
      <c r="N62" s="34">
        <v>10</v>
      </c>
      <c r="O62" s="34">
        <f t="shared" si="8"/>
        <v>17</v>
      </c>
      <c r="P62" s="34">
        <v>10</v>
      </c>
      <c r="Q62" s="34">
        <v>7</v>
      </c>
      <c r="R62" s="33">
        <f t="shared" si="9"/>
        <v>47</v>
      </c>
      <c r="S62" s="33">
        <f t="shared" si="18"/>
        <v>23</v>
      </c>
      <c r="T62" s="33">
        <f t="shared" si="19"/>
        <v>24</v>
      </c>
      <c r="U62" s="33">
        <f t="shared" si="12"/>
        <v>27</v>
      </c>
      <c r="V62" s="33">
        <v>11</v>
      </c>
      <c r="W62" s="33">
        <v>16</v>
      </c>
      <c r="X62" s="33">
        <f t="shared" si="13"/>
        <v>19</v>
      </c>
      <c r="Y62" s="33">
        <v>11</v>
      </c>
      <c r="Z62" s="33">
        <v>8</v>
      </c>
      <c r="AA62" s="33">
        <f t="shared" si="14"/>
        <v>1</v>
      </c>
      <c r="AB62" s="33">
        <v>1</v>
      </c>
      <c r="AC62" s="33" t="s">
        <v>3</v>
      </c>
      <c r="AD62" s="33">
        <f t="shared" si="15"/>
        <v>41</v>
      </c>
      <c r="AE62" s="33">
        <v>22</v>
      </c>
      <c r="AF62" s="33">
        <v>19</v>
      </c>
      <c r="AK62" s="20"/>
      <c r="AM62" s="21"/>
    </row>
    <row r="63" spans="1:39" s="19" customFormat="1" ht="12" customHeight="1">
      <c r="A63" s="58"/>
      <c r="B63" s="43" t="s">
        <v>140</v>
      </c>
      <c r="C63" s="34">
        <f t="shared" si="0"/>
        <v>148</v>
      </c>
      <c r="D63" s="34">
        <f t="shared" si="20"/>
        <v>68</v>
      </c>
      <c r="E63" s="34">
        <f t="shared" si="21"/>
        <v>80</v>
      </c>
      <c r="F63" s="34">
        <f t="shared" si="3"/>
        <v>12</v>
      </c>
      <c r="G63" s="34" t="s">
        <v>3</v>
      </c>
      <c r="H63" s="34">
        <v>12</v>
      </c>
      <c r="I63" s="34">
        <f t="shared" si="4"/>
        <v>63</v>
      </c>
      <c r="J63" s="34">
        <f t="shared" si="16"/>
        <v>30</v>
      </c>
      <c r="K63" s="34">
        <f t="shared" si="17"/>
        <v>33</v>
      </c>
      <c r="L63" s="34" t="str">
        <f t="shared" si="7"/>
        <v>－</v>
      </c>
      <c r="M63" s="34" t="s">
        <v>3</v>
      </c>
      <c r="N63" s="34" t="s">
        <v>3</v>
      </c>
      <c r="O63" s="34">
        <f t="shared" si="8"/>
        <v>63</v>
      </c>
      <c r="P63" s="34">
        <v>30</v>
      </c>
      <c r="Q63" s="34">
        <v>33</v>
      </c>
      <c r="R63" s="33">
        <f t="shared" si="9"/>
        <v>73</v>
      </c>
      <c r="S63" s="33">
        <f t="shared" si="18"/>
        <v>38</v>
      </c>
      <c r="T63" s="33">
        <f t="shared" si="19"/>
        <v>35</v>
      </c>
      <c r="U63" s="33" t="str">
        <f t="shared" si="12"/>
        <v>－</v>
      </c>
      <c r="V63" s="33" t="s">
        <v>3</v>
      </c>
      <c r="W63" s="33" t="s">
        <v>3</v>
      </c>
      <c r="X63" s="33">
        <f t="shared" si="13"/>
        <v>71</v>
      </c>
      <c r="Y63" s="33">
        <v>36</v>
      </c>
      <c r="Z63" s="33">
        <v>35</v>
      </c>
      <c r="AA63" s="33">
        <f t="shared" si="14"/>
        <v>2</v>
      </c>
      <c r="AB63" s="33">
        <v>2</v>
      </c>
      <c r="AC63" s="33" t="s">
        <v>3</v>
      </c>
      <c r="AD63" s="33">
        <f t="shared" si="15"/>
        <v>65</v>
      </c>
      <c r="AE63" s="33">
        <v>32</v>
      </c>
      <c r="AF63" s="33">
        <v>33</v>
      </c>
      <c r="AK63" s="20"/>
      <c r="AM63" s="21"/>
    </row>
    <row r="64" spans="1:39" s="19" customFormat="1" ht="12" customHeight="1">
      <c r="A64" s="58"/>
      <c r="B64" s="43" t="s">
        <v>141</v>
      </c>
      <c r="C64" s="34" t="str">
        <f t="shared" si="0"/>
        <v>－</v>
      </c>
      <c r="D64" s="34" t="str">
        <f t="shared" si="20"/>
        <v>－</v>
      </c>
      <c r="E64" s="34" t="str">
        <f t="shared" si="21"/>
        <v>－</v>
      </c>
      <c r="F64" s="34" t="str">
        <f t="shared" si="3"/>
        <v>－</v>
      </c>
      <c r="G64" s="34" t="s">
        <v>3</v>
      </c>
      <c r="H64" s="34" t="s">
        <v>3</v>
      </c>
      <c r="I64" s="34" t="str">
        <f t="shared" si="4"/>
        <v>－</v>
      </c>
      <c r="J64" s="34" t="str">
        <f t="shared" si="16"/>
        <v>－</v>
      </c>
      <c r="K64" s="34" t="str">
        <f t="shared" si="17"/>
        <v>－</v>
      </c>
      <c r="L64" s="34" t="str">
        <f t="shared" si="7"/>
        <v>－</v>
      </c>
      <c r="M64" s="34" t="s">
        <v>3</v>
      </c>
      <c r="N64" s="34" t="s">
        <v>3</v>
      </c>
      <c r="O64" s="34" t="str">
        <f t="shared" si="8"/>
        <v>－</v>
      </c>
      <c r="P64" s="34" t="s">
        <v>3</v>
      </c>
      <c r="Q64" s="34" t="s">
        <v>3</v>
      </c>
      <c r="R64" s="33" t="str">
        <f t="shared" si="9"/>
        <v>－</v>
      </c>
      <c r="S64" s="33" t="str">
        <f t="shared" si="18"/>
        <v>－</v>
      </c>
      <c r="T64" s="33" t="str">
        <f t="shared" si="19"/>
        <v>－</v>
      </c>
      <c r="U64" s="33" t="str">
        <f t="shared" si="12"/>
        <v>－</v>
      </c>
      <c r="V64" s="33" t="s">
        <v>3</v>
      </c>
      <c r="W64" s="33" t="s">
        <v>3</v>
      </c>
      <c r="X64" s="33" t="str">
        <f t="shared" si="13"/>
        <v>－</v>
      </c>
      <c r="Y64" s="33" t="s">
        <v>3</v>
      </c>
      <c r="Z64" s="33" t="s">
        <v>3</v>
      </c>
      <c r="AA64" s="33" t="str">
        <f t="shared" si="14"/>
        <v>－</v>
      </c>
      <c r="AB64" s="33" t="s">
        <v>3</v>
      </c>
      <c r="AC64" s="33" t="s">
        <v>3</v>
      </c>
      <c r="AD64" s="33" t="str">
        <f t="shared" si="15"/>
        <v>－</v>
      </c>
      <c r="AE64" s="33" t="s">
        <v>3</v>
      </c>
      <c r="AF64" s="33" t="s">
        <v>3</v>
      </c>
      <c r="AK64" s="20"/>
      <c r="AM64" s="21"/>
    </row>
    <row r="65" spans="1:39" s="19" customFormat="1" ht="12" customHeight="1">
      <c r="A65" s="58"/>
      <c r="B65" s="43" t="s">
        <v>142</v>
      </c>
      <c r="C65" s="34">
        <f t="shared" si="0"/>
        <v>114</v>
      </c>
      <c r="D65" s="34">
        <f t="shared" si="20"/>
        <v>58</v>
      </c>
      <c r="E65" s="34">
        <f t="shared" si="21"/>
        <v>56</v>
      </c>
      <c r="F65" s="34" t="str">
        <f t="shared" si="3"/>
        <v>－</v>
      </c>
      <c r="G65" s="34" t="s">
        <v>3</v>
      </c>
      <c r="H65" s="34" t="s">
        <v>3</v>
      </c>
      <c r="I65" s="34" t="str">
        <f t="shared" si="4"/>
        <v>－</v>
      </c>
      <c r="J65" s="34" t="str">
        <f t="shared" si="16"/>
        <v>－</v>
      </c>
      <c r="K65" s="34" t="str">
        <f t="shared" si="17"/>
        <v>－</v>
      </c>
      <c r="L65" s="34" t="str">
        <f t="shared" si="7"/>
        <v>－</v>
      </c>
      <c r="M65" s="34" t="s">
        <v>3</v>
      </c>
      <c r="N65" s="34" t="s">
        <v>3</v>
      </c>
      <c r="O65" s="34" t="str">
        <f t="shared" si="8"/>
        <v>－</v>
      </c>
      <c r="P65" s="34" t="s">
        <v>3</v>
      </c>
      <c r="Q65" s="34" t="s">
        <v>3</v>
      </c>
      <c r="R65" s="33">
        <f t="shared" si="9"/>
        <v>114</v>
      </c>
      <c r="S65" s="33">
        <f t="shared" si="18"/>
        <v>58</v>
      </c>
      <c r="T65" s="33">
        <f t="shared" si="19"/>
        <v>56</v>
      </c>
      <c r="U65" s="33" t="str">
        <f t="shared" si="12"/>
        <v>－</v>
      </c>
      <c r="V65" s="33" t="s">
        <v>3</v>
      </c>
      <c r="W65" s="33" t="s">
        <v>3</v>
      </c>
      <c r="X65" s="33" t="str">
        <f t="shared" si="13"/>
        <v>－</v>
      </c>
      <c r="Y65" s="33" t="s">
        <v>3</v>
      </c>
      <c r="Z65" s="33" t="s">
        <v>3</v>
      </c>
      <c r="AA65" s="33">
        <f t="shared" si="14"/>
        <v>114</v>
      </c>
      <c r="AB65" s="33">
        <v>58</v>
      </c>
      <c r="AC65" s="33">
        <v>56</v>
      </c>
      <c r="AD65" s="33">
        <f t="shared" si="15"/>
        <v>114</v>
      </c>
      <c r="AE65" s="33">
        <v>58</v>
      </c>
      <c r="AF65" s="33">
        <v>56</v>
      </c>
      <c r="AK65" s="20"/>
      <c r="AM65" s="21"/>
    </row>
    <row r="66" spans="1:39" s="19" customFormat="1" ht="12" customHeight="1">
      <c r="A66" s="58"/>
      <c r="B66" s="43" t="s">
        <v>112</v>
      </c>
      <c r="C66" s="34">
        <f t="shared" si="0"/>
        <v>491</v>
      </c>
      <c r="D66" s="34">
        <f t="shared" si="20"/>
        <v>236</v>
      </c>
      <c r="E66" s="34">
        <f t="shared" si="21"/>
        <v>255</v>
      </c>
      <c r="F66" s="34">
        <f t="shared" si="3"/>
        <v>103</v>
      </c>
      <c r="G66" s="34">
        <v>47</v>
      </c>
      <c r="H66" s="34">
        <v>56</v>
      </c>
      <c r="I66" s="34">
        <f t="shared" si="4"/>
        <v>150</v>
      </c>
      <c r="J66" s="34">
        <f t="shared" si="16"/>
        <v>72</v>
      </c>
      <c r="K66" s="34">
        <f t="shared" si="17"/>
        <v>78</v>
      </c>
      <c r="L66" s="34">
        <f t="shared" si="7"/>
        <v>94</v>
      </c>
      <c r="M66" s="34">
        <v>45</v>
      </c>
      <c r="N66" s="34">
        <v>49</v>
      </c>
      <c r="O66" s="34">
        <f t="shared" si="8"/>
        <v>56</v>
      </c>
      <c r="P66" s="34">
        <v>27</v>
      </c>
      <c r="Q66" s="34">
        <v>29</v>
      </c>
      <c r="R66" s="33">
        <f t="shared" si="9"/>
        <v>238</v>
      </c>
      <c r="S66" s="33">
        <f t="shared" si="18"/>
        <v>117</v>
      </c>
      <c r="T66" s="33">
        <f t="shared" si="19"/>
        <v>121</v>
      </c>
      <c r="U66" s="33">
        <f t="shared" si="12"/>
        <v>48</v>
      </c>
      <c r="V66" s="33">
        <v>24</v>
      </c>
      <c r="W66" s="33">
        <v>24</v>
      </c>
      <c r="X66" s="33">
        <f t="shared" si="13"/>
        <v>27</v>
      </c>
      <c r="Y66" s="33">
        <v>15</v>
      </c>
      <c r="Z66" s="33">
        <v>12</v>
      </c>
      <c r="AA66" s="33">
        <f t="shared" si="14"/>
        <v>163</v>
      </c>
      <c r="AB66" s="33">
        <v>78</v>
      </c>
      <c r="AC66" s="33">
        <v>85</v>
      </c>
      <c r="AD66" s="33">
        <f t="shared" si="15"/>
        <v>322</v>
      </c>
      <c r="AE66" s="33">
        <v>152</v>
      </c>
      <c r="AF66" s="33">
        <v>170</v>
      </c>
      <c r="AK66" s="20"/>
      <c r="AM66" s="21"/>
    </row>
    <row r="67" spans="1:39" s="19" customFormat="1" ht="12" customHeight="1">
      <c r="A67" s="58"/>
      <c r="B67" s="43" t="s">
        <v>143</v>
      </c>
      <c r="C67" s="34">
        <f t="shared" si="0"/>
        <v>140</v>
      </c>
      <c r="D67" s="34">
        <f t="shared" si="20"/>
        <v>66</v>
      </c>
      <c r="E67" s="34">
        <f t="shared" si="21"/>
        <v>74</v>
      </c>
      <c r="F67" s="34">
        <f t="shared" si="3"/>
        <v>42</v>
      </c>
      <c r="G67" s="34">
        <v>24</v>
      </c>
      <c r="H67" s="34">
        <v>18</v>
      </c>
      <c r="I67" s="34">
        <f t="shared" si="4"/>
        <v>60</v>
      </c>
      <c r="J67" s="34">
        <f t="shared" si="16"/>
        <v>29</v>
      </c>
      <c r="K67" s="34">
        <f t="shared" si="17"/>
        <v>31</v>
      </c>
      <c r="L67" s="34">
        <f t="shared" si="7"/>
        <v>42</v>
      </c>
      <c r="M67" s="34">
        <v>20</v>
      </c>
      <c r="N67" s="34">
        <v>22</v>
      </c>
      <c r="O67" s="34">
        <f t="shared" si="8"/>
        <v>18</v>
      </c>
      <c r="P67" s="34">
        <v>9</v>
      </c>
      <c r="Q67" s="34">
        <v>9</v>
      </c>
      <c r="R67" s="33">
        <f t="shared" si="9"/>
        <v>38</v>
      </c>
      <c r="S67" s="33">
        <f t="shared" si="18"/>
        <v>13</v>
      </c>
      <c r="T67" s="33">
        <f t="shared" si="19"/>
        <v>25</v>
      </c>
      <c r="U67" s="33">
        <f t="shared" si="12"/>
        <v>25</v>
      </c>
      <c r="V67" s="33">
        <v>10</v>
      </c>
      <c r="W67" s="33">
        <v>15</v>
      </c>
      <c r="X67" s="33">
        <f t="shared" si="13"/>
        <v>12</v>
      </c>
      <c r="Y67" s="33">
        <v>3</v>
      </c>
      <c r="Z67" s="33">
        <v>9</v>
      </c>
      <c r="AA67" s="33">
        <f t="shared" si="14"/>
        <v>1</v>
      </c>
      <c r="AB67" s="33" t="s">
        <v>3</v>
      </c>
      <c r="AC67" s="33">
        <v>1</v>
      </c>
      <c r="AD67" s="33">
        <f t="shared" si="15"/>
        <v>61</v>
      </c>
      <c r="AE67" s="33">
        <v>33</v>
      </c>
      <c r="AF67" s="33">
        <v>28</v>
      </c>
      <c r="AK67" s="20"/>
      <c r="AM67" s="21"/>
    </row>
    <row r="68" spans="1:39" s="19" customFormat="1" ht="12" customHeight="1">
      <c r="A68" s="58"/>
      <c r="B68" s="43" t="s">
        <v>144</v>
      </c>
      <c r="C68" s="34">
        <f t="shared" si="0"/>
        <v>205</v>
      </c>
      <c r="D68" s="34">
        <f t="shared" si="20"/>
        <v>113</v>
      </c>
      <c r="E68" s="34">
        <f t="shared" si="21"/>
        <v>92</v>
      </c>
      <c r="F68" s="34">
        <f t="shared" si="3"/>
        <v>26</v>
      </c>
      <c r="G68" s="34">
        <v>19</v>
      </c>
      <c r="H68" s="34">
        <v>7</v>
      </c>
      <c r="I68" s="34">
        <f t="shared" si="4"/>
        <v>94</v>
      </c>
      <c r="J68" s="34">
        <f t="shared" si="16"/>
        <v>45</v>
      </c>
      <c r="K68" s="34">
        <f t="shared" si="17"/>
        <v>49</v>
      </c>
      <c r="L68" s="34">
        <f t="shared" si="7"/>
        <v>37</v>
      </c>
      <c r="M68" s="34">
        <v>17</v>
      </c>
      <c r="N68" s="34">
        <v>20</v>
      </c>
      <c r="O68" s="34">
        <f t="shared" si="8"/>
        <v>57</v>
      </c>
      <c r="P68" s="34">
        <v>28</v>
      </c>
      <c r="Q68" s="34">
        <v>29</v>
      </c>
      <c r="R68" s="33">
        <f t="shared" si="9"/>
        <v>85</v>
      </c>
      <c r="S68" s="33">
        <f t="shared" si="18"/>
        <v>49</v>
      </c>
      <c r="T68" s="33">
        <f t="shared" si="19"/>
        <v>36</v>
      </c>
      <c r="U68" s="33">
        <f t="shared" si="12"/>
        <v>28</v>
      </c>
      <c r="V68" s="33">
        <v>17</v>
      </c>
      <c r="W68" s="33">
        <v>11</v>
      </c>
      <c r="X68" s="33">
        <f t="shared" si="13"/>
        <v>55</v>
      </c>
      <c r="Y68" s="33">
        <v>30</v>
      </c>
      <c r="Z68" s="33">
        <v>25</v>
      </c>
      <c r="AA68" s="33">
        <f t="shared" si="14"/>
        <v>2</v>
      </c>
      <c r="AB68" s="33">
        <v>2</v>
      </c>
      <c r="AC68" s="33" t="s">
        <v>3</v>
      </c>
      <c r="AD68" s="33">
        <f t="shared" si="15"/>
        <v>85</v>
      </c>
      <c r="AE68" s="33">
        <v>49</v>
      </c>
      <c r="AF68" s="33">
        <v>36</v>
      </c>
      <c r="AK68" s="20"/>
      <c r="AM68" s="21"/>
    </row>
    <row r="69" spans="1:39" s="19" customFormat="1" ht="12" customHeight="1">
      <c r="A69" s="58"/>
      <c r="B69" s="43" t="s">
        <v>145</v>
      </c>
      <c r="C69" s="34" t="str">
        <f t="shared" si="0"/>
        <v>－</v>
      </c>
      <c r="D69" s="34" t="str">
        <f t="shared" si="20"/>
        <v>－</v>
      </c>
      <c r="E69" s="34" t="str">
        <f t="shared" si="21"/>
        <v>－</v>
      </c>
      <c r="F69" s="34" t="str">
        <f t="shared" si="3"/>
        <v>－</v>
      </c>
      <c r="G69" s="34" t="s">
        <v>3</v>
      </c>
      <c r="H69" s="34" t="s">
        <v>3</v>
      </c>
      <c r="I69" s="34" t="str">
        <f t="shared" si="4"/>
        <v>－</v>
      </c>
      <c r="J69" s="34" t="str">
        <f t="shared" si="16"/>
        <v>－</v>
      </c>
      <c r="K69" s="34" t="str">
        <f t="shared" si="17"/>
        <v>－</v>
      </c>
      <c r="L69" s="34" t="str">
        <f t="shared" si="7"/>
        <v>－</v>
      </c>
      <c r="M69" s="34" t="s">
        <v>3</v>
      </c>
      <c r="N69" s="34" t="s">
        <v>3</v>
      </c>
      <c r="O69" s="34" t="str">
        <f t="shared" si="8"/>
        <v>－</v>
      </c>
      <c r="P69" s="34" t="s">
        <v>3</v>
      </c>
      <c r="Q69" s="34" t="s">
        <v>3</v>
      </c>
      <c r="R69" s="33" t="str">
        <f t="shared" si="9"/>
        <v>－</v>
      </c>
      <c r="S69" s="33" t="str">
        <f t="shared" si="18"/>
        <v>－</v>
      </c>
      <c r="T69" s="33" t="str">
        <f t="shared" si="19"/>
        <v>－</v>
      </c>
      <c r="U69" s="33" t="str">
        <f t="shared" si="12"/>
        <v>－</v>
      </c>
      <c r="V69" s="33" t="s">
        <v>3</v>
      </c>
      <c r="W69" s="33" t="s">
        <v>3</v>
      </c>
      <c r="X69" s="33" t="str">
        <f t="shared" si="13"/>
        <v>－</v>
      </c>
      <c r="Y69" s="33" t="s">
        <v>3</v>
      </c>
      <c r="Z69" s="33" t="s">
        <v>3</v>
      </c>
      <c r="AA69" s="33" t="str">
        <f t="shared" si="14"/>
        <v>－</v>
      </c>
      <c r="AB69" s="33" t="s">
        <v>3</v>
      </c>
      <c r="AC69" s="33" t="s">
        <v>3</v>
      </c>
      <c r="AD69" s="33" t="str">
        <f t="shared" si="15"/>
        <v>－</v>
      </c>
      <c r="AE69" s="33" t="s">
        <v>3</v>
      </c>
      <c r="AF69" s="33" t="s">
        <v>3</v>
      </c>
      <c r="AK69" s="20"/>
      <c r="AM69" s="21"/>
    </row>
    <row r="70" spans="1:39" s="19" customFormat="1" ht="12" customHeight="1">
      <c r="A70" s="58"/>
      <c r="B70" s="43" t="s">
        <v>146</v>
      </c>
      <c r="C70" s="34">
        <f t="shared" si="0"/>
        <v>669</v>
      </c>
      <c r="D70" s="34">
        <f t="shared" si="20"/>
        <v>327</v>
      </c>
      <c r="E70" s="34">
        <f t="shared" si="21"/>
        <v>342</v>
      </c>
      <c r="F70" s="34">
        <f t="shared" si="3"/>
        <v>55</v>
      </c>
      <c r="G70" s="34">
        <v>22</v>
      </c>
      <c r="H70" s="34">
        <v>33</v>
      </c>
      <c r="I70" s="34">
        <f t="shared" si="4"/>
        <v>298</v>
      </c>
      <c r="J70" s="34">
        <f t="shared" si="16"/>
        <v>142</v>
      </c>
      <c r="K70" s="34">
        <f t="shared" si="17"/>
        <v>156</v>
      </c>
      <c r="L70" s="34">
        <f t="shared" si="7"/>
        <v>41</v>
      </c>
      <c r="M70" s="34">
        <v>21</v>
      </c>
      <c r="N70" s="34">
        <v>20</v>
      </c>
      <c r="O70" s="34">
        <f t="shared" si="8"/>
        <v>257</v>
      </c>
      <c r="P70" s="34">
        <v>121</v>
      </c>
      <c r="Q70" s="34">
        <v>136</v>
      </c>
      <c r="R70" s="33">
        <f t="shared" si="9"/>
        <v>316</v>
      </c>
      <c r="S70" s="33">
        <f t="shared" si="18"/>
        <v>163</v>
      </c>
      <c r="T70" s="33">
        <f t="shared" si="19"/>
        <v>153</v>
      </c>
      <c r="U70" s="33">
        <f t="shared" si="12"/>
        <v>32</v>
      </c>
      <c r="V70" s="33">
        <v>17</v>
      </c>
      <c r="W70" s="33">
        <v>15</v>
      </c>
      <c r="X70" s="33">
        <f t="shared" si="13"/>
        <v>275</v>
      </c>
      <c r="Y70" s="33">
        <v>142</v>
      </c>
      <c r="Z70" s="33">
        <v>133</v>
      </c>
      <c r="AA70" s="33">
        <f t="shared" si="14"/>
        <v>9</v>
      </c>
      <c r="AB70" s="33">
        <v>4</v>
      </c>
      <c r="AC70" s="33">
        <v>5</v>
      </c>
      <c r="AD70" s="33">
        <f t="shared" si="15"/>
        <v>321</v>
      </c>
      <c r="AE70" s="33">
        <v>147</v>
      </c>
      <c r="AF70" s="33">
        <v>174</v>
      </c>
      <c r="AK70" s="20"/>
      <c r="AM70" s="21"/>
    </row>
    <row r="71" spans="1:39" s="19" customFormat="1" ht="12" customHeight="1">
      <c r="A71" s="58"/>
      <c r="B71" s="43" t="s">
        <v>147</v>
      </c>
      <c r="C71" s="34">
        <f t="shared" si="0"/>
        <v>223</v>
      </c>
      <c r="D71" s="34">
        <f t="shared" si="20"/>
        <v>90</v>
      </c>
      <c r="E71" s="34">
        <f t="shared" si="21"/>
        <v>133</v>
      </c>
      <c r="F71" s="34" t="str">
        <f t="shared" si="3"/>
        <v>－</v>
      </c>
      <c r="G71" s="34" t="s">
        <v>3</v>
      </c>
      <c r="H71" s="34" t="s">
        <v>3</v>
      </c>
      <c r="I71" s="34">
        <f t="shared" si="4"/>
        <v>81</v>
      </c>
      <c r="J71" s="34">
        <f t="shared" si="16"/>
        <v>33</v>
      </c>
      <c r="K71" s="34">
        <f t="shared" si="17"/>
        <v>48</v>
      </c>
      <c r="L71" s="34" t="str">
        <f t="shared" si="7"/>
        <v>－</v>
      </c>
      <c r="M71" s="34" t="s">
        <v>3</v>
      </c>
      <c r="N71" s="34" t="s">
        <v>3</v>
      </c>
      <c r="O71" s="34">
        <f t="shared" si="8"/>
        <v>81</v>
      </c>
      <c r="P71" s="34">
        <v>33</v>
      </c>
      <c r="Q71" s="34">
        <v>48</v>
      </c>
      <c r="R71" s="33">
        <f t="shared" si="9"/>
        <v>142</v>
      </c>
      <c r="S71" s="33">
        <f t="shared" si="18"/>
        <v>57</v>
      </c>
      <c r="T71" s="33">
        <f t="shared" si="19"/>
        <v>85</v>
      </c>
      <c r="U71" s="33" t="str">
        <f t="shared" si="12"/>
        <v>－</v>
      </c>
      <c r="V71" s="33" t="s">
        <v>3</v>
      </c>
      <c r="W71" s="33" t="s">
        <v>3</v>
      </c>
      <c r="X71" s="33">
        <f t="shared" si="13"/>
        <v>82</v>
      </c>
      <c r="Y71" s="33">
        <v>32</v>
      </c>
      <c r="Z71" s="33">
        <v>50</v>
      </c>
      <c r="AA71" s="33">
        <f t="shared" si="14"/>
        <v>60</v>
      </c>
      <c r="AB71" s="33">
        <v>25</v>
      </c>
      <c r="AC71" s="33">
        <v>35</v>
      </c>
      <c r="AD71" s="33">
        <f t="shared" si="15"/>
        <v>141</v>
      </c>
      <c r="AE71" s="33">
        <v>58</v>
      </c>
      <c r="AF71" s="33">
        <v>83</v>
      </c>
      <c r="AK71" s="20"/>
      <c r="AM71" s="21"/>
    </row>
    <row r="72" spans="1:39" s="19" customFormat="1" ht="12" customHeight="1">
      <c r="A72" s="58"/>
      <c r="B72" s="43" t="s">
        <v>148</v>
      </c>
      <c r="C72" s="34">
        <f aca="true" t="shared" si="22" ref="C72:C78">IF(SUM(D72:E72)&gt;0,SUM(D72:E72),"－")</f>
        <v>607</v>
      </c>
      <c r="D72" s="34">
        <f aca="true" t="shared" si="23" ref="D72:D78">IF(SUM(G72,J72,S72)&gt;0,SUM(S72,J72,G72),"－")</f>
        <v>316</v>
      </c>
      <c r="E72" s="34">
        <f aca="true" t="shared" si="24" ref="E72:E78">IF(SUM(H72,K72,T72)&gt;0,SUM(H72,K72,T72),"－")</f>
        <v>291</v>
      </c>
      <c r="F72" s="34">
        <f aca="true" t="shared" si="25" ref="F72:F78">IF(SUM(G72:H72)&gt;0,SUM(G72:H72),"－")</f>
        <v>37</v>
      </c>
      <c r="G72" s="34">
        <v>19</v>
      </c>
      <c r="H72" s="34">
        <v>18</v>
      </c>
      <c r="I72" s="34">
        <f aca="true" t="shared" si="26" ref="I72:I78">IF(SUM(J72:K72)&gt;0,SUM(J72:K72),"－")</f>
        <v>255</v>
      </c>
      <c r="J72" s="34">
        <f t="shared" si="16"/>
        <v>129</v>
      </c>
      <c r="K72" s="34">
        <f t="shared" si="17"/>
        <v>126</v>
      </c>
      <c r="L72" s="34">
        <f aca="true" t="shared" si="27" ref="L72:L78">IF(SUM(M72:N72)&gt;0,SUM(M72:N72),"－")</f>
        <v>29</v>
      </c>
      <c r="M72" s="34">
        <v>16</v>
      </c>
      <c r="N72" s="34">
        <v>13</v>
      </c>
      <c r="O72" s="34">
        <f aca="true" t="shared" si="28" ref="O72:O78">IF(SUM(P72:Q72)&gt;0,SUM(P72:Q72),"－")</f>
        <v>226</v>
      </c>
      <c r="P72" s="34">
        <v>113</v>
      </c>
      <c r="Q72" s="34">
        <v>113</v>
      </c>
      <c r="R72" s="33">
        <f aca="true" t="shared" si="29" ref="R72:R78">IF(SUM(S72:T72)&gt;0,SUM(S72:T72),"－")</f>
        <v>315</v>
      </c>
      <c r="S72" s="33">
        <f t="shared" si="18"/>
        <v>168</v>
      </c>
      <c r="T72" s="33">
        <f t="shared" si="19"/>
        <v>147</v>
      </c>
      <c r="U72" s="33">
        <f aca="true" t="shared" si="30" ref="U72:U78">IF(SUM(V72:W72)&gt;0,SUM(V72:W72),"－")</f>
        <v>42</v>
      </c>
      <c r="V72" s="33">
        <v>22</v>
      </c>
      <c r="W72" s="33">
        <v>20</v>
      </c>
      <c r="X72" s="33">
        <f aca="true" t="shared" si="31" ref="X72:X78">IF(SUM(Y72:Z72)&gt;0,SUM(Y72:Z72),"－")</f>
        <v>259</v>
      </c>
      <c r="Y72" s="33">
        <v>143</v>
      </c>
      <c r="Z72" s="33">
        <v>116</v>
      </c>
      <c r="AA72" s="33">
        <f aca="true" t="shared" si="32" ref="AA72:AA78">IF(SUM(AB72:AC72)&gt;0,SUM(AB72:AC72),"－")</f>
        <v>14</v>
      </c>
      <c r="AB72" s="33">
        <v>3</v>
      </c>
      <c r="AC72" s="33">
        <v>11</v>
      </c>
      <c r="AD72" s="33">
        <f aca="true" t="shared" si="33" ref="AD72:AD78">IF(SUM(AE72:AF72)&gt;0,SUM(AE72:AF72),"－")</f>
        <v>277</v>
      </c>
      <c r="AE72" s="33">
        <v>135</v>
      </c>
      <c r="AF72" s="33">
        <v>142</v>
      </c>
      <c r="AK72" s="20"/>
      <c r="AM72" s="21"/>
    </row>
    <row r="73" spans="1:39" s="19" customFormat="1" ht="12" customHeight="1">
      <c r="A73" s="58"/>
      <c r="B73" s="43" t="s">
        <v>149</v>
      </c>
      <c r="C73" s="34">
        <f t="shared" si="22"/>
        <v>238</v>
      </c>
      <c r="D73" s="34">
        <f t="shared" si="23"/>
        <v>119</v>
      </c>
      <c r="E73" s="34">
        <f t="shared" si="24"/>
        <v>119</v>
      </c>
      <c r="F73" s="34">
        <f t="shared" si="25"/>
        <v>53</v>
      </c>
      <c r="G73" s="34">
        <v>28</v>
      </c>
      <c r="H73" s="34">
        <v>25</v>
      </c>
      <c r="I73" s="34">
        <f t="shared" si="26"/>
        <v>87</v>
      </c>
      <c r="J73" s="34">
        <f t="shared" si="16"/>
        <v>43</v>
      </c>
      <c r="K73" s="34">
        <f t="shared" si="17"/>
        <v>44</v>
      </c>
      <c r="L73" s="34">
        <f t="shared" si="27"/>
        <v>64</v>
      </c>
      <c r="M73" s="34">
        <v>33</v>
      </c>
      <c r="N73" s="34">
        <v>31</v>
      </c>
      <c r="O73" s="34">
        <f t="shared" si="28"/>
        <v>23</v>
      </c>
      <c r="P73" s="34">
        <v>10</v>
      </c>
      <c r="Q73" s="34">
        <v>13</v>
      </c>
      <c r="R73" s="33">
        <f t="shared" si="29"/>
        <v>98</v>
      </c>
      <c r="S73" s="33">
        <f t="shared" si="18"/>
        <v>48</v>
      </c>
      <c r="T73" s="33">
        <f t="shared" si="19"/>
        <v>50</v>
      </c>
      <c r="U73" s="33">
        <f t="shared" si="30"/>
        <v>42</v>
      </c>
      <c r="V73" s="33">
        <v>21</v>
      </c>
      <c r="W73" s="33">
        <v>21</v>
      </c>
      <c r="X73" s="33">
        <f t="shared" si="31"/>
        <v>48</v>
      </c>
      <c r="Y73" s="33">
        <v>22</v>
      </c>
      <c r="Z73" s="33">
        <v>26</v>
      </c>
      <c r="AA73" s="33">
        <f t="shared" si="32"/>
        <v>8</v>
      </c>
      <c r="AB73" s="33">
        <v>5</v>
      </c>
      <c r="AC73" s="33">
        <v>3</v>
      </c>
      <c r="AD73" s="33">
        <f t="shared" si="33"/>
        <v>84</v>
      </c>
      <c r="AE73" s="33">
        <v>43</v>
      </c>
      <c r="AF73" s="33">
        <v>41</v>
      </c>
      <c r="AK73" s="20"/>
      <c r="AM73" s="21"/>
    </row>
    <row r="74" spans="1:39" s="19" customFormat="1" ht="12" customHeight="1">
      <c r="A74" s="58"/>
      <c r="B74" s="43" t="s">
        <v>150</v>
      </c>
      <c r="C74" s="34">
        <f t="shared" si="22"/>
        <v>469</v>
      </c>
      <c r="D74" s="34">
        <f t="shared" si="23"/>
        <v>247</v>
      </c>
      <c r="E74" s="34">
        <f t="shared" si="24"/>
        <v>222</v>
      </c>
      <c r="F74" s="34">
        <f t="shared" si="25"/>
        <v>93</v>
      </c>
      <c r="G74" s="34">
        <v>49</v>
      </c>
      <c r="H74" s="34">
        <v>44</v>
      </c>
      <c r="I74" s="34">
        <f t="shared" si="26"/>
        <v>196</v>
      </c>
      <c r="J74" s="34">
        <f t="shared" si="16"/>
        <v>105</v>
      </c>
      <c r="K74" s="34">
        <f t="shared" si="17"/>
        <v>91</v>
      </c>
      <c r="L74" s="34">
        <f t="shared" si="27"/>
        <v>95</v>
      </c>
      <c r="M74" s="34">
        <v>51</v>
      </c>
      <c r="N74" s="34">
        <v>44</v>
      </c>
      <c r="O74" s="34">
        <f t="shared" si="28"/>
        <v>101</v>
      </c>
      <c r="P74" s="34">
        <v>54</v>
      </c>
      <c r="Q74" s="34">
        <v>47</v>
      </c>
      <c r="R74" s="33">
        <f t="shared" si="29"/>
        <v>180</v>
      </c>
      <c r="S74" s="33">
        <f t="shared" si="18"/>
        <v>93</v>
      </c>
      <c r="T74" s="33">
        <f t="shared" si="19"/>
        <v>87</v>
      </c>
      <c r="U74" s="33">
        <f t="shared" si="30"/>
        <v>90</v>
      </c>
      <c r="V74" s="33">
        <v>49</v>
      </c>
      <c r="W74" s="33">
        <v>41</v>
      </c>
      <c r="X74" s="33">
        <f t="shared" si="31"/>
        <v>87</v>
      </c>
      <c r="Y74" s="33">
        <v>43</v>
      </c>
      <c r="Z74" s="33">
        <v>44</v>
      </c>
      <c r="AA74" s="33">
        <f t="shared" si="32"/>
        <v>3</v>
      </c>
      <c r="AB74" s="33">
        <v>1</v>
      </c>
      <c r="AC74" s="33">
        <v>2</v>
      </c>
      <c r="AD74" s="33">
        <f t="shared" si="33"/>
        <v>197</v>
      </c>
      <c r="AE74" s="33">
        <v>104</v>
      </c>
      <c r="AF74" s="33">
        <v>93</v>
      </c>
      <c r="AK74" s="20"/>
      <c r="AM74" s="21"/>
    </row>
    <row r="75" spans="1:39" s="19" customFormat="1" ht="12" customHeight="1">
      <c r="A75" s="58"/>
      <c r="B75" s="43" t="s">
        <v>151</v>
      </c>
      <c r="C75" s="34">
        <f t="shared" si="22"/>
        <v>136</v>
      </c>
      <c r="D75" s="34">
        <f t="shared" si="23"/>
        <v>72</v>
      </c>
      <c r="E75" s="34">
        <f t="shared" si="24"/>
        <v>64</v>
      </c>
      <c r="F75" s="34" t="str">
        <f t="shared" si="25"/>
        <v>－</v>
      </c>
      <c r="G75" s="34" t="s">
        <v>3</v>
      </c>
      <c r="H75" s="34" t="s">
        <v>3</v>
      </c>
      <c r="I75" s="34" t="str">
        <f t="shared" si="26"/>
        <v>－</v>
      </c>
      <c r="J75" s="34" t="str">
        <f t="shared" si="16"/>
        <v>－</v>
      </c>
      <c r="K75" s="34" t="str">
        <f t="shared" si="17"/>
        <v>－</v>
      </c>
      <c r="L75" s="34" t="str">
        <f t="shared" si="27"/>
        <v>－</v>
      </c>
      <c r="M75" s="34" t="s">
        <v>3</v>
      </c>
      <c r="N75" s="34" t="s">
        <v>3</v>
      </c>
      <c r="O75" s="34" t="str">
        <f t="shared" si="28"/>
        <v>－</v>
      </c>
      <c r="P75" s="34" t="s">
        <v>3</v>
      </c>
      <c r="Q75" s="34" t="s">
        <v>3</v>
      </c>
      <c r="R75" s="33">
        <f t="shared" si="29"/>
        <v>136</v>
      </c>
      <c r="S75" s="33">
        <f t="shared" si="18"/>
        <v>72</v>
      </c>
      <c r="T75" s="33">
        <f t="shared" si="19"/>
        <v>64</v>
      </c>
      <c r="U75" s="33" t="str">
        <f t="shared" si="30"/>
        <v>－</v>
      </c>
      <c r="V75" s="33" t="s">
        <v>3</v>
      </c>
      <c r="W75" s="33" t="s">
        <v>3</v>
      </c>
      <c r="X75" s="33" t="str">
        <f t="shared" si="31"/>
        <v>－</v>
      </c>
      <c r="Y75" s="33" t="s">
        <v>3</v>
      </c>
      <c r="Z75" s="33" t="s">
        <v>3</v>
      </c>
      <c r="AA75" s="33">
        <f t="shared" si="32"/>
        <v>136</v>
      </c>
      <c r="AB75" s="33">
        <v>72</v>
      </c>
      <c r="AC75" s="33">
        <v>64</v>
      </c>
      <c r="AD75" s="33">
        <f t="shared" si="33"/>
        <v>136</v>
      </c>
      <c r="AE75" s="33">
        <v>72</v>
      </c>
      <c r="AF75" s="33">
        <v>64</v>
      </c>
      <c r="AK75" s="20"/>
      <c r="AM75" s="21"/>
    </row>
    <row r="76" spans="1:39" ht="12" customHeight="1">
      <c r="A76" s="45"/>
      <c r="B76" s="43" t="s">
        <v>152</v>
      </c>
      <c r="C76" s="34">
        <f t="shared" si="22"/>
        <v>214</v>
      </c>
      <c r="D76" s="34">
        <f t="shared" si="23"/>
        <v>108</v>
      </c>
      <c r="E76" s="34">
        <f t="shared" si="24"/>
        <v>106</v>
      </c>
      <c r="F76" s="34" t="str">
        <f t="shared" si="25"/>
        <v>－</v>
      </c>
      <c r="G76" s="34" t="s">
        <v>3</v>
      </c>
      <c r="H76" s="34" t="s">
        <v>3</v>
      </c>
      <c r="I76" s="34">
        <f t="shared" si="26"/>
        <v>70</v>
      </c>
      <c r="J76" s="34">
        <f t="shared" si="16"/>
        <v>29</v>
      </c>
      <c r="K76" s="34">
        <f t="shared" si="17"/>
        <v>41</v>
      </c>
      <c r="L76" s="34" t="str">
        <f t="shared" si="27"/>
        <v>－</v>
      </c>
      <c r="M76" s="34" t="s">
        <v>3</v>
      </c>
      <c r="N76" s="34" t="s">
        <v>3</v>
      </c>
      <c r="O76" s="34">
        <f t="shared" si="28"/>
        <v>70</v>
      </c>
      <c r="P76" s="34">
        <v>29</v>
      </c>
      <c r="Q76" s="34">
        <v>41</v>
      </c>
      <c r="R76" s="33">
        <f t="shared" si="29"/>
        <v>144</v>
      </c>
      <c r="S76" s="33">
        <f t="shared" si="18"/>
        <v>79</v>
      </c>
      <c r="T76" s="33">
        <f t="shared" si="19"/>
        <v>65</v>
      </c>
      <c r="U76" s="33" t="str">
        <f t="shared" si="30"/>
        <v>－</v>
      </c>
      <c r="V76" s="33" t="s">
        <v>3</v>
      </c>
      <c r="W76" s="33" t="s">
        <v>3</v>
      </c>
      <c r="X76" s="33">
        <f t="shared" si="31"/>
        <v>61</v>
      </c>
      <c r="Y76" s="33">
        <v>33</v>
      </c>
      <c r="Z76" s="33">
        <v>28</v>
      </c>
      <c r="AA76" s="33">
        <f t="shared" si="32"/>
        <v>83</v>
      </c>
      <c r="AB76" s="33">
        <v>46</v>
      </c>
      <c r="AC76" s="33">
        <v>37</v>
      </c>
      <c r="AD76" s="33">
        <f t="shared" si="33"/>
        <v>153</v>
      </c>
      <c r="AE76" s="33">
        <v>75</v>
      </c>
      <c r="AF76" s="33">
        <v>78</v>
      </c>
      <c r="AM76" s="21"/>
    </row>
    <row r="77" spans="1:39" ht="12" customHeight="1">
      <c r="A77" s="45"/>
      <c r="B77" s="43" t="s">
        <v>153</v>
      </c>
      <c r="C77" s="34">
        <f t="shared" si="22"/>
        <v>1007</v>
      </c>
      <c r="D77" s="34">
        <f t="shared" si="23"/>
        <v>494</v>
      </c>
      <c r="E77" s="34">
        <f t="shared" si="24"/>
        <v>513</v>
      </c>
      <c r="F77" s="34">
        <f t="shared" si="25"/>
        <v>304</v>
      </c>
      <c r="G77" s="34">
        <v>148</v>
      </c>
      <c r="H77" s="34">
        <v>156</v>
      </c>
      <c r="I77" s="34">
        <f t="shared" si="26"/>
        <v>339</v>
      </c>
      <c r="J77" s="34">
        <f t="shared" si="16"/>
        <v>165</v>
      </c>
      <c r="K77" s="34">
        <f t="shared" si="17"/>
        <v>174</v>
      </c>
      <c r="L77" s="34">
        <f t="shared" si="27"/>
        <v>260</v>
      </c>
      <c r="M77" s="34">
        <v>125</v>
      </c>
      <c r="N77" s="34">
        <v>135</v>
      </c>
      <c r="O77" s="34">
        <f t="shared" si="28"/>
        <v>79</v>
      </c>
      <c r="P77" s="34">
        <v>40</v>
      </c>
      <c r="Q77" s="34">
        <v>39</v>
      </c>
      <c r="R77" s="33">
        <f t="shared" si="29"/>
        <v>364</v>
      </c>
      <c r="S77" s="33">
        <f t="shared" si="18"/>
        <v>181</v>
      </c>
      <c r="T77" s="33">
        <f t="shared" si="19"/>
        <v>183</v>
      </c>
      <c r="U77" s="33">
        <f t="shared" si="30"/>
        <v>265</v>
      </c>
      <c r="V77" s="33">
        <v>124</v>
      </c>
      <c r="W77" s="33">
        <v>141</v>
      </c>
      <c r="X77" s="33">
        <f t="shared" si="31"/>
        <v>91</v>
      </c>
      <c r="Y77" s="33">
        <v>55</v>
      </c>
      <c r="Z77" s="33">
        <v>36</v>
      </c>
      <c r="AA77" s="33">
        <f t="shared" si="32"/>
        <v>8</v>
      </c>
      <c r="AB77" s="33">
        <v>2</v>
      </c>
      <c r="AC77" s="33">
        <v>6</v>
      </c>
      <c r="AD77" s="33">
        <f t="shared" si="33"/>
        <v>391</v>
      </c>
      <c r="AE77" s="33">
        <v>190</v>
      </c>
      <c r="AF77" s="33">
        <v>201</v>
      </c>
      <c r="AM77" s="21"/>
    </row>
    <row r="78" spans="1:39" ht="12" customHeight="1">
      <c r="A78" s="45"/>
      <c r="B78" s="43" t="s">
        <v>154</v>
      </c>
      <c r="C78" s="34">
        <f t="shared" si="22"/>
        <v>506</v>
      </c>
      <c r="D78" s="34">
        <f t="shared" si="23"/>
        <v>243</v>
      </c>
      <c r="E78" s="34">
        <f t="shared" si="24"/>
        <v>263</v>
      </c>
      <c r="F78" s="34" t="str">
        <f t="shared" si="25"/>
        <v>－</v>
      </c>
      <c r="G78" s="34" t="s">
        <v>3</v>
      </c>
      <c r="H78" s="34" t="s">
        <v>3</v>
      </c>
      <c r="I78" s="34">
        <f t="shared" si="26"/>
        <v>222</v>
      </c>
      <c r="J78" s="34">
        <f t="shared" si="16"/>
        <v>104</v>
      </c>
      <c r="K78" s="34">
        <f t="shared" si="17"/>
        <v>118</v>
      </c>
      <c r="L78" s="34" t="str">
        <f t="shared" si="27"/>
        <v>－</v>
      </c>
      <c r="M78" s="34" t="s">
        <v>3</v>
      </c>
      <c r="N78" s="34" t="s">
        <v>3</v>
      </c>
      <c r="O78" s="34">
        <f t="shared" si="28"/>
        <v>222</v>
      </c>
      <c r="P78" s="34">
        <v>104</v>
      </c>
      <c r="Q78" s="34">
        <v>118</v>
      </c>
      <c r="R78" s="33">
        <f t="shared" si="29"/>
        <v>284</v>
      </c>
      <c r="S78" s="33">
        <f t="shared" si="18"/>
        <v>139</v>
      </c>
      <c r="T78" s="33">
        <f t="shared" si="19"/>
        <v>145</v>
      </c>
      <c r="U78" s="33" t="str">
        <f t="shared" si="30"/>
        <v>－</v>
      </c>
      <c r="V78" s="33" t="s">
        <v>3</v>
      </c>
      <c r="W78" s="33" t="s">
        <v>3</v>
      </c>
      <c r="X78" s="33">
        <f t="shared" si="31"/>
        <v>212</v>
      </c>
      <c r="Y78" s="33">
        <v>108</v>
      </c>
      <c r="Z78" s="33">
        <v>104</v>
      </c>
      <c r="AA78" s="33">
        <f t="shared" si="32"/>
        <v>72</v>
      </c>
      <c r="AB78" s="33">
        <v>31</v>
      </c>
      <c r="AC78" s="33">
        <v>41</v>
      </c>
      <c r="AD78" s="33">
        <f t="shared" si="33"/>
        <v>294</v>
      </c>
      <c r="AE78" s="33">
        <v>135</v>
      </c>
      <c r="AF78" s="33">
        <v>159</v>
      </c>
      <c r="AM78" s="21"/>
    </row>
  </sheetData>
  <mergeCells count="17">
    <mergeCell ref="AA5:AC5"/>
    <mergeCell ref="AO4:AQ5"/>
    <mergeCell ref="AJ4:AL5"/>
    <mergeCell ref="AG4:AI5"/>
    <mergeCell ref="AD4:AF5"/>
    <mergeCell ref="R4:AC4"/>
    <mergeCell ref="R5:T5"/>
    <mergeCell ref="X5:Z5"/>
    <mergeCell ref="U5:W5"/>
    <mergeCell ref="B4:B6"/>
    <mergeCell ref="C4:E5"/>
    <mergeCell ref="I5:K5"/>
    <mergeCell ref="F5:H5"/>
    <mergeCell ref="F4:H4"/>
    <mergeCell ref="I4:Q4"/>
    <mergeCell ref="O5:Q5"/>
    <mergeCell ref="L5:N5"/>
  </mergeCells>
  <printOptions horizontalCentered="1"/>
  <pageMargins left="0.2755905511811024" right="0.2755905511811024" top="0.5905511811023623" bottom="0.7874015748031497" header="0.3937007874015748" footer="0.3937007874015748"/>
  <pageSetup firstPageNumber="84" useFirstPageNumber="1" horizontalDpi="300" verticalDpi="300" orientation="landscape" pageOrder="overThenDown" paperSize="9" scale="50" r:id="rId1"/>
  <headerFooter alignWithMargins="0">
    <oddFooter>&amp;C－&amp;P－</oddFooter>
  </headerFooter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2004-01-27T03:13:18Z</cp:lastPrinted>
  <dcterms:created xsi:type="dcterms:W3CDTF">2001-08-22T06:44:07Z</dcterms:created>
  <dcterms:modified xsi:type="dcterms:W3CDTF">2004-01-27T03:13:18Z</dcterms:modified>
  <cp:category/>
  <cp:version/>
  <cp:contentType/>
  <cp:contentStatus/>
</cp:coreProperties>
</file>