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2表職名別教員数（本務者）及び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<sst xmlns="http://schemas.openxmlformats.org/spreadsheetml/2006/main" count="82" uniqueCount="34">
  <si>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区　　　　分</t>
  </si>
  <si>
    <t>計</t>
  </si>
  <si>
    <t>男</t>
  </si>
  <si>
    <t>女</t>
  </si>
  <si>
    <t>技術職員</t>
  </si>
  <si>
    <t>実習助手</t>
  </si>
  <si>
    <t>盲 学 校</t>
  </si>
  <si>
    <t>聾 学 校</t>
  </si>
  <si>
    <t>養護学校</t>
  </si>
  <si>
    <t>教　　　　　　　員　　　　　　　数</t>
  </si>
  <si>
    <t>職　　　　　　　員　　　　　　　数</t>
  </si>
  <si>
    <t>校　長</t>
  </si>
  <si>
    <t>教　頭</t>
  </si>
  <si>
    <t>教　諭</t>
  </si>
  <si>
    <t>助教諭</t>
  </si>
  <si>
    <t>養　護</t>
  </si>
  <si>
    <t>講　師</t>
  </si>
  <si>
    <t>負担法による者(公立)</t>
  </si>
  <si>
    <t>そ　　の　　他　　の　　者</t>
  </si>
  <si>
    <t>寮　母</t>
  </si>
  <si>
    <t>栄養職員</t>
  </si>
  <si>
    <t>事務職員</t>
  </si>
  <si>
    <t>学校給食</t>
  </si>
  <si>
    <t>用務員</t>
  </si>
  <si>
    <t>警備員</t>
  </si>
  <si>
    <t>調理従事員</t>
  </si>
  <si>
    <t>その他</t>
  </si>
  <si>
    <t>（注）学校給食調理従事員欄の（　）内数字は、栄養職員を示し、内数である。</t>
  </si>
  <si>
    <t>第42表　職名別教員数（本務者）及び職員数（本務者）</t>
  </si>
  <si>
    <t>（単位　人）</t>
  </si>
  <si>
    <t>吏員担当者</t>
  </si>
  <si>
    <t>昭和62年度</t>
  </si>
  <si>
    <t>－</t>
  </si>
  <si>
    <t>昭和63年度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</si>
</sst>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 applyAlignment="1">
      <alignment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184" fontId="4" fillId="0" borderId="0" xfId="21" applyNumberFormat="1" applyFo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distributed" vertical="center"/>
      <protection/>
    </xf>
    <xf numFmtId="0" fontId="5" fillId="2" borderId="4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184" fontId="5" fillId="0" borderId="0" xfId="21" applyNumberFormat="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centerContinuous" vertical="center"/>
      <protection/>
    </xf>
    <xf numFmtId="0" fontId="5" fillId="0" borderId="0" xfId="21" applyFont="1" applyAlignment="1">
      <alignment horizontal="centerContinuous"/>
      <protection/>
    </xf>
    <xf numFmtId="184" fontId="5" fillId="0" borderId="0" xfId="21" applyNumberFormat="1" applyFont="1" applyAlignment="1">
      <alignment horizontal="centerContinuous" vertical="center"/>
      <protection/>
    </xf>
    <xf numFmtId="0" fontId="5" fillId="0" borderId="0" xfId="21" applyFont="1" applyBorder="1" applyAlignment="1">
      <alignment horizontal="center" vertical="center"/>
      <protection/>
    </xf>
    <xf numFmtId="184" fontId="5" fillId="0" borderId="0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7" fillId="2" borderId="5" xfId="0" applyFont="1" applyFill="1" applyBorder="1" applyAlignment="1">
      <alignment horizontal="distributed" vertical="center"/>
    </xf>
    <xf numFmtId="0" fontId="7" fillId="2" borderId="17" xfId="0" applyFont="1" applyFill="1" applyBorder="1" applyAlignment="1">
      <alignment horizontal="distributed" vertical="center"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distributed" vertical="center"/>
      <protection/>
    </xf>
    <xf numFmtId="0" fontId="5" fillId="2" borderId="2" xfId="21" applyFont="1" applyFill="1" applyBorder="1" applyAlignment="1">
      <alignment horizontal="distributed" vertical="center"/>
      <protection/>
    </xf>
    <xf numFmtId="0" fontId="5" fillId="2" borderId="12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distributed" vertical="center"/>
      <protection/>
    </xf>
    <xf numFmtId="0" fontId="8" fillId="3" borderId="18" xfId="21" applyFont="1" applyFill="1" applyBorder="1" applyAlignment="1">
      <alignment horizontal="distributed" vertical="center"/>
      <protection/>
    </xf>
    <xf numFmtId="0" fontId="5" fillId="0" borderId="18" xfId="21" applyFont="1" applyBorder="1">
      <alignment/>
      <protection/>
    </xf>
    <xf numFmtId="184" fontId="5" fillId="0" borderId="4" xfId="21" applyNumberFormat="1" applyFont="1" applyBorder="1">
      <alignment/>
      <protection/>
    </xf>
    <xf numFmtId="0" fontId="5" fillId="0" borderId="17" xfId="21" applyFont="1" applyBorder="1">
      <alignment/>
      <protection/>
    </xf>
    <xf numFmtId="0" fontId="5" fillId="3" borderId="4" xfId="21" applyFont="1" applyFill="1" applyBorder="1">
      <alignment/>
      <protection/>
    </xf>
    <xf numFmtId="0" fontId="5" fillId="3" borderId="17" xfId="21" applyFont="1" applyFill="1" applyBorder="1" applyAlignment="1">
      <alignment horizontal="distributed" vertical="center"/>
      <protection/>
    </xf>
    <xf numFmtId="3" fontId="5" fillId="0" borderId="18" xfId="21" applyNumberFormat="1" applyFont="1" applyBorder="1" applyAlignment="1">
      <alignment horizontal="right" vertical="center"/>
      <protection/>
    </xf>
    <xf numFmtId="3" fontId="5" fillId="0" borderId="18" xfId="21" applyNumberFormat="1" applyFont="1" applyBorder="1" applyAlignment="1" applyProtection="1">
      <alignment horizontal="right" vertical="center"/>
      <protection locked="0"/>
    </xf>
    <xf numFmtId="3" fontId="8" fillId="0" borderId="18" xfId="21" applyNumberFormat="1" applyFont="1" applyBorder="1" applyAlignment="1">
      <alignment horizontal="right" vertical="center"/>
      <protection/>
    </xf>
    <xf numFmtId="184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17" xfId="21" applyNumberFormat="1" applyFont="1" applyBorder="1" applyAlignment="1" applyProtection="1">
      <alignment horizontal="right" vertical="center"/>
      <protection locked="0"/>
    </xf>
    <xf numFmtId="0" fontId="8" fillId="0" borderId="0" xfId="21" applyFont="1">
      <alignment/>
      <protection/>
    </xf>
    <xf numFmtId="0" fontId="8" fillId="3" borderId="4" xfId="21" applyFont="1" applyFill="1" applyBorder="1">
      <alignment/>
      <protection/>
    </xf>
    <xf numFmtId="0" fontId="8" fillId="3" borderId="17" xfId="21" applyFont="1" applyFill="1" applyBorder="1" applyAlignment="1">
      <alignment horizontal="distributed" vertical="center"/>
      <protection/>
    </xf>
    <xf numFmtId="184" fontId="5" fillId="0" borderId="4" xfId="21" applyNumberFormat="1" applyFont="1" applyBorder="1" applyAlignment="1">
      <alignment horizontal="right" vertical="center"/>
      <protection/>
    </xf>
    <xf numFmtId="3" fontId="8" fillId="0" borderId="17" xfId="21" applyNumberFormat="1" applyFont="1" applyBorder="1" applyAlignment="1">
      <alignment horizontal="right" vertical="center"/>
      <protection/>
    </xf>
    <xf numFmtId="0" fontId="5" fillId="3" borderId="4" xfId="21" applyFont="1" applyFill="1" applyBorder="1" applyAlignment="1">
      <alignment horizontal="center" vertical="center"/>
      <protection/>
    </xf>
    <xf numFmtId="184" fontId="5" fillId="0" borderId="0" xfId="21" applyNumberFormat="1" applyFont="1">
      <alignment/>
      <protection/>
    </xf>
    <xf numFmtId="0" fontId="9" fillId="0" borderId="0" xfId="21" applyFont="1" applyAlignment="1">
      <alignment horizontal="centerContinuous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1" width="8.625" style="1" customWidth="1"/>
    <col min="12" max="19" width="7.75390625" style="1" customWidth="1"/>
    <col min="20" max="20" width="4.125" style="3" customWidth="1"/>
    <col min="21" max="21" width="4.25390625" style="1" customWidth="1"/>
    <col min="22" max="23" width="7.75390625" style="1" customWidth="1"/>
    <col min="24" max="16384" width="9.00390625" style="1" customWidth="1"/>
  </cols>
  <sheetData>
    <row r="1" spans="1:23" ht="13.5" customHeight="1">
      <c r="A1" s="22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  <c r="U1" s="24"/>
      <c r="V1" s="24"/>
      <c r="W1" s="24"/>
    </row>
    <row r="2" spans="1:23" ht="13.5" customHeight="1">
      <c r="A2" s="22"/>
      <c r="B2" s="2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  <c r="U2" s="24"/>
      <c r="V2" s="24"/>
      <c r="W2" s="27"/>
    </row>
    <row r="3" spans="1:23" ht="13.5" customHeight="1">
      <c r="A3" s="22"/>
      <c r="B3" s="28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4"/>
      <c r="V3" s="24"/>
      <c r="W3" s="27"/>
    </row>
    <row r="4" spans="1:23" ht="13.5" customHeight="1">
      <c r="A4" s="22"/>
      <c r="B4" s="61" t="s">
        <v>28</v>
      </c>
      <c r="C4" s="29"/>
      <c r="D4" s="29"/>
      <c r="E4" s="29"/>
      <c r="F4" s="29"/>
      <c r="G4" s="29"/>
      <c r="H4" s="29"/>
      <c r="I4" s="29"/>
      <c r="J4" s="29"/>
      <c r="K4" s="30"/>
      <c r="L4" s="29"/>
      <c r="M4" s="29"/>
      <c r="N4" s="29"/>
      <c r="O4" s="29"/>
      <c r="P4" s="29"/>
      <c r="Q4" s="29"/>
      <c r="R4" s="29"/>
      <c r="S4" s="29"/>
      <c r="T4" s="31"/>
      <c r="U4" s="29"/>
      <c r="V4" s="29"/>
      <c r="W4" s="29"/>
    </row>
    <row r="5" spans="1:23" ht="13.5" customHeight="1">
      <c r="A5" s="2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  <c r="U5" s="32"/>
      <c r="V5" s="24"/>
      <c r="W5" s="34" t="s">
        <v>29</v>
      </c>
    </row>
    <row r="6" spans="1:23" ht="19.5" customHeight="1">
      <c r="A6" s="22"/>
      <c r="B6" s="15" t="s">
        <v>0</v>
      </c>
      <c r="C6" s="35"/>
      <c r="D6" s="9" t="s">
        <v>9</v>
      </c>
      <c r="E6" s="10"/>
      <c r="F6" s="10"/>
      <c r="G6" s="10"/>
      <c r="H6" s="10"/>
      <c r="I6" s="10"/>
      <c r="J6" s="10"/>
      <c r="K6" s="10"/>
      <c r="L6" s="20" t="s">
        <v>10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7"/>
    </row>
    <row r="7" spans="1:23" ht="19.5" customHeight="1">
      <c r="A7" s="22"/>
      <c r="B7" s="16"/>
      <c r="C7" s="38"/>
      <c r="D7" s="7" t="s">
        <v>1</v>
      </c>
      <c r="E7" s="7" t="s">
        <v>11</v>
      </c>
      <c r="F7" s="7" t="s">
        <v>12</v>
      </c>
      <c r="G7" s="7" t="s">
        <v>13</v>
      </c>
      <c r="H7" s="7" t="s">
        <v>14</v>
      </c>
      <c r="I7" s="5" t="s">
        <v>15</v>
      </c>
      <c r="J7" s="4" t="s">
        <v>15</v>
      </c>
      <c r="K7" s="15" t="s">
        <v>16</v>
      </c>
      <c r="L7" s="12" t="s">
        <v>1</v>
      </c>
      <c r="M7" s="18" t="s">
        <v>17</v>
      </c>
      <c r="N7" s="18"/>
      <c r="O7" s="19"/>
      <c r="P7" s="21" t="s">
        <v>18</v>
      </c>
      <c r="Q7" s="36"/>
      <c r="R7" s="36"/>
      <c r="S7" s="36"/>
      <c r="T7" s="36"/>
      <c r="U7" s="36"/>
      <c r="V7" s="36"/>
      <c r="W7" s="37"/>
    </row>
    <row r="8" spans="1:23" ht="10.5" customHeight="1">
      <c r="A8" s="22"/>
      <c r="B8" s="16"/>
      <c r="C8" s="38"/>
      <c r="D8" s="11"/>
      <c r="E8" s="11"/>
      <c r="F8" s="11"/>
      <c r="G8" s="11"/>
      <c r="H8" s="11"/>
      <c r="I8" s="11" t="s">
        <v>13</v>
      </c>
      <c r="J8" s="11" t="s">
        <v>14</v>
      </c>
      <c r="K8" s="16"/>
      <c r="L8" s="13"/>
      <c r="M8" s="7" t="s">
        <v>30</v>
      </c>
      <c r="N8" s="7" t="s">
        <v>19</v>
      </c>
      <c r="O8" s="7" t="s">
        <v>20</v>
      </c>
      <c r="P8" s="7" t="s">
        <v>21</v>
      </c>
      <c r="Q8" s="7" t="s">
        <v>4</v>
      </c>
      <c r="R8" s="7" t="s">
        <v>19</v>
      </c>
      <c r="S8" s="7" t="s">
        <v>5</v>
      </c>
      <c r="T8" s="39" t="s">
        <v>22</v>
      </c>
      <c r="U8" s="40"/>
      <c r="V8" s="7" t="s">
        <v>23</v>
      </c>
      <c r="W8" s="4" t="s">
        <v>24</v>
      </c>
    </row>
    <row r="9" spans="1:23" ht="10.5" customHeight="1">
      <c r="A9" s="22"/>
      <c r="B9" s="17"/>
      <c r="C9" s="18"/>
      <c r="D9" s="8"/>
      <c r="E9" s="8"/>
      <c r="F9" s="8"/>
      <c r="G9" s="8"/>
      <c r="H9" s="8"/>
      <c r="I9" s="8"/>
      <c r="J9" s="8"/>
      <c r="K9" s="17"/>
      <c r="L9" s="14"/>
      <c r="M9" s="8"/>
      <c r="N9" s="8"/>
      <c r="O9" s="8"/>
      <c r="P9" s="8"/>
      <c r="Q9" s="8"/>
      <c r="R9" s="8"/>
      <c r="S9" s="8"/>
      <c r="T9" s="41" t="s">
        <v>25</v>
      </c>
      <c r="U9" s="42"/>
      <c r="V9" s="8"/>
      <c r="W9" s="6" t="s">
        <v>26</v>
      </c>
    </row>
    <row r="10" spans="1:23" ht="17.25" customHeight="1">
      <c r="A10" s="22"/>
      <c r="B10" s="43" t="s">
        <v>6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/>
      <c r="U10" s="46"/>
      <c r="V10" s="44"/>
      <c r="W10" s="44"/>
    </row>
    <row r="11" spans="1:23" ht="17.25" customHeight="1">
      <c r="A11" s="22"/>
      <c r="B11" s="47"/>
      <c r="C11" s="48" t="s">
        <v>31</v>
      </c>
      <c r="D11" s="49">
        <f>IF(SUM(E11:K11)&gt;0,SUM(E11:K11),"－")</f>
        <v>42</v>
      </c>
      <c r="E11" s="50">
        <v>1</v>
      </c>
      <c r="F11" s="50">
        <v>1</v>
      </c>
      <c r="G11" s="50">
        <v>39</v>
      </c>
      <c r="H11" s="50" t="s">
        <v>32</v>
      </c>
      <c r="I11" s="50">
        <v>1</v>
      </c>
      <c r="J11" s="51" t="str">
        <f aca="true" t="shared" si="0" ref="E11:K12">IF(SUM(J12:J13)&gt;0,SUM(J12:J13),"－")</f>
        <v>－</v>
      </c>
      <c r="K11" s="51" t="str">
        <f t="shared" si="0"/>
        <v>－</v>
      </c>
      <c r="L11" s="49">
        <f>IF(SUM(M11:S11,U11:W11)&gt;0,SUM(M11:S11,U11:W11),"－")</f>
        <v>34</v>
      </c>
      <c r="M11" s="50">
        <v>5</v>
      </c>
      <c r="N11" s="50">
        <v>18</v>
      </c>
      <c r="O11" s="50">
        <v>1</v>
      </c>
      <c r="P11" s="51" t="str">
        <f aca="true" t="shared" si="1" ref="M11:V12">IF(SUM(P12:P13)&gt;0,SUM(P12:P13),"－")</f>
        <v>－</v>
      </c>
      <c r="Q11" s="51" t="str">
        <f t="shared" si="1"/>
        <v>－</v>
      </c>
      <c r="R11" s="51" t="str">
        <f t="shared" si="1"/>
        <v>－</v>
      </c>
      <c r="S11" s="50">
        <v>3</v>
      </c>
      <c r="T11" s="52"/>
      <c r="U11" s="53">
        <v>4</v>
      </c>
      <c r="V11" s="50">
        <v>3</v>
      </c>
      <c r="W11" s="50" t="s">
        <v>32</v>
      </c>
    </row>
    <row r="12" spans="1:23" s="2" customFormat="1" ht="17.25" customHeight="1">
      <c r="A12" s="54"/>
      <c r="B12" s="55"/>
      <c r="C12" s="56" t="s">
        <v>33</v>
      </c>
      <c r="D12" s="51">
        <f>IF(SUM(E12:K12)=SUM(D13:D14),IF(SUM(D13:D14)&gt;0,SUM(D13:D14),"－"),"ｴﾗｰ")</f>
        <v>45</v>
      </c>
      <c r="E12" s="51">
        <f t="shared" si="0"/>
        <v>1</v>
      </c>
      <c r="F12" s="51">
        <f t="shared" si="0"/>
        <v>1</v>
      </c>
      <c r="G12" s="51">
        <f t="shared" si="0"/>
        <v>40</v>
      </c>
      <c r="H12" s="51">
        <f t="shared" si="0"/>
        <v>2</v>
      </c>
      <c r="I12" s="51">
        <f t="shared" si="0"/>
        <v>1</v>
      </c>
      <c r="J12" s="51" t="str">
        <f t="shared" si="0"/>
        <v>－</v>
      </c>
      <c r="K12" s="51" t="str">
        <f t="shared" si="0"/>
        <v>－</v>
      </c>
      <c r="L12" s="51">
        <f>IF(SUM(M12:W12)=SUM(L13:L14),IF(SUM(M12:W12)&gt;0,SUM(M12:W12),"－"),"ｴﾗｰ")</f>
        <v>34</v>
      </c>
      <c r="M12" s="51">
        <f t="shared" si="1"/>
        <v>5</v>
      </c>
      <c r="N12" s="51">
        <f t="shared" si="1"/>
        <v>18</v>
      </c>
      <c r="O12" s="51">
        <f t="shared" si="1"/>
        <v>1</v>
      </c>
      <c r="P12" s="51" t="str">
        <f t="shared" si="1"/>
        <v>－</v>
      </c>
      <c r="Q12" s="51" t="str">
        <f t="shared" si="1"/>
        <v>－</v>
      </c>
      <c r="R12" s="51" t="str">
        <f>IF(SUM(R13:R14)&gt;0,SUM(R13:R14),"－")</f>
        <v>－</v>
      </c>
      <c r="S12" s="51">
        <f t="shared" si="1"/>
        <v>3</v>
      </c>
      <c r="T12" s="57">
        <f>IF(SUM(T13:T14)&gt;0,SUM(T13:T14),"")</f>
      </c>
      <c r="U12" s="58">
        <f t="shared" si="1"/>
        <v>4</v>
      </c>
      <c r="V12" s="51">
        <f t="shared" si="1"/>
        <v>3</v>
      </c>
      <c r="W12" s="50" t="s">
        <v>32</v>
      </c>
    </row>
    <row r="13" spans="1:23" ht="17.25" customHeight="1">
      <c r="A13" s="22"/>
      <c r="B13" s="59"/>
      <c r="C13" s="48" t="s">
        <v>2</v>
      </c>
      <c r="D13" s="49">
        <f>IF(SUM(E13:K13)&gt;0,SUM(E13:K13),"－")</f>
        <v>26</v>
      </c>
      <c r="E13" s="50">
        <v>1</v>
      </c>
      <c r="F13" s="50">
        <v>1</v>
      </c>
      <c r="G13" s="50">
        <v>24</v>
      </c>
      <c r="H13" s="50" t="s">
        <v>32</v>
      </c>
      <c r="I13" s="50" t="s">
        <v>32</v>
      </c>
      <c r="J13" s="51" t="str">
        <f>IF(SUM(J14:J15)&gt;0,SUM(J14:J15),"－")</f>
        <v>－</v>
      </c>
      <c r="K13" s="51" t="str">
        <f>IF(SUM(K14:K15)&gt;0,SUM(K14:K15),"－")</f>
        <v>－</v>
      </c>
      <c r="L13" s="49">
        <f>IF(SUM(M13:S13,U13:W13)&gt;0,SUM(M13:S13,U13:W13),"－")</f>
        <v>8</v>
      </c>
      <c r="M13" s="50">
        <v>3</v>
      </c>
      <c r="N13" s="50">
        <v>2</v>
      </c>
      <c r="O13" s="50" t="s">
        <v>32</v>
      </c>
      <c r="P13" s="51" t="str">
        <f>IF(SUM(P14:P15)&gt;0,SUM(P14:P15),"－")</f>
        <v>－</v>
      </c>
      <c r="Q13" s="51" t="str">
        <f>IF(SUM(Q14:Q15)&gt;0,SUM(Q14:Q15),"－")</f>
        <v>－</v>
      </c>
      <c r="R13" s="51" t="str">
        <f>IF(SUM(R14:R15)&gt;0,SUM(R14:R15),"－")</f>
        <v>－</v>
      </c>
      <c r="S13" s="50">
        <v>1</v>
      </c>
      <c r="T13" s="52"/>
      <c r="U13" s="53" t="s">
        <v>32</v>
      </c>
      <c r="V13" s="50">
        <v>2</v>
      </c>
      <c r="W13" s="50" t="s">
        <v>32</v>
      </c>
    </row>
    <row r="14" spans="1:23" ht="17.25" customHeight="1">
      <c r="A14" s="22"/>
      <c r="B14" s="59"/>
      <c r="C14" s="48" t="s">
        <v>3</v>
      </c>
      <c r="D14" s="49">
        <f>IF(SUM(E14:K14)&gt;0,SUM(E14:K14),"－")</f>
        <v>19</v>
      </c>
      <c r="E14" s="50" t="s">
        <v>32</v>
      </c>
      <c r="F14" s="50" t="s">
        <v>32</v>
      </c>
      <c r="G14" s="50">
        <v>16</v>
      </c>
      <c r="H14" s="50">
        <v>2</v>
      </c>
      <c r="I14" s="50">
        <v>1</v>
      </c>
      <c r="J14" s="51" t="str">
        <f>IF(SUM(J15:J16)&gt;0,SUM(J15:J16),"－")</f>
        <v>－</v>
      </c>
      <c r="K14" s="51" t="str">
        <f>IF(SUM(K15:K16)&gt;0,SUM(K15:K16),"－")</f>
        <v>－</v>
      </c>
      <c r="L14" s="49">
        <f>IF(SUM(M14:S14,U14:W14)&gt;0,SUM(M14:S14,U14:W14),"－")</f>
        <v>26</v>
      </c>
      <c r="M14" s="50">
        <v>2</v>
      </c>
      <c r="N14" s="50">
        <v>16</v>
      </c>
      <c r="O14" s="50">
        <v>1</v>
      </c>
      <c r="P14" s="51" t="str">
        <f>IF(SUM(P15:P16)&gt;0,SUM(P15:P16),"－")</f>
        <v>－</v>
      </c>
      <c r="Q14" s="51" t="str">
        <f>IF(SUM(Q15:Q16)&gt;0,SUM(Q15:Q16),"－")</f>
        <v>－</v>
      </c>
      <c r="R14" s="51" t="str">
        <f>IF(SUM(R15:R16)&gt;0,SUM(R15:R16),"－")</f>
        <v>－</v>
      </c>
      <c r="S14" s="50">
        <v>2</v>
      </c>
      <c r="T14" s="52"/>
      <c r="U14" s="53">
        <v>4</v>
      </c>
      <c r="V14" s="50">
        <v>1</v>
      </c>
      <c r="W14" s="50" t="s">
        <v>32</v>
      </c>
    </row>
    <row r="15" spans="1:23" ht="17.25" customHeight="1">
      <c r="A15" s="22"/>
      <c r="B15" s="43" t="s">
        <v>7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46"/>
      <c r="V15" s="44"/>
      <c r="W15" s="44"/>
    </row>
    <row r="16" spans="1:23" ht="17.25" customHeight="1">
      <c r="A16" s="22"/>
      <c r="B16" s="47"/>
      <c r="C16" s="48" t="s">
        <v>31</v>
      </c>
      <c r="D16" s="49">
        <f>IF(SUM(E16:K16)&gt;0,SUM(E16:K16),"－")</f>
        <v>58</v>
      </c>
      <c r="E16" s="50">
        <v>1</v>
      </c>
      <c r="F16" s="50">
        <v>1</v>
      </c>
      <c r="G16" s="50">
        <v>52</v>
      </c>
      <c r="H16" s="50">
        <v>3</v>
      </c>
      <c r="I16" s="50">
        <v>1</v>
      </c>
      <c r="J16" s="51" t="str">
        <f aca="true" t="shared" si="2" ref="E16:K17">IF(SUM(J17:J18)&gt;0,SUM(J17:J18),"－")</f>
        <v>－</v>
      </c>
      <c r="K16" s="51" t="str">
        <f t="shared" si="2"/>
        <v>－</v>
      </c>
      <c r="L16" s="49">
        <f>IF(SUM(M16:S16,U16:W16)&gt;0,SUM(M16:S16,U16:W16),"－")</f>
        <v>31</v>
      </c>
      <c r="M16" s="50">
        <v>5</v>
      </c>
      <c r="N16" s="50">
        <v>11</v>
      </c>
      <c r="O16" s="50">
        <v>1</v>
      </c>
      <c r="P16" s="51" t="str">
        <f aca="true" t="shared" si="3" ref="M16:S17">IF(SUM(P17:P18)&gt;0,SUM(P17:P18),"－")</f>
        <v>－</v>
      </c>
      <c r="Q16" s="51" t="str">
        <f t="shared" si="3"/>
        <v>－</v>
      </c>
      <c r="R16" s="50" t="s">
        <v>32</v>
      </c>
      <c r="S16" s="50">
        <v>6</v>
      </c>
      <c r="T16" s="52"/>
      <c r="U16" s="58" t="str">
        <f>IF(SUM(U17:U18)&gt;0,SUM(U17:U18),"－")</f>
        <v>－</v>
      </c>
      <c r="V16" s="50">
        <v>3</v>
      </c>
      <c r="W16" s="50">
        <v>5</v>
      </c>
    </row>
    <row r="17" spans="1:23" s="2" customFormat="1" ht="17.25" customHeight="1">
      <c r="A17" s="54"/>
      <c r="B17" s="55"/>
      <c r="C17" s="56" t="s">
        <v>33</v>
      </c>
      <c r="D17" s="51">
        <f>IF(SUM(E17:K17)=SUM(D18:D19),IF(SUM(D18:D19)&gt;0,SUM(D18:D19),"－"),"ｴﾗｰ")</f>
        <v>60</v>
      </c>
      <c r="E17" s="51">
        <f t="shared" si="2"/>
        <v>1</v>
      </c>
      <c r="F17" s="51">
        <f t="shared" si="2"/>
        <v>1</v>
      </c>
      <c r="G17" s="51">
        <f t="shared" si="2"/>
        <v>53</v>
      </c>
      <c r="H17" s="51">
        <f t="shared" si="2"/>
        <v>3</v>
      </c>
      <c r="I17" s="51">
        <f t="shared" si="2"/>
        <v>2</v>
      </c>
      <c r="J17" s="51" t="str">
        <f t="shared" si="2"/>
        <v>－</v>
      </c>
      <c r="K17" s="51" t="str">
        <f t="shared" si="2"/>
        <v>－</v>
      </c>
      <c r="L17" s="51">
        <f>IF(SUM(M17:W17)=SUM(L18:L19),IF(SUM(M17:W17)&gt;0,SUM(M17:W17),"－"),"ｴﾗｰ")</f>
        <v>31</v>
      </c>
      <c r="M17" s="51">
        <f t="shared" si="3"/>
        <v>5</v>
      </c>
      <c r="N17" s="51">
        <f t="shared" si="3"/>
        <v>12</v>
      </c>
      <c r="O17" s="51">
        <f t="shared" si="3"/>
        <v>1</v>
      </c>
      <c r="P17" s="51" t="str">
        <f t="shared" si="3"/>
        <v>－</v>
      </c>
      <c r="Q17" s="51" t="str">
        <f t="shared" si="3"/>
        <v>－</v>
      </c>
      <c r="R17" s="51" t="str">
        <f t="shared" si="3"/>
        <v>－</v>
      </c>
      <c r="S17" s="51">
        <f t="shared" si="3"/>
        <v>6</v>
      </c>
      <c r="T17" s="57">
        <f>IF(SUM(T18:T19)&gt;0,SUM(T18:T19),"")</f>
      </c>
      <c r="U17" s="58" t="str">
        <f>IF(SUM(U18:U19)&gt;0,SUM(U18:U19),"－")</f>
        <v>－</v>
      </c>
      <c r="V17" s="51">
        <f>IF(SUM(V18:V19)&gt;0,SUM(V18:V19),"－")</f>
        <v>3</v>
      </c>
      <c r="W17" s="51">
        <f>IF(SUM(W18:W19)&gt;0,SUM(W18:W19),"－")</f>
        <v>4</v>
      </c>
    </row>
    <row r="18" spans="1:23" ht="17.25" customHeight="1">
      <c r="A18" s="22"/>
      <c r="B18" s="59"/>
      <c r="C18" s="48" t="s">
        <v>2</v>
      </c>
      <c r="D18" s="49">
        <f>IF(SUM(E18:K18)&gt;0,SUM(E18:K18),"－")</f>
        <v>30</v>
      </c>
      <c r="E18" s="50">
        <v>1</v>
      </c>
      <c r="F18" s="50">
        <v>1</v>
      </c>
      <c r="G18" s="50">
        <v>25</v>
      </c>
      <c r="H18" s="50">
        <v>3</v>
      </c>
      <c r="I18" s="50" t="s">
        <v>32</v>
      </c>
      <c r="J18" s="50" t="s">
        <v>32</v>
      </c>
      <c r="K18" s="50" t="s">
        <v>32</v>
      </c>
      <c r="L18" s="49">
        <f>IF(SUM(M18:S18,U18:W18)&gt;0,SUM(M18:S18,U18:W18),"－")</f>
        <v>11</v>
      </c>
      <c r="M18" s="50">
        <v>3</v>
      </c>
      <c r="N18" s="50" t="s">
        <v>32</v>
      </c>
      <c r="O18" s="50" t="s">
        <v>32</v>
      </c>
      <c r="P18" s="50" t="s">
        <v>32</v>
      </c>
      <c r="Q18" s="50" t="s">
        <v>32</v>
      </c>
      <c r="R18" s="51" t="str">
        <f>IF(SUM(R19:R20)&gt;0,SUM(R19:R20),"－")</f>
        <v>－</v>
      </c>
      <c r="S18" s="50">
        <v>3</v>
      </c>
      <c r="T18" s="52"/>
      <c r="U18" s="53" t="s">
        <v>32</v>
      </c>
      <c r="V18" s="50">
        <v>3</v>
      </c>
      <c r="W18" s="50">
        <v>2</v>
      </c>
    </row>
    <row r="19" spans="1:23" ht="17.25" customHeight="1">
      <c r="A19" s="22"/>
      <c r="B19" s="59"/>
      <c r="C19" s="48" t="s">
        <v>3</v>
      </c>
      <c r="D19" s="49">
        <f>IF(SUM(E19:K19)&gt;0,SUM(E19:K19),"－")</f>
        <v>30</v>
      </c>
      <c r="E19" s="50" t="s">
        <v>32</v>
      </c>
      <c r="F19" s="50" t="s">
        <v>32</v>
      </c>
      <c r="G19" s="50">
        <v>28</v>
      </c>
      <c r="H19" s="50" t="s">
        <v>32</v>
      </c>
      <c r="I19" s="50">
        <v>2</v>
      </c>
      <c r="J19" s="50" t="s">
        <v>32</v>
      </c>
      <c r="K19" s="50" t="s">
        <v>32</v>
      </c>
      <c r="L19" s="49">
        <f>IF(SUM(M19:S19,U19:W19)&gt;0,SUM(M19:S19,U19:W19),"－")</f>
        <v>20</v>
      </c>
      <c r="M19" s="50">
        <v>2</v>
      </c>
      <c r="N19" s="50">
        <v>12</v>
      </c>
      <c r="O19" s="50">
        <v>1</v>
      </c>
      <c r="P19" s="50" t="s">
        <v>32</v>
      </c>
      <c r="Q19" s="50" t="s">
        <v>32</v>
      </c>
      <c r="R19" s="51" t="str">
        <f>IF(SUM(R20:R21)&gt;0,SUM(R20:R21),"－")</f>
        <v>－</v>
      </c>
      <c r="S19" s="50">
        <v>3</v>
      </c>
      <c r="T19" s="52"/>
      <c r="U19" s="53" t="s">
        <v>32</v>
      </c>
      <c r="V19" s="50" t="s">
        <v>32</v>
      </c>
      <c r="W19" s="50">
        <v>2</v>
      </c>
    </row>
    <row r="20" spans="1:23" ht="17.25" customHeight="1">
      <c r="A20" s="22"/>
      <c r="B20" s="43" t="s">
        <v>8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46"/>
      <c r="V20" s="44"/>
      <c r="W20" s="44"/>
    </row>
    <row r="21" spans="1:23" ht="17.25" customHeight="1">
      <c r="A21" s="22"/>
      <c r="B21" s="47"/>
      <c r="C21" s="48" t="s">
        <v>31</v>
      </c>
      <c r="D21" s="49">
        <f>IF(SUM(E21:K21)&gt;0,SUM(E21:K21),"－")</f>
        <v>503</v>
      </c>
      <c r="E21" s="50">
        <v>13</v>
      </c>
      <c r="F21" s="50">
        <v>19</v>
      </c>
      <c r="G21" s="50">
        <v>456</v>
      </c>
      <c r="H21" s="51" t="str">
        <f aca="true" t="shared" si="4" ref="E21:K22">IF(SUM(H22:H23)&gt;0,SUM(H22:H23),"－")</f>
        <v>－</v>
      </c>
      <c r="I21" s="50">
        <v>14</v>
      </c>
      <c r="J21" s="50" t="s">
        <v>32</v>
      </c>
      <c r="K21" s="50">
        <v>1</v>
      </c>
      <c r="L21" s="49">
        <f>IF(SUM(M21:S21,U21:W21)&gt;0,SUM(M21:S21,U21:W21),"－")</f>
        <v>203</v>
      </c>
      <c r="M21" s="50">
        <v>35</v>
      </c>
      <c r="N21" s="50">
        <v>65</v>
      </c>
      <c r="O21" s="50">
        <v>3</v>
      </c>
      <c r="P21" s="50">
        <v>2</v>
      </c>
      <c r="Q21" s="50">
        <v>2</v>
      </c>
      <c r="R21" s="51" t="str">
        <f aca="true" t="shared" si="5" ref="M21:S22">IF(SUM(R22:R23)&gt;0,SUM(R22:R23),"－")</f>
        <v>－</v>
      </c>
      <c r="S21" s="50">
        <v>2</v>
      </c>
      <c r="T21" s="52">
        <v>1</v>
      </c>
      <c r="U21" s="53">
        <v>14</v>
      </c>
      <c r="V21" s="50">
        <v>17</v>
      </c>
      <c r="W21" s="50">
        <v>63</v>
      </c>
    </row>
    <row r="22" spans="1:23" s="2" customFormat="1" ht="17.25" customHeight="1">
      <c r="A22" s="54"/>
      <c r="B22" s="55"/>
      <c r="C22" s="56" t="s">
        <v>33</v>
      </c>
      <c r="D22" s="51">
        <f>IF(SUM(E22:K22)=SUM(D23:D24),IF(SUM(D23:D24)&gt;0,SUM(D23:D24),"－"),"ｴﾗｰ")</f>
        <v>526</v>
      </c>
      <c r="E22" s="51">
        <f t="shared" si="4"/>
        <v>14</v>
      </c>
      <c r="F22" s="51">
        <f t="shared" si="4"/>
        <v>17</v>
      </c>
      <c r="G22" s="51">
        <f t="shared" si="4"/>
        <v>481</v>
      </c>
      <c r="H22" s="51" t="str">
        <f t="shared" si="4"/>
        <v>－</v>
      </c>
      <c r="I22" s="51">
        <f t="shared" si="4"/>
        <v>13</v>
      </c>
      <c r="J22" s="51" t="str">
        <f t="shared" si="4"/>
        <v>－</v>
      </c>
      <c r="K22" s="51">
        <f t="shared" si="4"/>
        <v>1</v>
      </c>
      <c r="L22" s="51">
        <f>IF(SUM(M22:S22,U22:W22)=SUM(L23:L24),IF(SUM(M22:S22,U22:W22)&gt;0,SUM(M22:S22,U22:W22),"－"),"ｴﾗｰ")</f>
        <v>206</v>
      </c>
      <c r="M22" s="51">
        <f t="shared" si="5"/>
        <v>35</v>
      </c>
      <c r="N22" s="51">
        <f t="shared" si="5"/>
        <v>62</v>
      </c>
      <c r="O22" s="51">
        <f t="shared" si="5"/>
        <v>3</v>
      </c>
      <c r="P22" s="51">
        <f t="shared" si="5"/>
        <v>3</v>
      </c>
      <c r="Q22" s="51">
        <f t="shared" si="5"/>
        <v>2</v>
      </c>
      <c r="R22" s="51" t="str">
        <f t="shared" si="5"/>
        <v>－</v>
      </c>
      <c r="S22" s="51">
        <f t="shared" si="5"/>
        <v>3</v>
      </c>
      <c r="T22" s="57"/>
      <c r="U22" s="58">
        <f>IF(SUM(U23:U24)&gt;0,SUM(U23:U24),"－")</f>
        <v>15</v>
      </c>
      <c r="V22" s="51">
        <f>IF(SUM(V23:V24)&gt;0,SUM(V23:V24),"－")</f>
        <v>18</v>
      </c>
      <c r="W22" s="51">
        <f>IF(SUM(W23:W24)&gt;0,SUM(W23:W24),"－")</f>
        <v>65</v>
      </c>
    </row>
    <row r="23" spans="1:23" ht="17.25" customHeight="1">
      <c r="A23" s="22"/>
      <c r="B23" s="59"/>
      <c r="C23" s="48" t="s">
        <v>2</v>
      </c>
      <c r="D23" s="49">
        <f>IF(SUM(E23:K23)&gt;0,SUM(E23:K23),"－")</f>
        <v>255</v>
      </c>
      <c r="E23" s="50">
        <v>12</v>
      </c>
      <c r="F23" s="50">
        <v>15</v>
      </c>
      <c r="G23" s="50">
        <v>228</v>
      </c>
      <c r="H23" s="51" t="str">
        <f>IF(SUM(H24:H25)&gt;0,SUM(H24:H25),"－")</f>
        <v>－</v>
      </c>
      <c r="I23" s="50" t="s">
        <v>32</v>
      </c>
      <c r="J23" s="50" t="s">
        <v>32</v>
      </c>
      <c r="K23" s="50" t="s">
        <v>32</v>
      </c>
      <c r="L23" s="49">
        <f>IF(SUM(M23:S23,U23:W23)&gt;0,SUM(M23:S23,U23:W23),"－")</f>
        <v>97</v>
      </c>
      <c r="M23" s="50">
        <v>20</v>
      </c>
      <c r="N23" s="50">
        <v>13</v>
      </c>
      <c r="O23" s="50" t="s">
        <v>32</v>
      </c>
      <c r="P23" s="50">
        <v>2</v>
      </c>
      <c r="Q23" s="50">
        <v>2</v>
      </c>
      <c r="R23" s="51" t="str">
        <f>IF(SUM(R24:R25)&gt;0,SUM(R24:R25),"－")</f>
        <v>－</v>
      </c>
      <c r="S23" s="50">
        <v>3</v>
      </c>
      <c r="T23" s="52"/>
      <c r="U23" s="53">
        <v>8</v>
      </c>
      <c r="V23" s="50">
        <v>16</v>
      </c>
      <c r="W23" s="50">
        <v>33</v>
      </c>
    </row>
    <row r="24" spans="1:23" ht="17.25" customHeight="1">
      <c r="A24" s="22"/>
      <c r="B24" s="59"/>
      <c r="C24" s="48" t="s">
        <v>3</v>
      </c>
      <c r="D24" s="49">
        <f>IF(SUM(E24:K24)&gt;0,SUM(E24:K24),"－")</f>
        <v>271</v>
      </c>
      <c r="E24" s="50">
        <v>2</v>
      </c>
      <c r="F24" s="50">
        <v>2</v>
      </c>
      <c r="G24" s="50">
        <v>253</v>
      </c>
      <c r="H24" s="51" t="str">
        <f>IF(SUM(H25:H26)&gt;0,SUM(H25:H26),"－")</f>
        <v>－</v>
      </c>
      <c r="I24" s="50">
        <v>13</v>
      </c>
      <c r="J24" s="50" t="s">
        <v>32</v>
      </c>
      <c r="K24" s="50">
        <v>1</v>
      </c>
      <c r="L24" s="49">
        <f>IF(SUM(M24:S24,U24:W24)&gt;0,SUM(M24:S24,U24:W24),"－")</f>
        <v>109</v>
      </c>
      <c r="M24" s="50">
        <v>15</v>
      </c>
      <c r="N24" s="50">
        <v>49</v>
      </c>
      <c r="O24" s="50">
        <v>3</v>
      </c>
      <c r="P24" s="50">
        <v>1</v>
      </c>
      <c r="Q24" s="50" t="s">
        <v>32</v>
      </c>
      <c r="R24" s="51" t="str">
        <f>IF(SUM(R25:R26)&gt;0,SUM(R25:R26),"－")</f>
        <v>－</v>
      </c>
      <c r="S24" s="51" t="str">
        <f>IF(SUM(S25:S26)&gt;0,SUM(S25:S26),"－")</f>
        <v>－</v>
      </c>
      <c r="T24" s="52">
        <v>1</v>
      </c>
      <c r="U24" s="53">
        <v>7</v>
      </c>
      <c r="V24" s="50">
        <v>2</v>
      </c>
      <c r="W24" s="50">
        <v>32</v>
      </c>
    </row>
    <row r="25" spans="1:23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60"/>
      <c r="U25" s="22"/>
      <c r="V25" s="22"/>
      <c r="W25" s="22"/>
    </row>
    <row r="26" ht="13.5">
      <c r="C26" s="1" t="s">
        <v>27</v>
      </c>
    </row>
  </sheetData>
  <mergeCells count="27">
    <mergeCell ref="B6:C9"/>
    <mergeCell ref="B20:C20"/>
    <mergeCell ref="M7:O7"/>
    <mergeCell ref="B10:C10"/>
    <mergeCell ref="B15:C15"/>
    <mergeCell ref="D7:D9"/>
    <mergeCell ref="E7:E9"/>
    <mergeCell ref="F7:F9"/>
    <mergeCell ref="L6:W6"/>
    <mergeCell ref="P7:W7"/>
    <mergeCell ref="V8:V9"/>
    <mergeCell ref="J8:J9"/>
    <mergeCell ref="K7:K9"/>
    <mergeCell ref="N8:N9"/>
    <mergeCell ref="S8:S9"/>
    <mergeCell ref="O8:O9"/>
    <mergeCell ref="P8:P9"/>
    <mergeCell ref="Q8:Q9"/>
    <mergeCell ref="T8:U8"/>
    <mergeCell ref="T9:U9"/>
    <mergeCell ref="R8:R9"/>
    <mergeCell ref="D6:K6"/>
    <mergeCell ref="I8:I9"/>
    <mergeCell ref="L7:L9"/>
    <mergeCell ref="M8:M9"/>
    <mergeCell ref="G7:G9"/>
    <mergeCell ref="H7:H9"/>
  </mergeCells>
  <printOptions horizontalCentered="1"/>
  <pageMargins left="0.2755905511811024" right="0.2755905511811024" top="0.5905511811023623" bottom="0.7874015748031497" header="0.3937007874015748" footer="0.3937007874015748"/>
  <pageSetup horizontalDpi="300" verticalDpi="300" orientation="landscape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2004-02-12T00:52:57Z</cp:lastPrinted>
  <dcterms:created xsi:type="dcterms:W3CDTF">2001-08-22T06:44:07Z</dcterms:created>
  <dcterms:modified xsi:type="dcterms:W3CDTF">2004-02-12T00:52:58Z</dcterms:modified>
  <cp:category/>
  <cp:version/>
  <cp:contentType/>
  <cp:contentStatus/>
</cp:coreProperties>
</file>