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<sst xmlns="http://schemas.openxmlformats.org/spreadsheetml/2006/main" count="66" uniqueCount="33">
  <si>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 xml:space="preserve">第41表　学　年　別 </t>
  </si>
  <si>
    <t xml:space="preserve"> 在　学　者　数</t>
  </si>
  <si>
    <t>小　　　　　学　　　　　部</t>
  </si>
  <si>
    <t>中　　　学　　　部</t>
  </si>
  <si>
    <t>高　　　　　等　　　　　部</t>
  </si>
  <si>
    <t>計</t>
  </si>
  <si>
    <t>計</t>
  </si>
  <si>
    <t>男</t>
  </si>
  <si>
    <t>－</t>
  </si>
  <si>
    <t>－</t>
  </si>
  <si>
    <t>１学年</t>
  </si>
  <si>
    <t>２学年</t>
  </si>
  <si>
    <t>３学年</t>
  </si>
  <si>
    <t>４学年</t>
  </si>
  <si>
    <t>盲・聾・養護学校</t>
  </si>
  <si>
    <t>聾 学 校</t>
  </si>
  <si>
    <t>養護学校</t>
  </si>
  <si>
    <t>幼稚部</t>
  </si>
  <si>
    <t>５学年</t>
  </si>
  <si>
    <t>６学年</t>
  </si>
  <si>
    <t>本　　　　　科</t>
  </si>
  <si>
    <t>専　　攻　　科</t>
  </si>
  <si>
    <t>盲 学 校</t>
  </si>
  <si>
    <t>男</t>
  </si>
  <si>
    <t>女</t>
  </si>
  <si>
    <t>（単位：人）</t>
  </si>
  <si>
    <t>女</t>
  </si>
  <si>
    <t>区　　　　分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</si>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</sst>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/>
    </xf>
    <xf numFmtId="3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4"/>
  <sheetViews>
    <sheetView tabSelected="1" workbookViewId="0" topLeftCell="A1">
      <selection activeCell="A21" sqref="A21"/>
      <selection activeCell="D23" sqref="D23"/>
      <selection activeCell="H3" sqref="H3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5" width="9.09765625" style="0" customWidth="1"/>
    <col min="6" max="13" width="7.5" style="0" customWidth="1"/>
    <col min="14" max="17" width="6.59765625" style="0" customWidth="1"/>
    <col min="18" max="26" width="6.5" style="0" customWidth="1"/>
  </cols>
  <sheetData>
    <row r="1" spans="2:26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3.5" customHeight="1">
      <c r="B2" s="5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 t="s">
        <v>14</v>
      </c>
    </row>
    <row r="3" spans="2:26" ht="13.5" customHeight="1"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8"/>
    </row>
    <row r="4" spans="2:26" ht="13.5" customHeight="1">
      <c r="B4" s="22"/>
      <c r="C4" s="22"/>
      <c r="D4" s="22"/>
      <c r="E4" s="1"/>
      <c r="F4" s="1"/>
      <c r="G4" s="1"/>
      <c r="H4" s="1"/>
      <c r="I4" s="1"/>
      <c r="J4" s="1"/>
      <c r="K4" s="1"/>
      <c r="L4" s="1"/>
      <c r="M4" s="9" t="s">
        <v>0</v>
      </c>
      <c r="N4" s="27" t="s">
        <v>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  <c r="S5" s="21"/>
      <c r="T5" s="21"/>
      <c r="U5" s="21"/>
      <c r="V5" s="21"/>
      <c r="W5" s="21"/>
      <c r="X5" s="21"/>
      <c r="Y5" s="1"/>
      <c r="Z5" s="4" t="s">
        <v>25</v>
      </c>
    </row>
    <row r="6" spans="2:26" ht="19.5" customHeight="1">
      <c r="B6" s="56" t="s">
        <v>27</v>
      </c>
      <c r="C6" s="56"/>
      <c r="D6" s="57"/>
      <c r="E6" s="48" t="s">
        <v>6</v>
      </c>
      <c r="F6" s="48" t="s">
        <v>17</v>
      </c>
      <c r="G6" s="50" t="s">
        <v>2</v>
      </c>
      <c r="H6" s="51"/>
      <c r="I6" s="51"/>
      <c r="J6" s="51"/>
      <c r="K6" s="51"/>
      <c r="L6" s="51"/>
      <c r="M6" s="51"/>
      <c r="N6" s="51" t="s">
        <v>3</v>
      </c>
      <c r="O6" s="51"/>
      <c r="P6" s="51"/>
      <c r="Q6" s="54"/>
      <c r="R6" s="44" t="s">
        <v>4</v>
      </c>
      <c r="S6" s="45"/>
      <c r="T6" s="45"/>
      <c r="U6" s="45"/>
      <c r="V6" s="45"/>
      <c r="W6" s="45"/>
      <c r="X6" s="45"/>
      <c r="Y6" s="45"/>
      <c r="Z6" s="45"/>
    </row>
    <row r="7" spans="2:26" ht="19.5" customHeight="1">
      <c r="B7" s="58"/>
      <c r="C7" s="58"/>
      <c r="D7" s="59"/>
      <c r="E7" s="49"/>
      <c r="F7" s="49"/>
      <c r="G7" s="52"/>
      <c r="H7" s="53"/>
      <c r="I7" s="53"/>
      <c r="J7" s="53"/>
      <c r="K7" s="53"/>
      <c r="L7" s="53"/>
      <c r="M7" s="53"/>
      <c r="N7" s="53"/>
      <c r="O7" s="53"/>
      <c r="P7" s="53"/>
      <c r="Q7" s="55"/>
      <c r="R7" s="46" t="s">
        <v>6</v>
      </c>
      <c r="S7" s="41" t="s">
        <v>20</v>
      </c>
      <c r="T7" s="42"/>
      <c r="U7" s="42"/>
      <c r="V7" s="43"/>
      <c r="W7" s="41" t="s">
        <v>21</v>
      </c>
      <c r="X7" s="42"/>
      <c r="Y7" s="42"/>
      <c r="Z7" s="42"/>
    </row>
    <row r="8" spans="2:26" ht="19.5" customHeight="1">
      <c r="B8" s="60"/>
      <c r="C8" s="60"/>
      <c r="D8" s="61"/>
      <c r="E8" s="47"/>
      <c r="F8" s="47"/>
      <c r="G8" s="17" t="s">
        <v>5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18</v>
      </c>
      <c r="M8" s="7" t="s">
        <v>19</v>
      </c>
      <c r="N8" s="17" t="s">
        <v>5</v>
      </c>
      <c r="O8" s="6" t="s">
        <v>10</v>
      </c>
      <c r="P8" s="6" t="s">
        <v>11</v>
      </c>
      <c r="Q8" s="7" t="s">
        <v>12</v>
      </c>
      <c r="R8" s="47"/>
      <c r="S8" s="17" t="s">
        <v>6</v>
      </c>
      <c r="T8" s="6" t="s">
        <v>10</v>
      </c>
      <c r="U8" s="6" t="s">
        <v>11</v>
      </c>
      <c r="V8" s="6" t="s">
        <v>12</v>
      </c>
      <c r="W8" s="6" t="s">
        <v>6</v>
      </c>
      <c r="X8" s="6" t="s">
        <v>10</v>
      </c>
      <c r="Y8" s="6" t="s">
        <v>11</v>
      </c>
      <c r="Z8" s="7" t="s">
        <v>12</v>
      </c>
    </row>
    <row r="9" spans="2:26" ht="17.25" customHeight="1">
      <c r="B9" s="62" t="s">
        <v>22</v>
      </c>
      <c r="C9" s="62"/>
      <c r="D9" s="24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2:26" ht="17.25" customHeight="1">
      <c r="B10" s="18"/>
      <c r="C10" s="39" t="s">
        <v>30</v>
      </c>
      <c r="D10" s="25"/>
      <c r="E10" s="16">
        <v>58</v>
      </c>
      <c r="F10" s="15">
        <v>6</v>
      </c>
      <c r="G10" s="20">
        <v>11</v>
      </c>
      <c r="H10" s="15">
        <v>1</v>
      </c>
      <c r="I10" s="15">
        <v>3</v>
      </c>
      <c r="J10" s="15">
        <v>2</v>
      </c>
      <c r="K10" s="15">
        <v>1</v>
      </c>
      <c r="L10" s="15">
        <v>2</v>
      </c>
      <c r="M10" s="15">
        <v>2</v>
      </c>
      <c r="N10" s="20">
        <v>8</v>
      </c>
      <c r="O10" s="15">
        <v>3</v>
      </c>
      <c r="P10" s="15">
        <v>3</v>
      </c>
      <c r="Q10" s="15">
        <v>2</v>
      </c>
      <c r="R10" s="20">
        <v>33</v>
      </c>
      <c r="S10" s="20">
        <v>14</v>
      </c>
      <c r="T10" s="15">
        <v>3</v>
      </c>
      <c r="U10" s="15">
        <v>5</v>
      </c>
      <c r="V10" s="15">
        <v>6</v>
      </c>
      <c r="W10" s="20">
        <v>19</v>
      </c>
      <c r="X10" s="15">
        <v>8</v>
      </c>
      <c r="Y10" s="15">
        <v>4</v>
      </c>
      <c r="Z10" s="15">
        <v>7</v>
      </c>
    </row>
    <row r="11" spans="2:26" ht="17.25" customHeight="1">
      <c r="B11" s="11"/>
      <c r="C11" s="10" t="s">
        <v>31</v>
      </c>
      <c r="D11" s="22"/>
      <c r="E11" s="12">
        <f aca="true" t="shared" si="0" ref="E11:Y11">IF(SUM(E12:E13)&gt;0,SUM(E12:E13),"－")</f>
        <v>57</v>
      </c>
      <c r="F11" s="13">
        <f t="shared" si="0"/>
        <v>5</v>
      </c>
      <c r="G11" s="13">
        <f t="shared" si="0"/>
        <v>12</v>
      </c>
      <c r="H11" s="13">
        <f t="shared" si="0"/>
        <v>2</v>
      </c>
      <c r="I11" s="13">
        <f t="shared" si="0"/>
        <v>1</v>
      </c>
      <c r="J11" s="13">
        <f t="shared" si="0"/>
        <v>4</v>
      </c>
      <c r="K11" s="13">
        <f t="shared" si="0"/>
        <v>2</v>
      </c>
      <c r="L11" s="13">
        <f t="shared" si="0"/>
        <v>1</v>
      </c>
      <c r="M11" s="13">
        <f t="shared" si="0"/>
        <v>2</v>
      </c>
      <c r="N11" s="13">
        <f t="shared" si="0"/>
        <v>10</v>
      </c>
      <c r="O11" s="13">
        <f t="shared" si="0"/>
        <v>3</v>
      </c>
      <c r="P11" s="13">
        <f t="shared" si="0"/>
        <v>3</v>
      </c>
      <c r="Q11" s="13">
        <f t="shared" si="0"/>
        <v>4</v>
      </c>
      <c r="R11" s="13">
        <f t="shared" si="0"/>
        <v>30</v>
      </c>
      <c r="S11" s="13">
        <f t="shared" si="0"/>
        <v>12</v>
      </c>
      <c r="T11" s="13">
        <f t="shared" si="0"/>
        <v>4</v>
      </c>
      <c r="U11" s="13">
        <f t="shared" si="0"/>
        <v>3</v>
      </c>
      <c r="V11" s="13">
        <f t="shared" si="0"/>
        <v>5</v>
      </c>
      <c r="W11" s="13">
        <f t="shared" si="0"/>
        <v>18</v>
      </c>
      <c r="X11" s="13">
        <f t="shared" si="0"/>
        <v>7</v>
      </c>
      <c r="Y11" s="13">
        <f t="shared" si="0"/>
        <v>7</v>
      </c>
      <c r="Z11" s="13">
        <f>IF(SUM(Z12:Z13)&gt;0,SUM(Z12:Z13),"－")</f>
        <v>4</v>
      </c>
    </row>
    <row r="12" spans="2:26" ht="17.25" customHeight="1">
      <c r="B12" s="30"/>
      <c r="C12" s="29" t="s">
        <v>23</v>
      </c>
      <c r="D12" s="30"/>
      <c r="E12" s="35">
        <f>IF(SUM(F12)+SUM(G12)+SUM(N12)+SUM(R12)&gt;0,SUM(F12)+SUM(G12)+SUM(N12)+SUM(R12),"－")</f>
        <v>32</v>
      </c>
      <c r="F12" s="15">
        <v>4</v>
      </c>
      <c r="G12" s="20">
        <f>IF(SUM(H12:M12)&gt;0,SUM(H12:M12),"－")</f>
        <v>5</v>
      </c>
      <c r="H12" s="15">
        <v>1</v>
      </c>
      <c r="I12" s="15" t="s">
        <v>9</v>
      </c>
      <c r="J12" s="15">
        <v>2</v>
      </c>
      <c r="K12" s="15">
        <v>1</v>
      </c>
      <c r="L12" s="15" t="s">
        <v>9</v>
      </c>
      <c r="M12" s="15">
        <v>1</v>
      </c>
      <c r="N12" s="20">
        <f>IF(SUM(O12:Q12)&gt;0,SUM(O12:Q12),"－")</f>
        <v>7</v>
      </c>
      <c r="O12" s="15">
        <v>2</v>
      </c>
      <c r="P12" s="15">
        <v>3</v>
      </c>
      <c r="Q12" s="15">
        <v>2</v>
      </c>
      <c r="R12" s="20">
        <f>IF(SUM(S12)+SUM(W12)&gt;0,SUM(S12)+SUM(W12),"－")</f>
        <v>16</v>
      </c>
      <c r="S12" s="20">
        <f>IF(SUM(T12:V12)&gt;0,SUM(T12:V12),"－")</f>
        <v>6</v>
      </c>
      <c r="T12" s="15">
        <v>2</v>
      </c>
      <c r="U12" s="15">
        <v>2</v>
      </c>
      <c r="V12" s="15">
        <v>2</v>
      </c>
      <c r="W12" s="20">
        <f>IF(SUM(X12:Z12)&gt;0,SUM(X12:Z12),"－")</f>
        <v>10</v>
      </c>
      <c r="X12" s="15">
        <v>5</v>
      </c>
      <c r="Y12" s="15">
        <v>3</v>
      </c>
      <c r="Z12" s="15">
        <v>2</v>
      </c>
    </row>
    <row r="13" spans="2:26" ht="17.25" customHeight="1">
      <c r="B13" s="31"/>
      <c r="C13" s="32" t="s">
        <v>24</v>
      </c>
      <c r="D13" s="31"/>
      <c r="E13" s="35">
        <f>IF(SUM(F13)+SUM(G13)+SUM(N13)+SUM(R13)&gt;0,SUM(F13)+SUM(G13)+SUM(N13)+SUM(R13),"－")</f>
        <v>25</v>
      </c>
      <c r="F13" s="15">
        <v>1</v>
      </c>
      <c r="G13" s="20">
        <f>IF(SUM(H13:M13)&gt;0,SUM(H13:M13),"－")</f>
        <v>7</v>
      </c>
      <c r="H13" s="15">
        <v>1</v>
      </c>
      <c r="I13" s="15">
        <v>1</v>
      </c>
      <c r="J13" s="15">
        <v>2</v>
      </c>
      <c r="K13" s="15">
        <v>1</v>
      </c>
      <c r="L13" s="15">
        <v>1</v>
      </c>
      <c r="M13" s="15">
        <v>1</v>
      </c>
      <c r="N13" s="20">
        <f>IF(SUM(O13:Q13)&gt;0,SUM(O13:Q13),"－")</f>
        <v>3</v>
      </c>
      <c r="O13" s="15">
        <v>1</v>
      </c>
      <c r="P13" s="15" t="s">
        <v>9</v>
      </c>
      <c r="Q13" s="15">
        <v>2</v>
      </c>
      <c r="R13" s="20">
        <f>IF(SUM(S13)+SUM(W13)&gt;0,SUM(S13)+SUM(W13),"－")</f>
        <v>14</v>
      </c>
      <c r="S13" s="20">
        <f>IF(SUM(T13:V13)&gt;0,SUM(T13:V13),"－")</f>
        <v>6</v>
      </c>
      <c r="T13" s="15">
        <v>2</v>
      </c>
      <c r="U13" s="15">
        <v>1</v>
      </c>
      <c r="V13" s="15">
        <v>3</v>
      </c>
      <c r="W13" s="20">
        <f>IF(SUM(X13:Z13)&gt;0,SUM(X13:Z13),"－")</f>
        <v>8</v>
      </c>
      <c r="X13" s="15">
        <v>2</v>
      </c>
      <c r="Y13" s="15">
        <v>4</v>
      </c>
      <c r="Z13" s="15">
        <v>2</v>
      </c>
    </row>
    <row r="14" spans="2:26" ht="17.25" customHeight="1">
      <c r="B14" s="63" t="s">
        <v>15</v>
      </c>
      <c r="C14" s="63"/>
      <c r="E14" s="3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17.25" customHeight="1">
      <c r="B15" s="2"/>
      <c r="C15" s="39" t="s">
        <v>32</v>
      </c>
      <c r="E15" s="16">
        <v>120</v>
      </c>
      <c r="F15" s="15">
        <v>19</v>
      </c>
      <c r="G15" s="20">
        <v>42</v>
      </c>
      <c r="H15" s="15">
        <v>7</v>
      </c>
      <c r="I15" s="15">
        <v>5</v>
      </c>
      <c r="J15" s="15">
        <v>4</v>
      </c>
      <c r="K15" s="15">
        <v>4</v>
      </c>
      <c r="L15" s="15">
        <v>8</v>
      </c>
      <c r="M15" s="15">
        <v>14</v>
      </c>
      <c r="N15" s="20">
        <v>26</v>
      </c>
      <c r="O15" s="15">
        <v>6</v>
      </c>
      <c r="P15" s="15">
        <v>14</v>
      </c>
      <c r="Q15" s="15">
        <v>6</v>
      </c>
      <c r="R15" s="20">
        <v>33</v>
      </c>
      <c r="S15" s="20">
        <v>32</v>
      </c>
      <c r="T15" s="15">
        <v>8</v>
      </c>
      <c r="U15" s="15">
        <v>12</v>
      </c>
      <c r="V15" s="15">
        <v>12</v>
      </c>
      <c r="W15" s="20">
        <v>1</v>
      </c>
      <c r="X15" s="15">
        <v>1</v>
      </c>
      <c r="Y15" s="15" t="s">
        <v>9</v>
      </c>
      <c r="Z15" s="15" t="s">
        <v>9</v>
      </c>
    </row>
    <row r="16" spans="2:26" ht="17.25" customHeight="1">
      <c r="B16" s="2"/>
      <c r="C16" s="10" t="s">
        <v>31</v>
      </c>
      <c r="E16" s="12">
        <f aca="true" t="shared" si="1" ref="E16:Z16">IF(SUM(E17:E18)&gt;0,SUM(E17:E18),"－")</f>
        <v>120</v>
      </c>
      <c r="F16" s="13">
        <f t="shared" si="1"/>
        <v>24</v>
      </c>
      <c r="G16" s="13">
        <f t="shared" si="1"/>
        <v>28</v>
      </c>
      <c r="H16" s="13" t="str">
        <f t="shared" si="1"/>
        <v>－</v>
      </c>
      <c r="I16" s="13">
        <f t="shared" si="1"/>
        <v>7</v>
      </c>
      <c r="J16" s="13">
        <f t="shared" si="1"/>
        <v>5</v>
      </c>
      <c r="K16" s="13">
        <f t="shared" si="1"/>
        <v>4</v>
      </c>
      <c r="L16" s="13">
        <f t="shared" si="1"/>
        <v>4</v>
      </c>
      <c r="M16" s="13">
        <f t="shared" si="1"/>
        <v>8</v>
      </c>
      <c r="N16" s="13">
        <f t="shared" si="1"/>
        <v>38</v>
      </c>
      <c r="O16" s="13">
        <f t="shared" si="1"/>
        <v>17</v>
      </c>
      <c r="P16" s="13">
        <f t="shared" si="1"/>
        <v>6</v>
      </c>
      <c r="Q16" s="13">
        <f t="shared" si="1"/>
        <v>15</v>
      </c>
      <c r="R16" s="13">
        <f t="shared" si="1"/>
        <v>30</v>
      </c>
      <c r="S16" s="13">
        <f t="shared" si="1"/>
        <v>27</v>
      </c>
      <c r="T16" s="13">
        <f t="shared" si="1"/>
        <v>7</v>
      </c>
      <c r="U16" s="13">
        <f t="shared" si="1"/>
        <v>8</v>
      </c>
      <c r="V16" s="13">
        <f t="shared" si="1"/>
        <v>12</v>
      </c>
      <c r="W16" s="13">
        <f t="shared" si="1"/>
        <v>3</v>
      </c>
      <c r="X16" s="13">
        <f t="shared" si="1"/>
        <v>3</v>
      </c>
      <c r="Y16" s="13" t="str">
        <f t="shared" si="1"/>
        <v>－</v>
      </c>
      <c r="Z16" s="13" t="str">
        <f t="shared" si="1"/>
        <v>－</v>
      </c>
    </row>
    <row r="17" spans="2:26" ht="17.25" customHeight="1">
      <c r="B17" s="28"/>
      <c r="C17" s="23" t="s">
        <v>7</v>
      </c>
      <c r="E17" s="35">
        <f>IF(SUM(F17)+SUM(G17)+SUM(N17)+SUM(R17)&gt;0,SUM(F17)+SUM(G17)+SUM(N17)+SUM(R17),"－")</f>
        <v>59</v>
      </c>
      <c r="F17" s="15">
        <v>10</v>
      </c>
      <c r="G17" s="20">
        <f>IF(SUM(H17:M17)&gt;0,SUM(H17:M17),"－")</f>
        <v>14</v>
      </c>
      <c r="H17" s="15" t="s">
        <v>8</v>
      </c>
      <c r="I17" s="15">
        <v>2</v>
      </c>
      <c r="J17" s="15">
        <v>4</v>
      </c>
      <c r="K17" s="15">
        <v>3</v>
      </c>
      <c r="L17" s="15">
        <v>2</v>
      </c>
      <c r="M17" s="15">
        <v>3</v>
      </c>
      <c r="N17" s="20">
        <f>IF(SUM(O17:Q17)&gt;0,SUM(O17:Q17),"－")</f>
        <v>19</v>
      </c>
      <c r="O17" s="15">
        <v>7</v>
      </c>
      <c r="P17" s="15">
        <v>4</v>
      </c>
      <c r="Q17" s="15">
        <v>8</v>
      </c>
      <c r="R17" s="20">
        <f>IF(SUM(S17)+SUM(W17)&gt;0,SUM(S17)+SUM(W17),"－")</f>
        <v>16</v>
      </c>
      <c r="S17" s="20">
        <f>IF(SUM(T17:V17)&gt;0,SUM(T17:V17),"－")</f>
        <v>14</v>
      </c>
      <c r="T17" s="15">
        <v>5</v>
      </c>
      <c r="U17" s="15">
        <v>3</v>
      </c>
      <c r="V17" s="15">
        <v>6</v>
      </c>
      <c r="W17" s="20">
        <f>IF(SUM(X17:Z17)&gt;0,SUM(X17:Z17),"－")</f>
        <v>2</v>
      </c>
      <c r="X17" s="15">
        <v>2</v>
      </c>
      <c r="Y17" s="15" t="s">
        <v>9</v>
      </c>
      <c r="Z17" s="15" t="s">
        <v>9</v>
      </c>
    </row>
    <row r="18" spans="2:26" ht="17.25" customHeight="1">
      <c r="B18" s="28"/>
      <c r="C18" s="23" t="s">
        <v>26</v>
      </c>
      <c r="E18" s="35">
        <f>IF(SUM(F18)+SUM(G18)+SUM(N18)+SUM(R18)&gt;0,SUM(F18)+SUM(G18)+SUM(N18)+SUM(R18),"－")</f>
        <v>61</v>
      </c>
      <c r="F18" s="15">
        <v>14</v>
      </c>
      <c r="G18" s="20">
        <f>IF(SUM(H18:M18)&gt;0,SUM(H18:M18),"－")</f>
        <v>14</v>
      </c>
      <c r="H18" s="15" t="s">
        <v>8</v>
      </c>
      <c r="I18" s="15">
        <v>5</v>
      </c>
      <c r="J18" s="15">
        <v>1</v>
      </c>
      <c r="K18" s="15">
        <v>1</v>
      </c>
      <c r="L18" s="15">
        <v>2</v>
      </c>
      <c r="M18" s="15">
        <v>5</v>
      </c>
      <c r="N18" s="20">
        <f>IF(SUM(O18:Q18)&gt;0,SUM(O18:Q18),"－")</f>
        <v>19</v>
      </c>
      <c r="O18" s="15">
        <v>10</v>
      </c>
      <c r="P18" s="15">
        <v>2</v>
      </c>
      <c r="Q18" s="15">
        <v>7</v>
      </c>
      <c r="R18" s="20">
        <f>IF(SUM(S18)+SUM(W18)&gt;0,SUM(S18)+SUM(W18),"－")</f>
        <v>14</v>
      </c>
      <c r="S18" s="20">
        <f>IF(SUM(T18:V18)&gt;0,SUM(T18:V18),"－")</f>
        <v>13</v>
      </c>
      <c r="T18" s="15">
        <v>2</v>
      </c>
      <c r="U18" s="15">
        <v>5</v>
      </c>
      <c r="V18" s="15">
        <v>6</v>
      </c>
      <c r="W18" s="20">
        <f>IF(SUM(X18:Z18)&gt;0,SUM(X18:Z18),"－")</f>
        <v>1</v>
      </c>
      <c r="X18" s="15">
        <v>1</v>
      </c>
      <c r="Y18" s="15" t="s">
        <v>9</v>
      </c>
      <c r="Z18" s="15" t="s">
        <v>9</v>
      </c>
    </row>
    <row r="19" spans="2:26" ht="17.25" customHeight="1">
      <c r="B19" s="63" t="s">
        <v>16</v>
      </c>
      <c r="C19" s="63"/>
      <c r="E19" s="3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3:26" ht="17.25" customHeight="1">
      <c r="C20" s="39" t="s">
        <v>28</v>
      </c>
      <c r="E20" s="16">
        <v>1516</v>
      </c>
      <c r="F20" s="15" t="s">
        <v>8</v>
      </c>
      <c r="G20" s="20">
        <v>580</v>
      </c>
      <c r="H20" s="15">
        <v>86</v>
      </c>
      <c r="I20" s="15">
        <v>110</v>
      </c>
      <c r="J20" s="15">
        <v>72</v>
      </c>
      <c r="K20" s="15">
        <v>102</v>
      </c>
      <c r="L20" s="15">
        <v>115</v>
      </c>
      <c r="M20" s="15">
        <v>95</v>
      </c>
      <c r="N20" s="20">
        <v>325</v>
      </c>
      <c r="O20" s="15">
        <v>94</v>
      </c>
      <c r="P20" s="15">
        <v>107</v>
      </c>
      <c r="Q20" s="15">
        <v>124</v>
      </c>
      <c r="R20" s="20">
        <v>611</v>
      </c>
      <c r="S20" s="20">
        <v>596</v>
      </c>
      <c r="T20" s="15">
        <v>204</v>
      </c>
      <c r="U20" s="15">
        <v>209</v>
      </c>
      <c r="V20" s="15">
        <v>183</v>
      </c>
      <c r="W20" s="20">
        <v>15</v>
      </c>
      <c r="X20" s="15">
        <v>5</v>
      </c>
      <c r="Y20" s="15">
        <v>10</v>
      </c>
      <c r="Z20" s="15" t="s">
        <v>8</v>
      </c>
    </row>
    <row r="21" spans="3:26" ht="17.25" customHeight="1">
      <c r="C21" s="10" t="s">
        <v>29</v>
      </c>
      <c r="E21" s="12">
        <f aca="true" t="shared" si="2" ref="E21:Z21">IF(SUM(E22:E23)&gt;0,SUM(E22:E23),"－")</f>
        <v>1547</v>
      </c>
      <c r="F21" s="13" t="str">
        <f t="shared" si="2"/>
        <v>－</v>
      </c>
      <c r="G21" s="13">
        <f t="shared" si="2"/>
        <v>603</v>
      </c>
      <c r="H21" s="13">
        <f t="shared" si="2"/>
        <v>95</v>
      </c>
      <c r="I21" s="13">
        <f t="shared" si="2"/>
        <v>92</v>
      </c>
      <c r="J21" s="13">
        <f t="shared" si="2"/>
        <v>119</v>
      </c>
      <c r="K21" s="13">
        <f t="shared" si="2"/>
        <v>75</v>
      </c>
      <c r="L21" s="13">
        <f t="shared" si="2"/>
        <v>107</v>
      </c>
      <c r="M21" s="13">
        <f t="shared" si="2"/>
        <v>115</v>
      </c>
      <c r="N21" s="13">
        <f t="shared" si="2"/>
        <v>316</v>
      </c>
      <c r="O21" s="13">
        <f t="shared" si="2"/>
        <v>104</v>
      </c>
      <c r="P21" s="13">
        <f t="shared" si="2"/>
        <v>105</v>
      </c>
      <c r="Q21" s="13">
        <f t="shared" si="2"/>
        <v>107</v>
      </c>
      <c r="R21" s="13">
        <f t="shared" si="2"/>
        <v>628</v>
      </c>
      <c r="S21" s="13">
        <f t="shared" si="2"/>
        <v>616</v>
      </c>
      <c r="T21" s="13">
        <f t="shared" si="2"/>
        <v>211</v>
      </c>
      <c r="U21" s="13">
        <f t="shared" si="2"/>
        <v>200</v>
      </c>
      <c r="V21" s="13">
        <f t="shared" si="2"/>
        <v>205</v>
      </c>
      <c r="W21" s="13">
        <f t="shared" si="2"/>
        <v>12</v>
      </c>
      <c r="X21" s="13">
        <f t="shared" si="2"/>
        <v>5</v>
      </c>
      <c r="Y21" s="13">
        <f t="shared" si="2"/>
        <v>7</v>
      </c>
      <c r="Z21" s="13" t="str">
        <f t="shared" si="2"/>
        <v>－</v>
      </c>
    </row>
    <row r="22" spans="2:26" ht="17.25" customHeight="1">
      <c r="B22" s="22"/>
      <c r="C22" s="39" t="s">
        <v>7</v>
      </c>
      <c r="E22" s="35">
        <f>IF(SUM(F22)+SUM(G22)+SUM(N22)+SUM(R22)&gt;0,SUM(F22)+SUM(G22)+SUM(N22)+SUM(R22),"－")</f>
        <v>995</v>
      </c>
      <c r="F22" s="15" t="s">
        <v>9</v>
      </c>
      <c r="G22" s="20">
        <f>IF(SUM(H22:M22)&gt;0,SUM(H22:M22),"－")</f>
        <v>380</v>
      </c>
      <c r="H22" s="15">
        <v>68</v>
      </c>
      <c r="I22" s="15">
        <v>58</v>
      </c>
      <c r="J22" s="15">
        <v>75</v>
      </c>
      <c r="K22" s="15">
        <v>43</v>
      </c>
      <c r="L22" s="15">
        <v>63</v>
      </c>
      <c r="M22" s="15">
        <v>73</v>
      </c>
      <c r="N22" s="20">
        <f>IF(SUM(O22:Q22)&gt;0,SUM(O22:Q22),"－")</f>
        <v>208</v>
      </c>
      <c r="O22" s="15">
        <v>68</v>
      </c>
      <c r="P22" s="15">
        <v>66</v>
      </c>
      <c r="Q22" s="15">
        <v>74</v>
      </c>
      <c r="R22" s="20">
        <f>IF(SUM(S22)+SUM(W22)&gt;0,SUM(S22)+SUM(W22),"－")</f>
        <v>407</v>
      </c>
      <c r="S22" s="20">
        <f>IF(SUM(T22:V22)&gt;0,SUM(T22:V22),"－")</f>
        <v>396</v>
      </c>
      <c r="T22" s="15">
        <v>145</v>
      </c>
      <c r="U22" s="15">
        <v>129</v>
      </c>
      <c r="V22" s="15">
        <v>122</v>
      </c>
      <c r="W22" s="20">
        <f>IF(SUM(X22:Z22)&gt;0,SUM(X22:Z22),"－")</f>
        <v>11</v>
      </c>
      <c r="X22" s="15">
        <v>4</v>
      </c>
      <c r="Y22" s="15">
        <v>7</v>
      </c>
      <c r="Z22" s="15" t="s">
        <v>9</v>
      </c>
    </row>
    <row r="23" spans="2:26" ht="17.25" customHeight="1" thickBot="1">
      <c r="B23" s="26"/>
      <c r="C23" s="40" t="s">
        <v>26</v>
      </c>
      <c r="D23" s="3"/>
      <c r="E23" s="37">
        <f>IF(SUM(F23)+SUM(G23)+SUM(N23)+SUM(R23)&gt;0,SUM(F23)+SUM(G23)+SUM(N23)+SUM(R23),"－")</f>
        <v>552</v>
      </c>
      <c r="F23" s="14" t="s">
        <v>9</v>
      </c>
      <c r="G23" s="38">
        <f>IF(SUM(H23:M23)&gt;0,SUM(H23:M23),"－")</f>
        <v>223</v>
      </c>
      <c r="H23" s="14">
        <v>27</v>
      </c>
      <c r="I23" s="14">
        <v>34</v>
      </c>
      <c r="J23" s="14">
        <v>44</v>
      </c>
      <c r="K23" s="14">
        <v>32</v>
      </c>
      <c r="L23" s="14">
        <v>44</v>
      </c>
      <c r="M23" s="14">
        <v>42</v>
      </c>
      <c r="N23" s="38">
        <f>IF(SUM(O23:Q23)&gt;0,SUM(O23:Q23),"－")</f>
        <v>108</v>
      </c>
      <c r="O23" s="14">
        <v>36</v>
      </c>
      <c r="P23" s="14">
        <v>39</v>
      </c>
      <c r="Q23" s="14">
        <v>33</v>
      </c>
      <c r="R23" s="38">
        <f>IF(SUM(S23)+SUM(W23)&gt;0,SUM(S23)+SUM(W23),"－")</f>
        <v>221</v>
      </c>
      <c r="S23" s="38">
        <f>IF(SUM(T23:V23)&gt;0,SUM(T23:V23),"－")</f>
        <v>220</v>
      </c>
      <c r="T23" s="14">
        <v>66</v>
      </c>
      <c r="U23" s="14">
        <v>71</v>
      </c>
      <c r="V23" s="14">
        <v>83</v>
      </c>
      <c r="W23" s="38">
        <f>IF(SUM(X23:Z23)&gt;0,SUM(X23:Z23),"－")</f>
        <v>1</v>
      </c>
      <c r="X23" s="14">
        <v>1</v>
      </c>
      <c r="Y23" s="14" t="s">
        <v>9</v>
      </c>
      <c r="Z23" s="14" t="s">
        <v>9</v>
      </c>
    </row>
    <row r="24" spans="2:26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</sheetData>
  <mergeCells count="12">
    <mergeCell ref="B6:D8"/>
    <mergeCell ref="B9:C9"/>
    <mergeCell ref="B14:C14"/>
    <mergeCell ref="B19:C19"/>
    <mergeCell ref="E6:E8"/>
    <mergeCell ref="F6:F8"/>
    <mergeCell ref="G6:M7"/>
    <mergeCell ref="N6:Q7"/>
    <mergeCell ref="S7:V7"/>
    <mergeCell ref="W7:Z7"/>
    <mergeCell ref="R6:Z6"/>
    <mergeCell ref="R7:R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