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4表小学科別入学状況（本科）" sheetId="1" r:id="rId1"/>
  </sheets>
  <definedNames/>
  <calcPr fullCalcOnLoad="1"/>
</workbook>
</file>

<file path=xl/sharedStrings.xml><?xml version="1.0" encoding="utf-8"?>
<sst xmlns="http://schemas.openxmlformats.org/spreadsheetml/2006/main" count="113" uniqueCount="50">
  <si>
    <t>高　等　学　校</t>
  </si>
  <si>
    <t>区　　　　分</t>
  </si>
  <si>
    <t>計</t>
  </si>
  <si>
    <t>－</t>
  </si>
  <si>
    <t>男</t>
  </si>
  <si>
    <t>女</t>
  </si>
  <si>
    <t xml:space="preserve"> 第34表　小学科別入学状況（本科）</t>
  </si>
  <si>
    <t>入　学　志　願　者</t>
  </si>
  <si>
    <t>入　　　学　　　者</t>
  </si>
  <si>
    <t>普　通　科</t>
  </si>
  <si>
    <t>農　業　科</t>
  </si>
  <si>
    <t>農　　業</t>
  </si>
  <si>
    <t>園　　芸</t>
  </si>
  <si>
    <t>畜　　産</t>
  </si>
  <si>
    <t>食品科学</t>
  </si>
  <si>
    <t>農業土木</t>
  </si>
  <si>
    <t>造　　園</t>
  </si>
  <si>
    <t>林　　業</t>
  </si>
  <si>
    <t>そ の 他</t>
  </si>
  <si>
    <t>工　業　科</t>
  </si>
  <si>
    <t>機　　械</t>
  </si>
  <si>
    <t>自 動 車</t>
  </si>
  <si>
    <t>電　　気</t>
  </si>
  <si>
    <t>電　　子</t>
  </si>
  <si>
    <t>情報技術</t>
  </si>
  <si>
    <t>建　　築</t>
  </si>
  <si>
    <t>土　　木</t>
  </si>
  <si>
    <t>化　　学</t>
  </si>
  <si>
    <t>デザイン</t>
  </si>
  <si>
    <t>商　業　科</t>
  </si>
  <si>
    <t>商　　業</t>
  </si>
  <si>
    <t>流通経済</t>
  </si>
  <si>
    <t>国際経済</t>
  </si>
  <si>
    <t>会　　計</t>
  </si>
  <si>
    <t>情報処理</t>
  </si>
  <si>
    <t>家　庭　科</t>
  </si>
  <si>
    <t>家　　政</t>
  </si>
  <si>
    <t>食　　　　物</t>
  </si>
  <si>
    <t>保　　育</t>
  </si>
  <si>
    <t>その他学科</t>
  </si>
  <si>
    <t>理　　数</t>
  </si>
  <si>
    <t>外 国 語</t>
  </si>
  <si>
    <t>体　　育</t>
  </si>
  <si>
    <t>生物工学</t>
  </si>
  <si>
    <t>生活科学</t>
  </si>
  <si>
    <t>平成6年度</t>
  </si>
  <si>
    <t>平成7年度</t>
  </si>
  <si>
    <t>入学者のうち過年度</t>
  </si>
  <si>
    <t>中 学 校 卒 業 者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</si>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</sst>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2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0" xfId="22" applyAlignment="1">
      <alignment vertical="center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Alignment="1">
      <alignment horizontal="distributed" vertical="center"/>
      <protection/>
    </xf>
    <xf numFmtId="3" fontId="3" fillId="0" borderId="1" xfId="22" applyNumberFormat="1" applyFont="1" applyBorder="1" applyAlignment="1">
      <alignment horizontal="right" vertical="center"/>
      <protection/>
    </xf>
    <xf numFmtId="0" fontId="1" fillId="0" borderId="0" xfId="22" applyAlignment="1">
      <alignment horizontal="distributed" vertical="center"/>
      <protection/>
    </xf>
    <xf numFmtId="0" fontId="1" fillId="0" borderId="2" xfId="22" applyBorder="1" applyAlignment="1">
      <alignment vertical="center"/>
      <protection/>
    </xf>
    <xf numFmtId="0" fontId="1" fillId="0" borderId="0" xfId="22" applyFont="1" applyAlignment="1">
      <alignment vertical="center"/>
      <protection/>
    </xf>
    <xf numFmtId="3" fontId="1" fillId="0" borderId="1" xfId="22" applyNumberFormat="1" applyFont="1" applyBorder="1" applyAlignment="1">
      <alignment horizontal="right" vertical="center"/>
      <protection/>
    </xf>
    <xf numFmtId="0" fontId="1" fillId="0" borderId="0" xfId="22" applyFont="1" applyAlignment="1" quotePrefix="1">
      <alignment horizontal="distributed" vertical="center"/>
      <protection/>
    </xf>
    <xf numFmtId="0" fontId="1" fillId="0" borderId="3" xfId="22" applyBorder="1" applyAlignment="1">
      <alignment horizontal="center" vertical="center"/>
      <protection/>
    </xf>
    <xf numFmtId="0" fontId="1" fillId="0" borderId="4" xfId="22" applyBorder="1" applyAlignment="1">
      <alignment horizontal="center" vertical="center"/>
      <protection/>
    </xf>
    <xf numFmtId="3" fontId="4" fillId="0" borderId="5" xfId="22" applyNumberFormat="1" applyFont="1" applyBorder="1" applyAlignment="1">
      <alignment horizontal="right" vertical="center"/>
      <protection/>
    </xf>
    <xf numFmtId="3" fontId="3" fillId="0" borderId="0" xfId="22" applyNumberFormat="1" applyFont="1" applyBorder="1" applyAlignment="1">
      <alignment horizontal="right" vertical="center"/>
      <protection/>
    </xf>
    <xf numFmtId="3" fontId="5" fillId="0" borderId="0" xfId="22" applyNumberFormat="1" applyFont="1" applyBorder="1" applyAlignment="1">
      <alignment horizontal="right" vertical="center"/>
      <protection/>
    </xf>
    <xf numFmtId="3" fontId="4" fillId="0" borderId="0" xfId="22" applyNumberFormat="1" applyFont="1" applyBorder="1" applyAlignment="1">
      <alignment horizontal="right" vertical="center"/>
      <protection/>
    </xf>
    <xf numFmtId="3" fontId="1" fillId="0" borderId="0" xfId="22" applyNumberFormat="1" applyFont="1" applyBorder="1" applyAlignment="1">
      <alignment horizontal="right" vertical="center"/>
      <protection/>
    </xf>
    <xf numFmtId="0" fontId="1" fillId="0" borderId="0" xfId="22" applyBorder="1" applyAlignment="1">
      <alignment vertical="center"/>
      <protection/>
    </xf>
    <xf numFmtId="0" fontId="1" fillId="0" borderId="2" xfId="22" applyBorder="1" applyAlignment="1">
      <alignment horizontal="distributed" vertical="center"/>
      <protection/>
    </xf>
    <xf numFmtId="3" fontId="1" fillId="0" borderId="6" xfId="22" applyNumberFormat="1" applyFont="1" applyBorder="1" applyAlignment="1">
      <alignment horizontal="right" vertical="center"/>
      <protection/>
    </xf>
    <xf numFmtId="3" fontId="4" fillId="0" borderId="2" xfId="22" applyNumberFormat="1" applyFont="1" applyBorder="1" applyAlignment="1">
      <alignment horizontal="right" vertical="center"/>
      <protection/>
    </xf>
    <xf numFmtId="3" fontId="1" fillId="0" borderId="2" xfId="22" applyNumberFormat="1" applyFont="1" applyBorder="1" applyAlignment="1">
      <alignment horizontal="right" vertical="center"/>
      <protection/>
    </xf>
    <xf numFmtId="0" fontId="3" fillId="0" borderId="0" xfId="22" applyFont="1" applyAlignment="1">
      <alignment horizontal="center" vertical="center"/>
      <protection/>
    </xf>
    <xf numFmtId="0" fontId="1" fillId="0" borderId="5" xfId="21" applyFont="1" applyBorder="1" applyAlignment="1" quotePrefix="1">
      <alignment horizontal="distributed" vertical="center"/>
      <protection/>
    </xf>
    <xf numFmtId="0" fontId="1" fillId="0" borderId="5" xfId="21" applyFont="1" applyBorder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3" fillId="0" borderId="0" xfId="22" applyFont="1" applyAlignment="1">
      <alignment horizontal="distributed" vertical="center"/>
      <protection/>
    </xf>
    <xf numFmtId="0" fontId="6" fillId="0" borderId="7" xfId="22" applyFont="1" applyBorder="1" applyAlignment="1">
      <alignment vertical="center" shrinkToFit="1"/>
      <protection/>
    </xf>
    <xf numFmtId="0" fontId="6" fillId="0" borderId="8" xfId="22" applyFont="1" applyBorder="1" applyAlignment="1">
      <alignment vertical="center" shrinkToFit="1"/>
      <protection/>
    </xf>
    <xf numFmtId="0" fontId="6" fillId="0" borderId="9" xfId="22" applyFont="1" applyBorder="1" applyAlignment="1">
      <alignment vertical="center" shrinkToFit="1"/>
      <protection/>
    </xf>
    <xf numFmtId="0" fontId="6" fillId="0" borderId="10" xfId="22" applyFont="1" applyBorder="1" applyAlignment="1">
      <alignment vertical="center" shrinkToFit="1"/>
      <protection/>
    </xf>
    <xf numFmtId="0" fontId="1" fillId="0" borderId="7" xfId="22" applyBorder="1" applyAlignment="1">
      <alignment horizontal="center" vertical="center"/>
      <protection/>
    </xf>
    <xf numFmtId="0" fontId="1" fillId="0" borderId="8" xfId="22" applyBorder="1" applyAlignment="1">
      <alignment horizontal="center" vertical="center"/>
      <protection/>
    </xf>
    <xf numFmtId="0" fontId="1" fillId="0" borderId="11" xfId="22" applyBorder="1" applyAlignment="1">
      <alignment horizontal="center" vertical="center"/>
      <protection/>
    </xf>
    <xf numFmtId="0" fontId="1" fillId="0" borderId="9" xfId="22" applyBorder="1" applyAlignment="1">
      <alignment horizontal="center" vertical="center"/>
      <protection/>
    </xf>
    <xf numFmtId="0" fontId="1" fillId="0" borderId="10" xfId="22" applyBorder="1" applyAlignment="1">
      <alignment horizontal="center" vertical="center"/>
      <protection/>
    </xf>
    <xf numFmtId="0" fontId="1" fillId="0" borderId="12" xfId="22" applyBorder="1" applyAlignment="1">
      <alignment horizontal="center" vertical="center"/>
      <protection/>
    </xf>
    <xf numFmtId="0" fontId="1" fillId="0" borderId="0" xfId="22" applyBorder="1" applyAlignment="1">
      <alignment horizontal="center" vertical="center"/>
      <protection/>
    </xf>
    <xf numFmtId="0" fontId="1" fillId="0" borderId="13" xfId="22" applyBorder="1" applyAlignment="1">
      <alignment horizontal="center" vertical="center"/>
      <protection/>
    </xf>
    <xf numFmtId="0" fontId="1" fillId="0" borderId="0" xfId="22" applyFont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  <cellStyle name="標準_第３０表～６７表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tabSelected="1" workbookViewId="0" topLeftCell="A1">
      <selection activeCell="K6" sqref="K6:L6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2:12" ht="13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3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3.5" customHeight="1">
      <c r="B4" s="23" t="s">
        <v>6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3.5" customHeight="1" thickBot="1">
      <c r="B5" s="7"/>
      <c r="C5" s="7"/>
      <c r="D5" s="7"/>
      <c r="E5" s="2"/>
      <c r="F5" s="2"/>
      <c r="G5" s="2"/>
      <c r="H5" s="2"/>
      <c r="I5" s="2"/>
      <c r="J5" s="2"/>
      <c r="K5" s="2"/>
      <c r="L5" s="41" t="s">
        <v>49</v>
      </c>
    </row>
    <row r="6" spans="2:12" ht="19.5" customHeight="1">
      <c r="B6" s="34" t="s">
        <v>1</v>
      </c>
      <c r="C6" s="34"/>
      <c r="D6" s="35"/>
      <c r="E6" s="33" t="s">
        <v>7</v>
      </c>
      <c r="F6" s="34"/>
      <c r="G6" s="35"/>
      <c r="H6" s="33" t="s">
        <v>8</v>
      </c>
      <c r="I6" s="34"/>
      <c r="J6" s="35"/>
      <c r="K6" s="29" t="s">
        <v>47</v>
      </c>
      <c r="L6" s="30"/>
    </row>
    <row r="7" spans="2:12" ht="19.5" customHeight="1">
      <c r="B7" s="39"/>
      <c r="C7" s="39"/>
      <c r="D7" s="40"/>
      <c r="E7" s="36"/>
      <c r="F7" s="37"/>
      <c r="G7" s="38"/>
      <c r="H7" s="36"/>
      <c r="I7" s="37"/>
      <c r="J7" s="38"/>
      <c r="K7" s="31" t="s">
        <v>48</v>
      </c>
      <c r="L7" s="32"/>
    </row>
    <row r="8" spans="2:12" ht="19.5" customHeight="1">
      <c r="B8" s="37"/>
      <c r="C8" s="37"/>
      <c r="D8" s="38"/>
      <c r="E8" s="11" t="s">
        <v>2</v>
      </c>
      <c r="F8" s="11" t="s">
        <v>4</v>
      </c>
      <c r="G8" s="11" t="s">
        <v>5</v>
      </c>
      <c r="H8" s="11" t="s">
        <v>2</v>
      </c>
      <c r="I8" s="11" t="s">
        <v>4</v>
      </c>
      <c r="J8" s="11" t="s">
        <v>5</v>
      </c>
      <c r="K8" s="11" t="s">
        <v>4</v>
      </c>
      <c r="L8" s="12" t="s">
        <v>5</v>
      </c>
    </row>
    <row r="9" spans="2:12" ht="16.5" customHeight="1">
      <c r="B9" s="24" t="s">
        <v>45</v>
      </c>
      <c r="C9" s="25"/>
      <c r="D9" s="8"/>
      <c r="E9" s="5">
        <f>IF(SUM(F9:G9)&gt;0,SUM(F9:G9),"－")</f>
        <v>55178</v>
      </c>
      <c r="F9" s="13">
        <v>28336</v>
      </c>
      <c r="G9" s="13">
        <v>26842</v>
      </c>
      <c r="H9" s="5">
        <f>IF(SUM(I9:J9)&gt;0,SUM(I9:J9),"－")</f>
        <v>26005</v>
      </c>
      <c r="I9" s="13">
        <v>13181</v>
      </c>
      <c r="J9" s="13">
        <v>12824</v>
      </c>
      <c r="K9" s="13">
        <v>90</v>
      </c>
      <c r="L9" s="13">
        <v>47</v>
      </c>
    </row>
    <row r="10" spans="2:12" ht="16.5" customHeight="1">
      <c r="B10" s="26" t="s">
        <v>46</v>
      </c>
      <c r="C10" s="27"/>
      <c r="D10" s="14" t="e">
        <f>IF(SUM(D11)+SUM(D12)+SUM(D23)+SUM(D34)+SUM(D40)+SUM(D44)+SUM(#REF!)&gt;0,SUM(D11)+SUM(D12)+SUM(D23)+SUM(D34)+SUM(D40)+SUM(D44)+SUM(#REF!),"－")</f>
        <v>#REF!</v>
      </c>
      <c r="E10" s="5">
        <f aca="true" t="shared" si="0" ref="E10:L10">IF(SUM(E11)+SUM(E12)+SUM(E23)+SUM(E34)+SUM(E40)+SUM(E44)&gt;0,SUM(E11)+SUM(E12)+SUM(E23)+SUM(E34)+SUM(E40)+SUM(E44),"－")</f>
        <v>56768</v>
      </c>
      <c r="F10" s="14">
        <f t="shared" si="0"/>
        <v>28905</v>
      </c>
      <c r="G10" s="14">
        <f t="shared" si="0"/>
        <v>27863</v>
      </c>
      <c r="H10" s="14">
        <f t="shared" si="0"/>
        <v>25139</v>
      </c>
      <c r="I10" s="14">
        <f t="shared" si="0"/>
        <v>12588</v>
      </c>
      <c r="J10" s="14">
        <f t="shared" si="0"/>
        <v>12551</v>
      </c>
      <c r="K10" s="14">
        <f t="shared" si="0"/>
        <v>150</v>
      </c>
      <c r="L10" s="14">
        <f t="shared" si="0"/>
        <v>53</v>
      </c>
    </row>
    <row r="11" spans="2:12" ht="16.5" customHeight="1">
      <c r="B11" s="28" t="s">
        <v>9</v>
      </c>
      <c r="C11" s="28"/>
      <c r="D11" s="3"/>
      <c r="E11" s="5">
        <f>IF(SUM(F11:G11)&gt;0,SUM(F11:G11),"－")</f>
        <v>45932</v>
      </c>
      <c r="F11" s="15">
        <v>23471</v>
      </c>
      <c r="G11" s="15">
        <v>22461</v>
      </c>
      <c r="H11" s="14">
        <f>IF(SUM(I11:J11)&gt;0,SUM(I11:J11),"－")</f>
        <v>16883</v>
      </c>
      <c r="I11" s="15">
        <v>7947</v>
      </c>
      <c r="J11" s="15">
        <v>8936</v>
      </c>
      <c r="K11" s="15">
        <v>87</v>
      </c>
      <c r="L11" s="15">
        <v>39</v>
      </c>
    </row>
    <row r="12" spans="2:12" ht="16.5" customHeight="1">
      <c r="B12" s="28" t="s">
        <v>10</v>
      </c>
      <c r="C12" s="28"/>
      <c r="D12" s="3"/>
      <c r="E12" s="5">
        <f aca="true" t="shared" si="1" ref="E12:J12">IF(SUM(E13:E22)&gt;0,SUM(E13:E22),"－")</f>
        <v>1548</v>
      </c>
      <c r="F12" s="14">
        <f t="shared" si="1"/>
        <v>919</v>
      </c>
      <c r="G12" s="14">
        <f t="shared" si="1"/>
        <v>629</v>
      </c>
      <c r="H12" s="14">
        <f t="shared" si="1"/>
        <v>1388</v>
      </c>
      <c r="I12" s="14">
        <f t="shared" si="1"/>
        <v>820</v>
      </c>
      <c r="J12" s="14">
        <f t="shared" si="1"/>
        <v>568</v>
      </c>
      <c r="K12" s="14">
        <v>4</v>
      </c>
      <c r="L12" s="14">
        <v>2</v>
      </c>
    </row>
    <row r="13" spans="2:12" ht="16.5" customHeight="1">
      <c r="B13" s="4"/>
      <c r="C13" s="6" t="s">
        <v>11</v>
      </c>
      <c r="D13" s="3"/>
      <c r="E13" s="9">
        <f aca="true" t="shared" si="2" ref="E13:E22">IF(SUM(F13:G13)&gt;0,SUM(F13:G13),"－")</f>
        <v>320</v>
      </c>
      <c r="F13" s="16">
        <v>304</v>
      </c>
      <c r="G13" s="16">
        <v>16</v>
      </c>
      <c r="H13" s="17">
        <f aca="true" t="shared" si="3" ref="H13:H22">IF(SUM(I13:J13)&gt;0,SUM(I13:J13),"－")</f>
        <v>281</v>
      </c>
      <c r="I13" s="16">
        <v>265</v>
      </c>
      <c r="J13" s="16">
        <v>16</v>
      </c>
      <c r="K13" s="16">
        <v>2</v>
      </c>
      <c r="L13" s="16" t="s">
        <v>3</v>
      </c>
    </row>
    <row r="14" spans="2:12" ht="16.5" customHeight="1">
      <c r="B14" s="2"/>
      <c r="C14" s="6" t="s">
        <v>12</v>
      </c>
      <c r="D14" s="2"/>
      <c r="E14" s="9">
        <f t="shared" si="2"/>
        <v>92</v>
      </c>
      <c r="F14" s="16">
        <v>64</v>
      </c>
      <c r="G14" s="16">
        <v>28</v>
      </c>
      <c r="H14" s="17">
        <f t="shared" si="3"/>
        <v>82</v>
      </c>
      <c r="I14" s="16">
        <v>58</v>
      </c>
      <c r="J14" s="16">
        <v>24</v>
      </c>
      <c r="K14" s="16" t="s">
        <v>3</v>
      </c>
      <c r="L14" s="16" t="s">
        <v>3</v>
      </c>
    </row>
    <row r="15" spans="2:12" ht="16.5" customHeight="1">
      <c r="B15" s="2"/>
      <c r="C15" s="6" t="s">
        <v>13</v>
      </c>
      <c r="D15" s="2"/>
      <c r="E15" s="9">
        <f t="shared" si="2"/>
        <v>45</v>
      </c>
      <c r="F15" s="16">
        <v>36</v>
      </c>
      <c r="G15" s="16">
        <v>9</v>
      </c>
      <c r="H15" s="17">
        <f t="shared" si="3"/>
        <v>40</v>
      </c>
      <c r="I15" s="16">
        <v>31</v>
      </c>
      <c r="J15" s="16">
        <v>9</v>
      </c>
      <c r="K15" s="16">
        <v>1</v>
      </c>
      <c r="L15" s="16" t="s">
        <v>3</v>
      </c>
    </row>
    <row r="16" spans="2:12" ht="16.5" customHeight="1">
      <c r="B16" s="2"/>
      <c r="C16" s="6" t="s">
        <v>14</v>
      </c>
      <c r="D16" s="2"/>
      <c r="E16" s="9">
        <f t="shared" si="2"/>
        <v>176</v>
      </c>
      <c r="F16" s="16">
        <v>100</v>
      </c>
      <c r="G16" s="16">
        <v>76</v>
      </c>
      <c r="H16" s="17">
        <f t="shared" si="3"/>
        <v>159</v>
      </c>
      <c r="I16" s="16">
        <v>89</v>
      </c>
      <c r="J16" s="16">
        <v>70</v>
      </c>
      <c r="K16" s="16">
        <v>1</v>
      </c>
      <c r="L16" s="16">
        <v>1</v>
      </c>
    </row>
    <row r="17" spans="2:12" ht="16.5" customHeight="1">
      <c r="B17" s="2"/>
      <c r="C17" s="6" t="s">
        <v>15</v>
      </c>
      <c r="D17" s="2"/>
      <c r="E17" s="9">
        <f t="shared" si="2"/>
        <v>77</v>
      </c>
      <c r="F17" s="16">
        <v>76</v>
      </c>
      <c r="G17" s="16">
        <v>1</v>
      </c>
      <c r="H17" s="17">
        <f t="shared" si="3"/>
        <v>73</v>
      </c>
      <c r="I17" s="16">
        <v>72</v>
      </c>
      <c r="J17" s="16">
        <v>1</v>
      </c>
      <c r="K17" s="16" t="s">
        <v>3</v>
      </c>
      <c r="L17" s="16" t="s">
        <v>3</v>
      </c>
    </row>
    <row r="18" spans="2:12" ht="16.5" customHeight="1">
      <c r="B18" s="2"/>
      <c r="C18" s="6" t="s">
        <v>16</v>
      </c>
      <c r="D18" s="2"/>
      <c r="E18" s="9">
        <f t="shared" si="2"/>
        <v>44</v>
      </c>
      <c r="F18" s="16">
        <v>44</v>
      </c>
      <c r="G18" s="16" t="s">
        <v>3</v>
      </c>
      <c r="H18" s="17">
        <f t="shared" si="3"/>
        <v>41</v>
      </c>
      <c r="I18" s="16">
        <v>41</v>
      </c>
      <c r="J18" s="16" t="s">
        <v>3</v>
      </c>
      <c r="K18" s="16" t="s">
        <v>3</v>
      </c>
      <c r="L18" s="16" t="s">
        <v>3</v>
      </c>
    </row>
    <row r="19" spans="2:12" ht="16.5" customHeight="1">
      <c r="B19" s="2"/>
      <c r="C19" s="6" t="s">
        <v>17</v>
      </c>
      <c r="D19" s="2"/>
      <c r="E19" s="9">
        <f t="shared" si="2"/>
        <v>85</v>
      </c>
      <c r="F19" s="16">
        <v>85</v>
      </c>
      <c r="G19" s="16" t="s">
        <v>3</v>
      </c>
      <c r="H19" s="17">
        <f t="shared" si="3"/>
        <v>79</v>
      </c>
      <c r="I19" s="16">
        <v>79</v>
      </c>
      <c r="J19" s="16" t="s">
        <v>3</v>
      </c>
      <c r="K19" s="16" t="s">
        <v>3</v>
      </c>
      <c r="L19" s="16" t="s">
        <v>3</v>
      </c>
    </row>
    <row r="20" spans="2:12" ht="16.5" customHeight="1">
      <c r="B20" s="2"/>
      <c r="C20" s="10" t="s">
        <v>44</v>
      </c>
      <c r="D20" s="2"/>
      <c r="E20" s="9">
        <f t="shared" si="2"/>
        <v>46</v>
      </c>
      <c r="F20" s="16">
        <v>46</v>
      </c>
      <c r="G20" s="16" t="s">
        <v>3</v>
      </c>
      <c r="H20" s="17">
        <f t="shared" si="3"/>
        <v>40</v>
      </c>
      <c r="I20" s="16">
        <v>40</v>
      </c>
      <c r="J20" s="16" t="s">
        <v>3</v>
      </c>
      <c r="K20" s="16" t="s">
        <v>3</v>
      </c>
      <c r="L20" s="16" t="s">
        <v>3</v>
      </c>
    </row>
    <row r="21" spans="2:12" ht="16.5" customHeight="1">
      <c r="B21" s="2"/>
      <c r="C21" s="10" t="s">
        <v>43</v>
      </c>
      <c r="D21" s="2"/>
      <c r="E21" s="9">
        <f t="shared" si="2"/>
        <v>405</v>
      </c>
      <c r="F21" s="16" t="s">
        <v>3</v>
      </c>
      <c r="G21" s="16">
        <v>405</v>
      </c>
      <c r="H21" s="17">
        <f t="shared" si="3"/>
        <v>358</v>
      </c>
      <c r="I21" s="16" t="s">
        <v>3</v>
      </c>
      <c r="J21" s="16">
        <v>358</v>
      </c>
      <c r="K21" s="16" t="s">
        <v>3</v>
      </c>
      <c r="L21" s="16" t="s">
        <v>3</v>
      </c>
    </row>
    <row r="22" spans="2:12" ht="16.5" customHeight="1">
      <c r="B22" s="2"/>
      <c r="C22" s="6" t="s">
        <v>18</v>
      </c>
      <c r="D22" s="2"/>
      <c r="E22" s="9">
        <f t="shared" si="2"/>
        <v>258</v>
      </c>
      <c r="F22" s="16">
        <v>164</v>
      </c>
      <c r="G22" s="16">
        <v>94</v>
      </c>
      <c r="H22" s="17">
        <f t="shared" si="3"/>
        <v>235</v>
      </c>
      <c r="I22" s="16">
        <v>145</v>
      </c>
      <c r="J22" s="16">
        <v>90</v>
      </c>
      <c r="K22" s="16" t="s">
        <v>3</v>
      </c>
      <c r="L22" s="16" t="s">
        <v>3</v>
      </c>
    </row>
    <row r="23" spans="2:12" ht="16.5" customHeight="1">
      <c r="B23" s="28" t="s">
        <v>19</v>
      </c>
      <c r="C23" s="28"/>
      <c r="D23" s="3"/>
      <c r="E23" s="5">
        <f aca="true" t="shared" si="4" ref="E23:L23">IF(SUM(E24:E33)&gt;0,SUM(E24:E33),"－")</f>
        <v>2868</v>
      </c>
      <c r="F23" s="14">
        <f t="shared" si="4"/>
        <v>2577</v>
      </c>
      <c r="G23" s="14">
        <f t="shared" si="4"/>
        <v>291</v>
      </c>
      <c r="H23" s="14">
        <f t="shared" si="4"/>
        <v>2589</v>
      </c>
      <c r="I23" s="14">
        <f t="shared" si="4"/>
        <v>2334</v>
      </c>
      <c r="J23" s="14">
        <f t="shared" si="4"/>
        <v>255</v>
      </c>
      <c r="K23" s="14">
        <f t="shared" si="4"/>
        <v>46</v>
      </c>
      <c r="L23" s="14">
        <f t="shared" si="4"/>
        <v>5</v>
      </c>
    </row>
    <row r="24" spans="2:12" ht="16.5" customHeight="1">
      <c r="B24" s="2"/>
      <c r="C24" s="6" t="s">
        <v>20</v>
      </c>
      <c r="D24" s="2"/>
      <c r="E24" s="9">
        <f aca="true" t="shared" si="5" ref="E24:E33">IF(SUM(F24:G24)&gt;0,SUM(F24:G24),"－")</f>
        <v>866</v>
      </c>
      <c r="F24" s="16">
        <v>851</v>
      </c>
      <c r="G24" s="16">
        <v>15</v>
      </c>
      <c r="H24" s="17">
        <f aca="true" t="shared" si="6" ref="H24:H33">IF(SUM(I24:J24)&gt;0,SUM(I24:J24),"－")</f>
        <v>799</v>
      </c>
      <c r="I24" s="16">
        <v>787</v>
      </c>
      <c r="J24" s="16">
        <v>12</v>
      </c>
      <c r="K24" s="16">
        <v>21</v>
      </c>
      <c r="L24" s="16" t="s">
        <v>3</v>
      </c>
    </row>
    <row r="25" spans="2:12" ht="16.5" customHeight="1">
      <c r="B25" s="4"/>
      <c r="C25" s="6" t="s">
        <v>21</v>
      </c>
      <c r="D25" s="3"/>
      <c r="E25" s="9">
        <f t="shared" si="5"/>
        <v>90</v>
      </c>
      <c r="F25" s="16">
        <v>89</v>
      </c>
      <c r="G25" s="16">
        <v>1</v>
      </c>
      <c r="H25" s="17">
        <f t="shared" si="6"/>
        <v>80</v>
      </c>
      <c r="I25" s="16">
        <v>79</v>
      </c>
      <c r="J25" s="16">
        <v>1</v>
      </c>
      <c r="K25" s="16" t="s">
        <v>3</v>
      </c>
      <c r="L25" s="16" t="s">
        <v>3</v>
      </c>
    </row>
    <row r="26" spans="2:12" ht="16.5" customHeight="1">
      <c r="B26" s="2"/>
      <c r="C26" s="6" t="s">
        <v>22</v>
      </c>
      <c r="D26" s="2"/>
      <c r="E26" s="9">
        <f t="shared" si="5"/>
        <v>545</v>
      </c>
      <c r="F26" s="16">
        <v>531</v>
      </c>
      <c r="G26" s="16">
        <v>14</v>
      </c>
      <c r="H26" s="17">
        <f t="shared" si="6"/>
        <v>507</v>
      </c>
      <c r="I26" s="16">
        <v>495</v>
      </c>
      <c r="J26" s="16">
        <v>12</v>
      </c>
      <c r="K26" s="16">
        <v>15</v>
      </c>
      <c r="L26" s="16">
        <v>1</v>
      </c>
    </row>
    <row r="27" spans="2:12" ht="16.5" customHeight="1">
      <c r="B27" s="2"/>
      <c r="C27" s="6" t="s">
        <v>23</v>
      </c>
      <c r="D27" s="2"/>
      <c r="E27" s="9">
        <f t="shared" si="5"/>
        <v>171</v>
      </c>
      <c r="F27" s="16">
        <v>166</v>
      </c>
      <c r="G27" s="16">
        <v>5</v>
      </c>
      <c r="H27" s="17">
        <f t="shared" si="6"/>
        <v>159</v>
      </c>
      <c r="I27" s="16">
        <v>154</v>
      </c>
      <c r="J27" s="16">
        <v>5</v>
      </c>
      <c r="K27" s="16" t="s">
        <v>3</v>
      </c>
      <c r="L27" s="16" t="s">
        <v>3</v>
      </c>
    </row>
    <row r="28" spans="2:12" ht="16.5" customHeight="1">
      <c r="B28" s="2"/>
      <c r="C28" s="6" t="s">
        <v>24</v>
      </c>
      <c r="D28" s="2"/>
      <c r="E28" s="9">
        <f t="shared" si="5"/>
        <v>212</v>
      </c>
      <c r="F28" s="16">
        <v>182</v>
      </c>
      <c r="G28" s="16">
        <v>30</v>
      </c>
      <c r="H28" s="17">
        <f t="shared" si="6"/>
        <v>195</v>
      </c>
      <c r="I28" s="16">
        <v>168</v>
      </c>
      <c r="J28" s="16">
        <v>27</v>
      </c>
      <c r="K28" s="16" t="s">
        <v>3</v>
      </c>
      <c r="L28" s="16" t="s">
        <v>3</v>
      </c>
    </row>
    <row r="29" spans="2:12" ht="16.5" customHeight="1">
      <c r="B29" s="2"/>
      <c r="C29" s="6" t="s">
        <v>25</v>
      </c>
      <c r="D29" s="2"/>
      <c r="E29" s="9">
        <f t="shared" si="5"/>
        <v>271</v>
      </c>
      <c r="F29" s="16">
        <v>189</v>
      </c>
      <c r="G29" s="16">
        <v>82</v>
      </c>
      <c r="H29" s="17">
        <f t="shared" si="6"/>
        <v>243</v>
      </c>
      <c r="I29" s="16">
        <v>170</v>
      </c>
      <c r="J29" s="16">
        <v>73</v>
      </c>
      <c r="K29" s="16">
        <v>1</v>
      </c>
      <c r="L29" s="16">
        <v>2</v>
      </c>
    </row>
    <row r="30" spans="2:12" ht="16.5" customHeight="1">
      <c r="B30" s="2"/>
      <c r="C30" s="6" t="s">
        <v>26</v>
      </c>
      <c r="D30" s="2"/>
      <c r="E30" s="9">
        <f t="shared" si="5"/>
        <v>300</v>
      </c>
      <c r="F30" s="16">
        <v>280</v>
      </c>
      <c r="G30" s="16">
        <v>20</v>
      </c>
      <c r="H30" s="17">
        <f t="shared" si="6"/>
        <v>254</v>
      </c>
      <c r="I30" s="16">
        <v>236</v>
      </c>
      <c r="J30" s="16">
        <v>18</v>
      </c>
      <c r="K30" s="16">
        <v>4</v>
      </c>
      <c r="L30" s="16">
        <v>2</v>
      </c>
    </row>
    <row r="31" spans="2:12" ht="16.5" customHeight="1">
      <c r="B31" s="2"/>
      <c r="C31" s="6" t="s">
        <v>27</v>
      </c>
      <c r="D31" s="2"/>
      <c r="E31" s="9">
        <f t="shared" si="5"/>
        <v>217</v>
      </c>
      <c r="F31" s="16">
        <v>179</v>
      </c>
      <c r="G31" s="16">
        <v>38</v>
      </c>
      <c r="H31" s="17">
        <f t="shared" si="6"/>
        <v>192</v>
      </c>
      <c r="I31" s="16">
        <v>157</v>
      </c>
      <c r="J31" s="16">
        <v>35</v>
      </c>
      <c r="K31" s="16">
        <v>4</v>
      </c>
      <c r="L31" s="16" t="s">
        <v>3</v>
      </c>
    </row>
    <row r="32" spans="2:12" ht="16.5" customHeight="1">
      <c r="B32" s="2"/>
      <c r="C32" s="6" t="s">
        <v>28</v>
      </c>
      <c r="D32" s="2"/>
      <c r="E32" s="9">
        <f t="shared" si="5"/>
        <v>98</v>
      </c>
      <c r="F32" s="16">
        <v>24</v>
      </c>
      <c r="G32" s="16">
        <v>74</v>
      </c>
      <c r="H32" s="17">
        <f t="shared" si="6"/>
        <v>80</v>
      </c>
      <c r="I32" s="16">
        <v>18</v>
      </c>
      <c r="J32" s="16">
        <v>62</v>
      </c>
      <c r="K32" s="16">
        <v>1</v>
      </c>
      <c r="L32" s="16" t="s">
        <v>3</v>
      </c>
    </row>
    <row r="33" spans="2:12" ht="16.5" customHeight="1">
      <c r="B33" s="2"/>
      <c r="C33" s="6" t="s">
        <v>18</v>
      </c>
      <c r="D33" s="2"/>
      <c r="E33" s="9">
        <f t="shared" si="5"/>
        <v>98</v>
      </c>
      <c r="F33" s="16">
        <v>86</v>
      </c>
      <c r="G33" s="16">
        <v>12</v>
      </c>
      <c r="H33" s="17">
        <f t="shared" si="6"/>
        <v>80</v>
      </c>
      <c r="I33" s="16">
        <v>70</v>
      </c>
      <c r="J33" s="16">
        <v>10</v>
      </c>
      <c r="K33" s="16" t="s">
        <v>3</v>
      </c>
      <c r="L33" s="16" t="s">
        <v>3</v>
      </c>
    </row>
    <row r="34" spans="2:12" ht="16.5" customHeight="1">
      <c r="B34" s="28" t="s">
        <v>29</v>
      </c>
      <c r="C34" s="28"/>
      <c r="D34" s="3"/>
      <c r="E34" s="5">
        <f aca="true" t="shared" si="7" ref="E34:L34">IF(SUM(E35:E39)&gt;0,SUM(E35:E39),"－")</f>
        <v>4329</v>
      </c>
      <c r="F34" s="14">
        <f t="shared" si="7"/>
        <v>1583</v>
      </c>
      <c r="G34" s="14">
        <f t="shared" si="7"/>
        <v>2746</v>
      </c>
      <c r="H34" s="14">
        <f t="shared" si="7"/>
        <v>3091</v>
      </c>
      <c r="I34" s="14">
        <f t="shared" si="7"/>
        <v>1242</v>
      </c>
      <c r="J34" s="14">
        <f t="shared" si="7"/>
        <v>1849</v>
      </c>
      <c r="K34" s="14">
        <f t="shared" si="7"/>
        <v>10</v>
      </c>
      <c r="L34" s="14">
        <f t="shared" si="7"/>
        <v>5</v>
      </c>
    </row>
    <row r="35" spans="2:12" ht="16.5" customHeight="1">
      <c r="B35" s="2"/>
      <c r="C35" s="6" t="s">
        <v>30</v>
      </c>
      <c r="D35" s="2"/>
      <c r="E35" s="9">
        <f>IF(SUM(F35:G35)&gt;0,SUM(F35:G35),"－")</f>
        <v>2739</v>
      </c>
      <c r="F35" s="16">
        <v>1095</v>
      </c>
      <c r="G35" s="16">
        <v>1644</v>
      </c>
      <c r="H35" s="17">
        <f>IF(SUM(I35:J35)&gt;0,SUM(I35:J35),"－")</f>
        <v>1984</v>
      </c>
      <c r="I35" s="16">
        <v>883</v>
      </c>
      <c r="J35" s="16">
        <v>1101</v>
      </c>
      <c r="K35" s="16">
        <v>9</v>
      </c>
      <c r="L35" s="16">
        <v>5</v>
      </c>
    </row>
    <row r="36" spans="2:12" ht="16.5" customHeight="1">
      <c r="B36" s="2"/>
      <c r="C36" s="6" t="s">
        <v>31</v>
      </c>
      <c r="D36" s="2"/>
      <c r="E36" s="9">
        <f>IF(SUM(F36:G36)&gt;0,SUM(F36:G36),"－")</f>
        <v>175</v>
      </c>
      <c r="F36" s="16" t="s">
        <v>3</v>
      </c>
      <c r="G36" s="16">
        <v>175</v>
      </c>
      <c r="H36" s="17">
        <f>IF(SUM(I36:J36)&gt;0,SUM(I36:J36),"－")</f>
        <v>46</v>
      </c>
      <c r="I36" s="16" t="s">
        <v>3</v>
      </c>
      <c r="J36" s="16">
        <v>46</v>
      </c>
      <c r="K36" s="16" t="s">
        <v>3</v>
      </c>
      <c r="L36" s="16" t="s">
        <v>3</v>
      </c>
    </row>
    <row r="37" spans="2:12" ht="16.5" customHeight="1">
      <c r="B37" s="2"/>
      <c r="C37" s="6" t="s">
        <v>32</v>
      </c>
      <c r="D37" s="2"/>
      <c r="E37" s="9">
        <f>IF(SUM(F37:G37)&gt;0,SUM(F37:G37),"－")</f>
        <v>43</v>
      </c>
      <c r="F37" s="16">
        <v>6</v>
      </c>
      <c r="G37" s="16">
        <v>37</v>
      </c>
      <c r="H37" s="17">
        <f>IF(SUM(I37:J37)&gt;0,SUM(I37:J37),"－")</f>
        <v>40</v>
      </c>
      <c r="I37" s="16">
        <v>4</v>
      </c>
      <c r="J37" s="16">
        <v>36</v>
      </c>
      <c r="K37" s="16" t="s">
        <v>3</v>
      </c>
      <c r="L37" s="16" t="s">
        <v>3</v>
      </c>
    </row>
    <row r="38" spans="2:12" ht="16.5" customHeight="1">
      <c r="B38" s="2"/>
      <c r="C38" s="6" t="s">
        <v>33</v>
      </c>
      <c r="D38" s="2"/>
      <c r="E38" s="9">
        <f>IF(SUM(F38:G38)&gt;0,SUM(F38:G38),"－")</f>
        <v>83</v>
      </c>
      <c r="F38" s="16">
        <v>22</v>
      </c>
      <c r="G38" s="16">
        <v>61</v>
      </c>
      <c r="H38" s="17">
        <f>IF(SUM(I38:J38)&gt;0,SUM(I38:J38),"－")</f>
        <v>81</v>
      </c>
      <c r="I38" s="16">
        <v>20</v>
      </c>
      <c r="J38" s="16">
        <v>61</v>
      </c>
      <c r="K38" s="16" t="s">
        <v>3</v>
      </c>
      <c r="L38" s="16" t="s">
        <v>3</v>
      </c>
    </row>
    <row r="39" spans="2:12" ht="16.5" customHeight="1">
      <c r="B39" s="2"/>
      <c r="C39" s="6" t="s">
        <v>34</v>
      </c>
      <c r="D39" s="2"/>
      <c r="E39" s="9">
        <f>IF(SUM(F39:G39)&gt;0,SUM(F39:G39),"－")</f>
        <v>1289</v>
      </c>
      <c r="F39" s="16">
        <v>460</v>
      </c>
      <c r="G39" s="16">
        <v>829</v>
      </c>
      <c r="H39" s="17">
        <f>IF(SUM(I39:J39)&gt;0,SUM(I39:J39),"－")</f>
        <v>940</v>
      </c>
      <c r="I39" s="16">
        <v>335</v>
      </c>
      <c r="J39" s="16">
        <v>605</v>
      </c>
      <c r="K39" s="16">
        <v>1</v>
      </c>
      <c r="L39" s="16" t="s">
        <v>3</v>
      </c>
    </row>
    <row r="40" spans="2:12" ht="16.5" customHeight="1">
      <c r="B40" s="28" t="s">
        <v>35</v>
      </c>
      <c r="C40" s="28"/>
      <c r="D40" s="3"/>
      <c r="E40" s="5">
        <f aca="true" t="shared" si="8" ref="E40:L40">IF(SUM(E41:E43)&gt;0,SUM(E41:E43),"－")</f>
        <v>1498</v>
      </c>
      <c r="F40" s="14">
        <f t="shared" si="8"/>
        <v>121</v>
      </c>
      <c r="G40" s="14">
        <f t="shared" si="8"/>
        <v>1377</v>
      </c>
      <c r="H40" s="14">
        <f t="shared" si="8"/>
        <v>762</v>
      </c>
      <c r="I40" s="14">
        <f t="shared" si="8"/>
        <v>48</v>
      </c>
      <c r="J40" s="14">
        <f t="shared" si="8"/>
        <v>714</v>
      </c>
      <c r="K40" s="14" t="str">
        <f t="shared" si="8"/>
        <v>－</v>
      </c>
      <c r="L40" s="14">
        <f t="shared" si="8"/>
        <v>1</v>
      </c>
    </row>
    <row r="41" spans="2:12" ht="16.5" customHeight="1">
      <c r="B41" s="2"/>
      <c r="C41" s="6" t="s">
        <v>36</v>
      </c>
      <c r="D41" s="2"/>
      <c r="E41" s="9">
        <f>IF(SUM(F41:G41)&gt;0,SUM(F41:G41),"－")</f>
        <v>1121</v>
      </c>
      <c r="F41" s="16" t="s">
        <v>3</v>
      </c>
      <c r="G41" s="16">
        <v>1121</v>
      </c>
      <c r="H41" s="17">
        <f>IF(SUM(I41:J41)&gt;0,SUM(I41:J41),"－")</f>
        <v>576</v>
      </c>
      <c r="I41" s="16" t="s">
        <v>3</v>
      </c>
      <c r="J41" s="16">
        <v>576</v>
      </c>
      <c r="K41" s="16" t="s">
        <v>3</v>
      </c>
      <c r="L41" s="16">
        <v>1</v>
      </c>
    </row>
    <row r="42" spans="2:12" ht="16.5" customHeight="1">
      <c r="B42" s="2"/>
      <c r="C42" s="6" t="s">
        <v>37</v>
      </c>
      <c r="D42" s="2"/>
      <c r="E42" s="9">
        <f>IF(SUM(F42:G42)&gt;0,SUM(F42:G42),"－")</f>
        <v>209</v>
      </c>
      <c r="F42" s="16">
        <v>121</v>
      </c>
      <c r="G42" s="16">
        <v>88</v>
      </c>
      <c r="H42" s="17">
        <f>IF(SUM(I42:J42)&gt;0,SUM(I42:J42),"－")</f>
        <v>100</v>
      </c>
      <c r="I42" s="16">
        <v>48</v>
      </c>
      <c r="J42" s="16">
        <v>52</v>
      </c>
      <c r="K42" s="16" t="s">
        <v>3</v>
      </c>
      <c r="L42" s="16" t="s">
        <v>3</v>
      </c>
    </row>
    <row r="43" spans="2:12" ht="16.5" customHeight="1">
      <c r="B43" s="2"/>
      <c r="C43" s="6" t="s">
        <v>38</v>
      </c>
      <c r="D43" s="2"/>
      <c r="E43" s="9">
        <f>IF(SUM(F43:G43)&gt;0,SUM(F43:G43),"－")</f>
        <v>168</v>
      </c>
      <c r="F43" s="16" t="s">
        <v>3</v>
      </c>
      <c r="G43" s="16">
        <v>168</v>
      </c>
      <c r="H43" s="17">
        <f>IF(SUM(I43:J43)&gt;0,SUM(I43:J43),"－")</f>
        <v>86</v>
      </c>
      <c r="I43" s="16" t="s">
        <v>3</v>
      </c>
      <c r="J43" s="16">
        <v>86</v>
      </c>
      <c r="K43" s="16" t="s">
        <v>3</v>
      </c>
      <c r="L43" s="16" t="s">
        <v>3</v>
      </c>
    </row>
    <row r="44" spans="2:12" ht="16.5" customHeight="1">
      <c r="B44" s="28" t="s">
        <v>39</v>
      </c>
      <c r="C44" s="28"/>
      <c r="D44" s="3"/>
      <c r="E44" s="5">
        <f aca="true" t="shared" si="9" ref="E44:L44">IF(SUM(E45:E47)&gt;0,SUM(E45:E47),"－")</f>
        <v>593</v>
      </c>
      <c r="F44" s="14">
        <f t="shared" si="9"/>
        <v>234</v>
      </c>
      <c r="G44" s="14">
        <f t="shared" si="9"/>
        <v>359</v>
      </c>
      <c r="H44" s="14">
        <f t="shared" si="9"/>
        <v>426</v>
      </c>
      <c r="I44" s="14">
        <f t="shared" si="9"/>
        <v>197</v>
      </c>
      <c r="J44" s="14">
        <f t="shared" si="9"/>
        <v>229</v>
      </c>
      <c r="K44" s="14">
        <f t="shared" si="9"/>
        <v>3</v>
      </c>
      <c r="L44" s="14">
        <f t="shared" si="9"/>
        <v>1</v>
      </c>
    </row>
    <row r="45" spans="2:12" ht="16.5" customHeight="1">
      <c r="B45" s="2"/>
      <c r="C45" s="6" t="s">
        <v>40</v>
      </c>
      <c r="D45" s="2"/>
      <c r="E45" s="9">
        <f>IF(SUM(F45:G45)&gt;0,SUM(F45:G45),"－")</f>
        <v>98</v>
      </c>
      <c r="F45" s="16">
        <v>70</v>
      </c>
      <c r="G45" s="16">
        <v>28</v>
      </c>
      <c r="H45" s="17">
        <f>IF(SUM(I45:J45)&gt;0,SUM(I45:J45),"－")</f>
        <v>80</v>
      </c>
      <c r="I45" s="16">
        <v>57</v>
      </c>
      <c r="J45" s="16">
        <v>23</v>
      </c>
      <c r="K45" s="16" t="s">
        <v>3</v>
      </c>
      <c r="L45" s="16" t="s">
        <v>3</v>
      </c>
    </row>
    <row r="46" spans="2:12" ht="16.5" customHeight="1">
      <c r="B46" s="18"/>
      <c r="C46" s="6" t="s">
        <v>41</v>
      </c>
      <c r="D46" s="18"/>
      <c r="E46" s="9">
        <f>IF(SUM(F46:G46)&gt;0,SUM(F46:G46),"－")</f>
        <v>394</v>
      </c>
      <c r="F46" s="16">
        <v>63</v>
      </c>
      <c r="G46" s="16">
        <v>331</v>
      </c>
      <c r="H46" s="17">
        <f>IF(SUM(I46:J46)&gt;0,SUM(I46:J46),"－")</f>
        <v>265</v>
      </c>
      <c r="I46" s="16">
        <v>59</v>
      </c>
      <c r="J46" s="16">
        <v>206</v>
      </c>
      <c r="K46" s="16">
        <v>2</v>
      </c>
      <c r="L46" s="16">
        <v>1</v>
      </c>
    </row>
    <row r="47" spans="2:12" ht="16.5" customHeight="1" thickBot="1">
      <c r="B47" s="2"/>
      <c r="C47" s="19" t="s">
        <v>42</v>
      </c>
      <c r="D47" s="7"/>
      <c r="E47" s="20">
        <f>IF(SUM(F47:G47)&gt;0,SUM(F47:G47),"－")</f>
        <v>101</v>
      </c>
      <c r="F47" s="21">
        <v>101</v>
      </c>
      <c r="G47" s="21" t="s">
        <v>3</v>
      </c>
      <c r="H47" s="22">
        <f>IF(SUM(I47:J47)&gt;0,SUM(I47:J47),"－")</f>
        <v>81</v>
      </c>
      <c r="I47" s="21">
        <v>81</v>
      </c>
      <c r="J47" s="21" t="s">
        <v>3</v>
      </c>
      <c r="K47" s="21">
        <v>1</v>
      </c>
      <c r="L47" s="21" t="s">
        <v>3</v>
      </c>
    </row>
    <row r="48" ht="15.75" customHeight="1"/>
    <row r="49" ht="15.75" customHeight="1"/>
  </sheetData>
  <mergeCells count="14">
    <mergeCell ref="B44:C44"/>
    <mergeCell ref="E6:G7"/>
    <mergeCell ref="H6:J7"/>
    <mergeCell ref="B6:D8"/>
    <mergeCell ref="B12:C12"/>
    <mergeCell ref="B23:C23"/>
    <mergeCell ref="B34:C34"/>
    <mergeCell ref="B4:L4"/>
    <mergeCell ref="B9:C9"/>
    <mergeCell ref="B10:C10"/>
    <mergeCell ref="B40:C40"/>
    <mergeCell ref="K6:L6"/>
    <mergeCell ref="K7:L7"/>
    <mergeCell ref="B11:C11"/>
  </mergeCells>
  <printOptions horizontalCentered="1"/>
  <pageMargins left="0.8661417322834646" right="0.8661417322834646" top="0.5905511811023623" bottom="0.7874015748031497" header="0.3937007874015748" footer="0.3937007874015748"/>
  <pageSetup firstPageNumber="78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2002-02-15T05:53:39Z</dcterms:modified>
  <cp:category/>
  <cp:version/>
  <cp:contentType/>
  <cp:contentStatus/>
</cp:coreProperties>
</file>