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7表編制方式別生徒数" sheetId="1" r:id="rId1"/>
  </sheets>
  <definedNames/>
  <calcPr fullCalcOnLoad="1"/>
</workbook>
</file>

<file path=xl/sharedStrings.xml><?xml version="1.0" encoding="utf-8"?>
<sst xmlns="http://schemas.openxmlformats.org/spreadsheetml/2006/main" count="492" uniqueCount="98">
  <si>
    <t>区　　　　分</t>
  </si>
  <si>
    <t>計</t>
  </si>
  <si>
    <t>単　　　　式　　　　学　　　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</si>
  <si>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</si>
  <si>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</si>
  <si>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</si>
  <si>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</si>
  <si>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</si>
  <si>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</si>
  <si>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</si>
  <si>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</si>
  <si>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</si>
  <si>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</si>
  <si>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</si>
  <si>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</si>
  <si>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</si>
  <si>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</si>
  <si>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</si>
  <si>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</si>
  <si>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</si>
  <si>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</si>
  <si>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</si>
  <si>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</si>
  <si>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</si>
  <si>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</si>
  <si>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</si>
  <si>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</si>
  <si>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</si>
  <si>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</si>
  <si>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</si>
  <si>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</si>
  <si>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</si>
  <si>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</si>
  <si>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</si>
  <si>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</si>
  <si>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</si>
  <si>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</si>
  <si>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</si>
  <si>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</si>
  <si>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</si>
  <si>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</si>
  <si>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</si>
  <si>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</si>
  <si>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</si>
  <si>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</si>
  <si>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</si>
  <si>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</si>
  <si>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</si>
  <si>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</si>
  <si>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</si>
  <si>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</si>
  <si>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</si>
  <si>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</si>
  <si>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</si>
  <si>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</si>
  <si>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</si>
  <si>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</si>
  <si>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</si>
  <si>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</si>
  <si>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</si>
  <si>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</si>
  <si>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</si>
  <si>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</si>
  <si>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</si>
  <si>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</si>
  <si>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</si>
  <si>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</si>
  <si>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</si>
  <si>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</si>
  <si>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</si>
  <si>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</si>
  <si>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</si>
  <si>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</si>
  <si>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</si>
  <si>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弱　　視</t>
  </si>
  <si>
    <t>難　　聴</t>
  </si>
  <si>
    <t>言語障害</t>
  </si>
  <si>
    <t>情緒障害</t>
  </si>
  <si>
    <t>中　　学　　校</t>
  </si>
  <si>
    <t>複式学級</t>
  </si>
  <si>
    <t>75　　　　条　　　　の　　　　学　　　　級</t>
  </si>
  <si>
    <t>１　学　年</t>
  </si>
  <si>
    <t>２　学　年</t>
  </si>
  <si>
    <t>３　学　年</t>
  </si>
  <si>
    <t>精神薄弱</t>
  </si>
  <si>
    <t>第１７表　編成方式別生徒数</t>
  </si>
  <si>
    <t>明 和 村</t>
  </si>
  <si>
    <t>平成２年度</t>
  </si>
  <si>
    <t>平成３年度</t>
  </si>
  <si>
    <t>吉 岡 町</t>
  </si>
  <si>
    <t>-</t>
  </si>
  <si>
    <t>（単位；人）</t>
  </si>
  <si>
    <t>-</t>
  </si>
  <si>
    <t>-</t>
  </si>
  <si>
    <t>-</t>
  </si>
  <si>
    <t>（つづき）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</si>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</sst>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3" fontId="5" fillId="0" borderId="0" xfId="21" applyNumberFormat="1" applyFont="1" applyBorder="1" applyAlignment="1" applyProtection="1">
      <alignment horizontal="right"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2" xfId="21" applyNumberFormat="1" applyFont="1" applyBorder="1" applyAlignment="1" applyProtection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>
      <alignment horizontal="right" vertical="center"/>
      <protection/>
    </xf>
    <xf numFmtId="179" fontId="7" fillId="0" borderId="5" xfId="21" applyNumberFormat="1" applyFont="1" applyBorder="1" applyAlignment="1">
      <alignment horizontal="right" vertical="center"/>
      <protection/>
    </xf>
    <xf numFmtId="179" fontId="7" fillId="0" borderId="2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 applyProtection="1">
      <alignment horizontal="right" vertical="center"/>
      <protection/>
    </xf>
    <xf numFmtId="179" fontId="7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7" fillId="3" borderId="3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>
      <alignment/>
      <protection/>
    </xf>
    <xf numFmtId="0" fontId="5" fillId="3" borderId="12" xfId="21" applyFont="1" applyFill="1" applyBorder="1" applyAlignment="1">
      <alignment horizontal="distributed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2" xfId="21" applyFont="1" applyFill="1" applyBorder="1">
      <alignment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 applyAlignment="1" quotePrefix="1">
      <alignment horizontal="distributed" vertical="center"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4.875" style="1" customWidth="1"/>
    <col min="6" max="9" width="13.625" style="1" customWidth="1"/>
    <col min="10" max="10" width="12.125" style="1" customWidth="1"/>
    <col min="11" max="16" width="10.625" style="1" customWidth="1"/>
    <col min="17" max="18" width="9.25390625" style="1" bestFit="1" customWidth="1"/>
    <col min="19" max="16384" width="9.003906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2"/>
      <c r="B2" s="57" t="s">
        <v>78</v>
      </c>
      <c r="C2" s="2"/>
      <c r="D2" s="2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8" t="s">
        <v>78</v>
      </c>
    </row>
    <row r="3" spans="1:16" ht="14.25" customHeight="1" thickBot="1">
      <c r="A3" s="2"/>
      <c r="B3" s="59"/>
      <c r="C3" s="59"/>
      <c r="D3" s="59"/>
      <c r="E3" s="60"/>
      <c r="F3" s="60"/>
      <c r="G3" s="60"/>
      <c r="H3" s="43" t="s">
        <v>85</v>
      </c>
      <c r="I3" s="62"/>
      <c r="J3" s="62"/>
      <c r="K3" s="62"/>
      <c r="L3" s="62"/>
      <c r="M3" s="60"/>
      <c r="N3" s="60"/>
      <c r="O3" s="60"/>
      <c r="P3" s="9" t="s">
        <v>91</v>
      </c>
    </row>
    <row r="4" spans="2:16" s="2" customFormat="1" ht="12" customHeight="1">
      <c r="B4" s="52" t="s">
        <v>0</v>
      </c>
      <c r="C4" s="53"/>
      <c r="D4" s="44"/>
      <c r="E4" s="50" t="s">
        <v>1</v>
      </c>
      <c r="F4" s="46" t="s">
        <v>2</v>
      </c>
      <c r="G4" s="47"/>
      <c r="H4" s="47"/>
      <c r="I4" s="48"/>
      <c r="J4" s="44" t="s">
        <v>79</v>
      </c>
      <c r="K4" s="46" t="s">
        <v>80</v>
      </c>
      <c r="L4" s="47"/>
      <c r="M4" s="47"/>
      <c r="N4" s="47"/>
      <c r="O4" s="47"/>
      <c r="P4" s="49"/>
    </row>
    <row r="5" spans="2:17" s="2" customFormat="1" ht="12" customHeight="1">
      <c r="B5" s="54"/>
      <c r="C5" s="55"/>
      <c r="D5" s="45"/>
      <c r="E5" s="51"/>
      <c r="F5" s="10" t="s">
        <v>1</v>
      </c>
      <c r="G5" s="10" t="s">
        <v>81</v>
      </c>
      <c r="H5" s="10" t="s">
        <v>82</v>
      </c>
      <c r="I5" s="10" t="s">
        <v>83</v>
      </c>
      <c r="J5" s="45"/>
      <c r="K5" s="11" t="s">
        <v>1</v>
      </c>
      <c r="L5" s="10" t="s">
        <v>84</v>
      </c>
      <c r="M5" s="10" t="s">
        <v>74</v>
      </c>
      <c r="N5" s="10" t="s">
        <v>75</v>
      </c>
      <c r="O5" s="12" t="s">
        <v>76</v>
      </c>
      <c r="P5" s="13" t="s">
        <v>77</v>
      </c>
      <c r="Q5" s="3"/>
    </row>
    <row r="6" spans="2:16" s="2" customFormat="1" ht="12" customHeight="1">
      <c r="B6" s="39" t="s">
        <v>87</v>
      </c>
      <c r="C6" s="40"/>
      <c r="D6" s="27"/>
      <c r="E6" s="14">
        <f>IF(SUM(F6)+SUM(J6)+SUM(K6)&gt;0,SUM(F6)+SUM(J6)+SUM(K6),"-")</f>
        <v>88732</v>
      </c>
      <c r="F6" s="14">
        <f>IF(SUM(G6:I6)&gt;0,SUM(G6:I6),"-")</f>
        <v>88259</v>
      </c>
      <c r="G6" s="15">
        <v>28611</v>
      </c>
      <c r="H6" s="15">
        <v>29407</v>
      </c>
      <c r="I6" s="15">
        <v>30241</v>
      </c>
      <c r="J6" s="15" t="s">
        <v>92</v>
      </c>
      <c r="K6" s="16">
        <f>IF(SUM(L6:P6)&gt;0,SUM(L6:P6),"-")</f>
        <v>473</v>
      </c>
      <c r="L6" s="15">
        <v>437</v>
      </c>
      <c r="M6" s="15">
        <v>3</v>
      </c>
      <c r="N6" s="15">
        <v>6</v>
      </c>
      <c r="O6" s="15">
        <v>6</v>
      </c>
      <c r="P6" s="17">
        <v>21</v>
      </c>
    </row>
    <row r="7" spans="2:16" s="2" customFormat="1" ht="12" customHeight="1">
      <c r="B7" s="41" t="s">
        <v>88</v>
      </c>
      <c r="C7" s="42"/>
      <c r="D7" s="28"/>
      <c r="E7" s="18">
        <f aca="true" t="shared" si="0" ref="E7:P7">IF(SUM(E8:E10)=SUM(E11)+SUM(E23),IF(SUM(E8:E10)&gt;0,SUM(E8:E10),"-"),"ｴﾗｰ")</f>
        <v>86112</v>
      </c>
      <c r="F7" s="18">
        <f t="shared" si="0"/>
        <v>85657</v>
      </c>
      <c r="G7" s="18">
        <f t="shared" si="0"/>
        <v>27611</v>
      </c>
      <c r="H7" s="18">
        <f t="shared" si="0"/>
        <v>28616</v>
      </c>
      <c r="I7" s="18">
        <f t="shared" si="0"/>
        <v>29430</v>
      </c>
      <c r="J7" s="18" t="str">
        <f t="shared" si="0"/>
        <v>-</v>
      </c>
      <c r="K7" s="18">
        <f t="shared" si="0"/>
        <v>455</v>
      </c>
      <c r="L7" s="18">
        <f t="shared" si="0"/>
        <v>419</v>
      </c>
      <c r="M7" s="18">
        <f t="shared" si="0"/>
        <v>2</v>
      </c>
      <c r="N7" s="18">
        <f t="shared" si="0"/>
        <v>7</v>
      </c>
      <c r="O7" s="18">
        <f t="shared" si="0"/>
        <v>5</v>
      </c>
      <c r="P7" s="19">
        <f t="shared" si="0"/>
        <v>22</v>
      </c>
    </row>
    <row r="8" spans="2:16" s="2" customFormat="1" ht="12" customHeight="1">
      <c r="B8" s="32"/>
      <c r="C8" s="31" t="s">
        <v>5</v>
      </c>
      <c r="D8" s="28"/>
      <c r="E8" s="18">
        <f>IF(SUM(F8)+SUM(J8)+SUM(K8)&gt;0,SUM(F8)+SUM(J8)+SUM(K8),"-")</f>
        <v>536</v>
      </c>
      <c r="F8" s="18">
        <f>IF(SUM(G8:I8)&gt;0,SUM(G8:I8),"-")</f>
        <v>536</v>
      </c>
      <c r="G8" s="20">
        <v>176</v>
      </c>
      <c r="H8" s="20">
        <v>176</v>
      </c>
      <c r="I8" s="20">
        <v>184</v>
      </c>
      <c r="J8" s="20" t="s">
        <v>90</v>
      </c>
      <c r="K8" s="21" t="str">
        <f>IF(SUM(L8:P8)&gt;0,SUM(L8:P8),"-")</f>
        <v>-</v>
      </c>
      <c r="L8" s="20" t="s">
        <v>92</v>
      </c>
      <c r="M8" s="20" t="s">
        <v>92</v>
      </c>
      <c r="N8" s="20" t="s">
        <v>92</v>
      </c>
      <c r="O8" s="20" t="s">
        <v>92</v>
      </c>
      <c r="P8" s="22" t="s">
        <v>93</v>
      </c>
    </row>
    <row r="9" spans="2:16" s="2" customFormat="1" ht="12" customHeight="1">
      <c r="B9" s="32"/>
      <c r="C9" s="31" t="s">
        <v>7</v>
      </c>
      <c r="D9" s="28"/>
      <c r="E9" s="18">
        <f>IF(SUM(F9)+SUM(J9)+SUM(K9)&gt;0,SUM(F9)+SUM(J9)+SUM(K9),"-")</f>
        <v>85001</v>
      </c>
      <c r="F9" s="18">
        <f>IF(SUM(G9:I9)&gt;0,SUM(G9:I9),"-")</f>
        <v>84546</v>
      </c>
      <c r="G9" s="20">
        <v>27242</v>
      </c>
      <c r="H9" s="20">
        <v>28240</v>
      </c>
      <c r="I9" s="20">
        <v>29064</v>
      </c>
      <c r="J9" s="20" t="s">
        <v>90</v>
      </c>
      <c r="K9" s="21">
        <f>IF(SUM(L9:P9)&gt;0,SUM(L9:P9),"-")</f>
        <v>455</v>
      </c>
      <c r="L9" s="20">
        <v>419</v>
      </c>
      <c r="M9" s="20">
        <v>2</v>
      </c>
      <c r="N9" s="20">
        <v>7</v>
      </c>
      <c r="O9" s="20">
        <v>5</v>
      </c>
      <c r="P9" s="22">
        <v>22</v>
      </c>
    </row>
    <row r="10" spans="2:16" s="2" customFormat="1" ht="12" customHeight="1">
      <c r="B10" s="32"/>
      <c r="C10" s="31" t="s">
        <v>9</v>
      </c>
      <c r="D10" s="28"/>
      <c r="E10" s="18">
        <f>IF(SUM(F10)+SUM(J10)+SUM(K10)&gt;0,SUM(F10)+SUM(J10)+SUM(K10),"-")</f>
        <v>575</v>
      </c>
      <c r="F10" s="18">
        <f>IF(SUM(G10:I10)&gt;0,SUM(G10:I10),"-")</f>
        <v>575</v>
      </c>
      <c r="G10" s="20">
        <v>193</v>
      </c>
      <c r="H10" s="20">
        <v>200</v>
      </c>
      <c r="I10" s="20">
        <v>182</v>
      </c>
      <c r="J10" s="20" t="s">
        <v>90</v>
      </c>
      <c r="K10" s="21" t="str">
        <f>IF(SUM(L10:P10)&gt;0,SUM(L10:P10),"-")</f>
        <v>-</v>
      </c>
      <c r="L10" s="20" t="s">
        <v>93</v>
      </c>
      <c r="M10" s="20" t="s">
        <v>93</v>
      </c>
      <c r="N10" s="20" t="s">
        <v>93</v>
      </c>
      <c r="O10" s="20" t="s">
        <v>93</v>
      </c>
      <c r="P10" s="22" t="s">
        <v>93</v>
      </c>
    </row>
    <row r="11" spans="2:16" s="2" customFormat="1" ht="12" customHeight="1">
      <c r="B11" s="56" t="s">
        <v>11</v>
      </c>
      <c r="C11" s="42"/>
      <c r="D11" s="28"/>
      <c r="E11" s="18">
        <f>IF(SUM(E12:E22)&gt;0,SUM(E12:E22),"-")</f>
        <v>52883</v>
      </c>
      <c r="F11" s="18">
        <f aca="true" t="shared" si="1" ref="F11:P11">IF(SUM(F12:F22)&gt;0,SUM(F12:F22),"-")</f>
        <v>52600</v>
      </c>
      <c r="G11" s="18">
        <f t="shared" si="1"/>
        <v>16879</v>
      </c>
      <c r="H11" s="18">
        <f t="shared" si="1"/>
        <v>17571</v>
      </c>
      <c r="I11" s="18">
        <f t="shared" si="1"/>
        <v>18150</v>
      </c>
      <c r="J11" s="18" t="s">
        <v>90</v>
      </c>
      <c r="K11" s="18">
        <f t="shared" si="1"/>
        <v>283</v>
      </c>
      <c r="L11" s="18">
        <f t="shared" si="1"/>
        <v>247</v>
      </c>
      <c r="M11" s="18">
        <f t="shared" si="1"/>
        <v>2</v>
      </c>
      <c r="N11" s="18">
        <f t="shared" si="1"/>
        <v>7</v>
      </c>
      <c r="O11" s="18">
        <f t="shared" si="1"/>
        <v>5</v>
      </c>
      <c r="P11" s="19">
        <f t="shared" si="1"/>
        <v>22</v>
      </c>
    </row>
    <row r="12" spans="2:16" s="2" customFormat="1" ht="12" customHeight="1">
      <c r="B12" s="33"/>
      <c r="C12" s="30" t="s">
        <v>13</v>
      </c>
      <c r="D12" s="27"/>
      <c r="E12" s="14">
        <f>IF(SUM(F12)+SUM(J12)+SUM(K12)&gt;0,SUM(F12)+SUM(J12)+SUM(K12),"-")</f>
        <v>11930</v>
      </c>
      <c r="F12" s="14">
        <f>IF(SUM(G12:I12)&gt;0,SUM(G12:I12),"-")</f>
        <v>11880</v>
      </c>
      <c r="G12" s="15">
        <v>3821</v>
      </c>
      <c r="H12" s="15">
        <v>3985</v>
      </c>
      <c r="I12" s="15">
        <v>4074</v>
      </c>
      <c r="J12" s="15" t="s">
        <v>90</v>
      </c>
      <c r="K12" s="16">
        <f>IF(SUM(L12:P12)&gt;0,SUM(L12:P12),"-")</f>
        <v>50</v>
      </c>
      <c r="L12" s="15">
        <v>40</v>
      </c>
      <c r="M12" s="15">
        <v>2</v>
      </c>
      <c r="N12" s="15">
        <v>5</v>
      </c>
      <c r="O12" s="15"/>
      <c r="P12" s="17">
        <v>3</v>
      </c>
    </row>
    <row r="13" spans="2:16" s="2" customFormat="1" ht="12" customHeight="1">
      <c r="B13" s="33"/>
      <c r="C13" s="30" t="s">
        <v>15</v>
      </c>
      <c r="D13" s="27"/>
      <c r="E13" s="14">
        <f aca="true" t="shared" si="2" ref="E13:E22">IF(SUM(F13)+SUM(J13)+SUM(K13)&gt;0,SUM(F13)+SUM(J13)+SUM(K13),"-")</f>
        <v>9637</v>
      </c>
      <c r="F13" s="14">
        <f aca="true" t="shared" si="3" ref="F13:F22">IF(SUM(G13:I13)&gt;0,SUM(G13:I13),"-")</f>
        <v>9587</v>
      </c>
      <c r="G13" s="15">
        <v>3065</v>
      </c>
      <c r="H13" s="15">
        <v>3185</v>
      </c>
      <c r="I13" s="15">
        <v>3337</v>
      </c>
      <c r="J13" s="15" t="s">
        <v>90</v>
      </c>
      <c r="K13" s="16">
        <f aca="true" t="shared" si="4" ref="K13:K22">IF(SUM(L13:P13)&gt;0,SUM(L13:P13),"-")</f>
        <v>50</v>
      </c>
      <c r="L13" s="15">
        <v>42</v>
      </c>
      <c r="M13" s="15" t="s">
        <v>93</v>
      </c>
      <c r="N13" s="15">
        <v>2</v>
      </c>
      <c r="O13" s="15">
        <v>3</v>
      </c>
      <c r="P13" s="17">
        <v>3</v>
      </c>
    </row>
    <row r="14" spans="2:16" s="2" customFormat="1" ht="12" customHeight="1">
      <c r="B14" s="33"/>
      <c r="C14" s="30" t="s">
        <v>17</v>
      </c>
      <c r="D14" s="27"/>
      <c r="E14" s="14">
        <f t="shared" si="2"/>
        <v>5064</v>
      </c>
      <c r="F14" s="14">
        <f t="shared" si="3"/>
        <v>5029</v>
      </c>
      <c r="G14" s="15">
        <v>1557</v>
      </c>
      <c r="H14" s="15">
        <v>1658</v>
      </c>
      <c r="I14" s="15">
        <v>1814</v>
      </c>
      <c r="J14" s="15" t="s">
        <v>90</v>
      </c>
      <c r="K14" s="16">
        <f t="shared" si="4"/>
        <v>35</v>
      </c>
      <c r="L14" s="15">
        <v>25</v>
      </c>
      <c r="M14" s="15" t="s">
        <v>93</v>
      </c>
      <c r="N14" s="15" t="s">
        <v>90</v>
      </c>
      <c r="O14" s="15">
        <v>2</v>
      </c>
      <c r="P14" s="17">
        <v>8</v>
      </c>
    </row>
    <row r="15" spans="2:16" s="2" customFormat="1" ht="12" customHeight="1">
      <c r="B15" s="33"/>
      <c r="C15" s="30" t="s">
        <v>19</v>
      </c>
      <c r="D15" s="27"/>
      <c r="E15" s="14">
        <f t="shared" si="2"/>
        <v>5103</v>
      </c>
      <c r="F15" s="14">
        <f t="shared" si="3"/>
        <v>5079</v>
      </c>
      <c r="G15" s="15">
        <v>1604</v>
      </c>
      <c r="H15" s="15">
        <v>1723</v>
      </c>
      <c r="I15" s="15">
        <v>1752</v>
      </c>
      <c r="J15" s="15" t="s">
        <v>90</v>
      </c>
      <c r="K15" s="16">
        <f t="shared" si="4"/>
        <v>24</v>
      </c>
      <c r="L15" s="15">
        <v>24</v>
      </c>
      <c r="M15" s="15" t="s">
        <v>93</v>
      </c>
      <c r="N15" s="15" t="s">
        <v>90</v>
      </c>
      <c r="O15" s="15" t="s">
        <v>90</v>
      </c>
      <c r="P15" s="17" t="s">
        <v>90</v>
      </c>
    </row>
    <row r="16" spans="2:16" s="2" customFormat="1" ht="12" customHeight="1">
      <c r="B16" s="33"/>
      <c r="C16" s="30" t="s">
        <v>21</v>
      </c>
      <c r="D16" s="27"/>
      <c r="E16" s="14">
        <f t="shared" si="2"/>
        <v>6431</v>
      </c>
      <c r="F16" s="14">
        <f t="shared" si="3"/>
        <v>6391</v>
      </c>
      <c r="G16" s="15">
        <v>2146</v>
      </c>
      <c r="H16" s="15">
        <v>2105</v>
      </c>
      <c r="I16" s="15">
        <v>2140</v>
      </c>
      <c r="J16" s="15" t="s">
        <v>90</v>
      </c>
      <c r="K16" s="16">
        <f t="shared" si="4"/>
        <v>40</v>
      </c>
      <c r="L16" s="15">
        <v>40</v>
      </c>
      <c r="M16" s="15" t="s">
        <v>93</v>
      </c>
      <c r="N16" s="15" t="s">
        <v>90</v>
      </c>
      <c r="O16" s="15" t="s">
        <v>90</v>
      </c>
      <c r="P16" s="17" t="s">
        <v>90</v>
      </c>
    </row>
    <row r="17" spans="2:16" s="2" customFormat="1" ht="12" customHeight="1">
      <c r="B17" s="33"/>
      <c r="C17" s="30" t="s">
        <v>23</v>
      </c>
      <c r="D17" s="27"/>
      <c r="E17" s="14">
        <f t="shared" si="2"/>
        <v>2097</v>
      </c>
      <c r="F17" s="14">
        <f t="shared" si="3"/>
        <v>2075</v>
      </c>
      <c r="G17" s="15">
        <v>671</v>
      </c>
      <c r="H17" s="15">
        <v>695</v>
      </c>
      <c r="I17" s="15">
        <v>709</v>
      </c>
      <c r="J17" s="15" t="s">
        <v>90</v>
      </c>
      <c r="K17" s="16">
        <f t="shared" si="4"/>
        <v>22</v>
      </c>
      <c r="L17" s="15">
        <v>17</v>
      </c>
      <c r="M17" s="15" t="s">
        <v>93</v>
      </c>
      <c r="N17" s="15" t="s">
        <v>90</v>
      </c>
      <c r="O17" s="15" t="s">
        <v>90</v>
      </c>
      <c r="P17" s="17">
        <v>5</v>
      </c>
    </row>
    <row r="18" spans="2:16" s="2" customFormat="1" ht="12" customHeight="1">
      <c r="B18" s="33"/>
      <c r="C18" s="30" t="s">
        <v>25</v>
      </c>
      <c r="D18" s="27"/>
      <c r="E18" s="14">
        <f t="shared" si="2"/>
        <v>3307</v>
      </c>
      <c r="F18" s="14">
        <f t="shared" si="3"/>
        <v>3288</v>
      </c>
      <c r="G18" s="15">
        <v>1049</v>
      </c>
      <c r="H18" s="15">
        <v>1084</v>
      </c>
      <c r="I18" s="15">
        <v>1155</v>
      </c>
      <c r="J18" s="15" t="s">
        <v>90</v>
      </c>
      <c r="K18" s="16">
        <f t="shared" si="4"/>
        <v>19</v>
      </c>
      <c r="L18" s="15">
        <v>19</v>
      </c>
      <c r="M18" s="15" t="s">
        <v>93</v>
      </c>
      <c r="N18" s="15" t="s">
        <v>90</v>
      </c>
      <c r="O18" s="15" t="s">
        <v>90</v>
      </c>
      <c r="P18" s="17" t="s">
        <v>90</v>
      </c>
    </row>
    <row r="19" spans="2:16" s="2" customFormat="1" ht="12" customHeight="1">
      <c r="B19" s="33"/>
      <c r="C19" s="30" t="s">
        <v>27</v>
      </c>
      <c r="D19" s="27"/>
      <c r="E19" s="14">
        <f t="shared" si="2"/>
        <v>2010</v>
      </c>
      <c r="F19" s="14">
        <f t="shared" si="3"/>
        <v>1992</v>
      </c>
      <c r="G19" s="15">
        <v>660</v>
      </c>
      <c r="H19" s="15">
        <v>638</v>
      </c>
      <c r="I19" s="15">
        <v>694</v>
      </c>
      <c r="J19" s="15" t="s">
        <v>90</v>
      </c>
      <c r="K19" s="16">
        <f t="shared" si="4"/>
        <v>18</v>
      </c>
      <c r="L19" s="15">
        <v>15</v>
      </c>
      <c r="M19" s="15" t="s">
        <v>93</v>
      </c>
      <c r="N19" s="15" t="s">
        <v>90</v>
      </c>
      <c r="O19" s="15" t="s">
        <v>90</v>
      </c>
      <c r="P19" s="17">
        <v>3</v>
      </c>
    </row>
    <row r="20" spans="2:16" s="2" customFormat="1" ht="12" customHeight="1">
      <c r="B20" s="33"/>
      <c r="C20" s="30" t="s">
        <v>29</v>
      </c>
      <c r="D20" s="27"/>
      <c r="E20" s="14">
        <f t="shared" si="2"/>
        <v>2823</v>
      </c>
      <c r="F20" s="14">
        <f t="shared" si="3"/>
        <v>2820</v>
      </c>
      <c r="G20" s="15">
        <v>883</v>
      </c>
      <c r="H20" s="15">
        <v>957</v>
      </c>
      <c r="I20" s="15">
        <v>980</v>
      </c>
      <c r="J20" s="15" t="s">
        <v>90</v>
      </c>
      <c r="K20" s="16">
        <f t="shared" si="4"/>
        <v>3</v>
      </c>
      <c r="L20" s="15">
        <v>3</v>
      </c>
      <c r="M20" s="15" t="s">
        <v>93</v>
      </c>
      <c r="N20" s="15" t="s">
        <v>90</v>
      </c>
      <c r="O20" s="15" t="s">
        <v>90</v>
      </c>
      <c r="P20" s="17" t="s">
        <v>90</v>
      </c>
    </row>
    <row r="21" spans="2:16" s="2" customFormat="1" ht="12" customHeight="1">
      <c r="B21" s="33"/>
      <c r="C21" s="30" t="s">
        <v>31</v>
      </c>
      <c r="D21" s="27"/>
      <c r="E21" s="14">
        <f t="shared" si="2"/>
        <v>2226</v>
      </c>
      <c r="F21" s="14">
        <f t="shared" si="3"/>
        <v>2219</v>
      </c>
      <c r="G21" s="15">
        <v>682</v>
      </c>
      <c r="H21" s="15">
        <v>762</v>
      </c>
      <c r="I21" s="15">
        <v>775</v>
      </c>
      <c r="J21" s="15" t="s">
        <v>90</v>
      </c>
      <c r="K21" s="16">
        <f t="shared" si="4"/>
        <v>7</v>
      </c>
      <c r="L21" s="15">
        <v>7</v>
      </c>
      <c r="M21" s="15" t="s">
        <v>93</v>
      </c>
      <c r="N21" s="15" t="s">
        <v>90</v>
      </c>
      <c r="O21" s="15" t="s">
        <v>90</v>
      </c>
      <c r="P21" s="17" t="s">
        <v>90</v>
      </c>
    </row>
    <row r="22" spans="2:16" s="2" customFormat="1" ht="12" customHeight="1">
      <c r="B22" s="33"/>
      <c r="C22" s="30" t="s">
        <v>33</v>
      </c>
      <c r="D22" s="27"/>
      <c r="E22" s="14">
        <f t="shared" si="2"/>
        <v>2255</v>
      </c>
      <c r="F22" s="14">
        <f t="shared" si="3"/>
        <v>2240</v>
      </c>
      <c r="G22" s="15">
        <v>741</v>
      </c>
      <c r="H22" s="15">
        <v>779</v>
      </c>
      <c r="I22" s="15">
        <v>720</v>
      </c>
      <c r="J22" s="15" t="s">
        <v>90</v>
      </c>
      <c r="K22" s="16">
        <f t="shared" si="4"/>
        <v>15</v>
      </c>
      <c r="L22" s="15">
        <v>15</v>
      </c>
      <c r="M22" s="15" t="s">
        <v>93</v>
      </c>
      <c r="N22" s="15" t="s">
        <v>90</v>
      </c>
      <c r="O22" s="15" t="s">
        <v>90</v>
      </c>
      <c r="P22" s="17" t="s">
        <v>90</v>
      </c>
    </row>
    <row r="23" spans="2:16" s="2" customFormat="1" ht="12" customHeight="1">
      <c r="B23" s="56" t="s">
        <v>35</v>
      </c>
      <c r="C23" s="42"/>
      <c r="D23" s="28"/>
      <c r="E23" s="18">
        <f>IF(SUM(E24:E87)&gt;0,SUM(E24:E87),"-")</f>
        <v>33229</v>
      </c>
      <c r="F23" s="18">
        <f>IF(SUM(F24:F87)&gt;0,SUM(F24:F87),"-")</f>
        <v>33057</v>
      </c>
      <c r="G23" s="18">
        <f>IF(SUM(G24:G87)&gt;0,SUM(G24:G87),"-")</f>
        <v>10732</v>
      </c>
      <c r="H23" s="18">
        <f>IF(SUM(H24:H87)&gt;0,SUM(H24:H87),"-")</f>
        <v>11045</v>
      </c>
      <c r="I23" s="18">
        <f>IF(SUM(I24:I87)&gt;0,SUM(I24:I87),"-")</f>
        <v>11280</v>
      </c>
      <c r="J23" s="18" t="s">
        <v>90</v>
      </c>
      <c r="K23" s="18">
        <f>IF(SUM(K24:K87)&gt;0,SUM(K24:K87),"-")</f>
        <v>172</v>
      </c>
      <c r="L23" s="18">
        <f>IF(SUM(L24:L87)&gt;0,SUM(L24:L87),"-")</f>
        <v>172</v>
      </c>
      <c r="M23" s="18" t="str">
        <f>IF(SUM(M24:M87)&gt;0,SUM(M24:M87),"-")</f>
        <v>-</v>
      </c>
      <c r="N23" s="18" t="s">
        <v>90</v>
      </c>
      <c r="O23" s="18" t="s">
        <v>90</v>
      </c>
      <c r="P23" s="19" t="s">
        <v>90</v>
      </c>
    </row>
    <row r="24" spans="2:16" s="2" customFormat="1" ht="12" customHeight="1">
      <c r="B24" s="33"/>
      <c r="C24" s="30" t="s">
        <v>37</v>
      </c>
      <c r="D24" s="27"/>
      <c r="E24" s="14">
        <f>IF(SUM(F24)+SUM(J24)+SUM(K24)&gt;0,SUM(F24)+SUM(J24)+SUM(K24),"-")</f>
        <v>477</v>
      </c>
      <c r="F24" s="14">
        <f>IF(SUM(G24:I24)&gt;0,SUM(G24:I24),"-")</f>
        <v>474</v>
      </c>
      <c r="G24" s="15">
        <v>155</v>
      </c>
      <c r="H24" s="15">
        <v>155</v>
      </c>
      <c r="I24" s="15">
        <v>164</v>
      </c>
      <c r="J24" s="15" t="s">
        <v>90</v>
      </c>
      <c r="K24" s="16">
        <f>IF(SUM(L24:P24)&gt;0,SUM(L24:P24),"-")</f>
        <v>3</v>
      </c>
      <c r="L24" s="15">
        <v>3</v>
      </c>
      <c r="M24" s="15" t="s">
        <v>90</v>
      </c>
      <c r="N24" s="15" t="s">
        <v>90</v>
      </c>
      <c r="O24" s="15" t="s">
        <v>90</v>
      </c>
      <c r="P24" s="17" t="s">
        <v>90</v>
      </c>
    </row>
    <row r="25" spans="2:16" s="2" customFormat="1" ht="12" customHeight="1">
      <c r="B25" s="33"/>
      <c r="C25" s="30" t="s">
        <v>39</v>
      </c>
      <c r="D25" s="27"/>
      <c r="E25" s="14">
        <f aca="true" t="shared" si="5" ref="E25:E43">IF(SUM(F25)+SUM(J25)+SUM(K25)&gt;0,SUM(F25)+SUM(J25)+SUM(K25),"-")</f>
        <v>612</v>
      </c>
      <c r="F25" s="14">
        <f aca="true" t="shared" si="6" ref="F25:F43">IF(SUM(G25:I25)&gt;0,SUM(G25:I25),"-")</f>
        <v>607</v>
      </c>
      <c r="G25" s="15">
        <v>203</v>
      </c>
      <c r="H25" s="15">
        <v>193</v>
      </c>
      <c r="I25" s="15">
        <v>211</v>
      </c>
      <c r="J25" s="15" t="s">
        <v>90</v>
      </c>
      <c r="K25" s="16">
        <f aca="true" t="shared" si="7" ref="K25:K43">IF(SUM(L25:P25)&gt;0,SUM(L25:P25),"-")</f>
        <v>5</v>
      </c>
      <c r="L25" s="15">
        <v>5</v>
      </c>
      <c r="M25" s="15" t="s">
        <v>90</v>
      </c>
      <c r="N25" s="15" t="s">
        <v>90</v>
      </c>
      <c r="O25" s="15" t="s">
        <v>90</v>
      </c>
      <c r="P25" s="17" t="s">
        <v>90</v>
      </c>
    </row>
    <row r="26" spans="2:16" s="2" customFormat="1" ht="12" customHeight="1">
      <c r="B26" s="33"/>
      <c r="C26" s="30" t="s">
        <v>41</v>
      </c>
      <c r="D26" s="27"/>
      <c r="E26" s="14">
        <f t="shared" si="5"/>
        <v>786</v>
      </c>
      <c r="F26" s="14">
        <f t="shared" si="6"/>
        <v>782</v>
      </c>
      <c r="G26" s="15">
        <v>253</v>
      </c>
      <c r="H26" s="15">
        <v>264</v>
      </c>
      <c r="I26" s="15">
        <v>265</v>
      </c>
      <c r="J26" s="15" t="s">
        <v>90</v>
      </c>
      <c r="K26" s="16">
        <f t="shared" si="7"/>
        <v>4</v>
      </c>
      <c r="L26" s="15">
        <v>4</v>
      </c>
      <c r="M26" s="15" t="s">
        <v>90</v>
      </c>
      <c r="N26" s="15" t="s">
        <v>90</v>
      </c>
      <c r="O26" s="15" t="s">
        <v>90</v>
      </c>
      <c r="P26" s="17" t="s">
        <v>90</v>
      </c>
    </row>
    <row r="27" spans="2:16" s="2" customFormat="1" ht="12" customHeight="1">
      <c r="B27" s="33"/>
      <c r="C27" s="30" t="s">
        <v>43</v>
      </c>
      <c r="D27" s="27"/>
      <c r="E27" s="14">
        <f t="shared" si="5"/>
        <v>704</v>
      </c>
      <c r="F27" s="14">
        <f t="shared" si="6"/>
        <v>699</v>
      </c>
      <c r="G27" s="15">
        <v>223</v>
      </c>
      <c r="H27" s="15">
        <v>247</v>
      </c>
      <c r="I27" s="15">
        <v>229</v>
      </c>
      <c r="J27" s="15" t="s">
        <v>90</v>
      </c>
      <c r="K27" s="16">
        <f t="shared" si="7"/>
        <v>5</v>
      </c>
      <c r="L27" s="15">
        <v>5</v>
      </c>
      <c r="M27" s="15" t="s">
        <v>90</v>
      </c>
      <c r="N27" s="15" t="s">
        <v>90</v>
      </c>
      <c r="O27" s="15" t="s">
        <v>90</v>
      </c>
      <c r="P27" s="17" t="s">
        <v>90</v>
      </c>
    </row>
    <row r="28" spans="2:16" s="2" customFormat="1" ht="12" customHeight="1">
      <c r="B28" s="33"/>
      <c r="C28" s="30" t="s">
        <v>45</v>
      </c>
      <c r="D28" s="27"/>
      <c r="E28" s="14">
        <f t="shared" si="5"/>
        <v>402</v>
      </c>
      <c r="F28" s="14">
        <f t="shared" si="6"/>
        <v>401</v>
      </c>
      <c r="G28" s="15">
        <v>130</v>
      </c>
      <c r="H28" s="15">
        <v>142</v>
      </c>
      <c r="I28" s="15">
        <v>129</v>
      </c>
      <c r="J28" s="15" t="s">
        <v>90</v>
      </c>
      <c r="K28" s="16">
        <f t="shared" si="7"/>
        <v>1</v>
      </c>
      <c r="L28" s="15">
        <v>1</v>
      </c>
      <c r="M28" s="15" t="s">
        <v>90</v>
      </c>
      <c r="N28" s="15" t="s">
        <v>90</v>
      </c>
      <c r="O28" s="15" t="s">
        <v>90</v>
      </c>
      <c r="P28" s="17" t="s">
        <v>90</v>
      </c>
    </row>
    <row r="29" spans="2:16" s="2" customFormat="1" ht="12" customHeight="1">
      <c r="B29" s="33"/>
      <c r="C29" s="30" t="s">
        <v>47</v>
      </c>
      <c r="D29" s="27"/>
      <c r="E29" s="14">
        <f t="shared" si="5"/>
        <v>485</v>
      </c>
      <c r="F29" s="14">
        <f t="shared" si="6"/>
        <v>484</v>
      </c>
      <c r="G29" s="15">
        <v>152</v>
      </c>
      <c r="H29" s="15">
        <v>170</v>
      </c>
      <c r="I29" s="15">
        <v>162</v>
      </c>
      <c r="J29" s="15" t="s">
        <v>90</v>
      </c>
      <c r="K29" s="16">
        <f t="shared" si="7"/>
        <v>1</v>
      </c>
      <c r="L29" s="15">
        <v>1</v>
      </c>
      <c r="M29" s="15" t="s">
        <v>90</v>
      </c>
      <c r="N29" s="15" t="s">
        <v>90</v>
      </c>
      <c r="O29" s="15" t="s">
        <v>90</v>
      </c>
      <c r="P29" s="17" t="s">
        <v>90</v>
      </c>
    </row>
    <row r="30" spans="2:16" s="2" customFormat="1" ht="12" customHeight="1">
      <c r="B30" s="33"/>
      <c r="C30" s="30" t="s">
        <v>49</v>
      </c>
      <c r="D30" s="27"/>
      <c r="E30" s="14">
        <f t="shared" si="5"/>
        <v>635</v>
      </c>
      <c r="F30" s="14">
        <f t="shared" si="6"/>
        <v>630</v>
      </c>
      <c r="G30" s="15">
        <v>186</v>
      </c>
      <c r="H30" s="15">
        <v>230</v>
      </c>
      <c r="I30" s="15">
        <v>214</v>
      </c>
      <c r="J30" s="15" t="s">
        <v>90</v>
      </c>
      <c r="K30" s="16">
        <f t="shared" si="7"/>
        <v>5</v>
      </c>
      <c r="L30" s="15">
        <v>5</v>
      </c>
      <c r="M30" s="15" t="s">
        <v>90</v>
      </c>
      <c r="N30" s="15" t="s">
        <v>90</v>
      </c>
      <c r="O30" s="15" t="s">
        <v>90</v>
      </c>
      <c r="P30" s="17" t="s">
        <v>90</v>
      </c>
    </row>
    <row r="31" spans="2:16" s="2" customFormat="1" ht="12" customHeight="1">
      <c r="B31" s="33"/>
      <c r="C31" s="30" t="s">
        <v>51</v>
      </c>
      <c r="D31" s="27"/>
      <c r="E31" s="14">
        <f t="shared" si="5"/>
        <v>102</v>
      </c>
      <c r="F31" s="14">
        <f t="shared" si="6"/>
        <v>102</v>
      </c>
      <c r="G31" s="15">
        <v>32</v>
      </c>
      <c r="H31" s="15">
        <v>41</v>
      </c>
      <c r="I31" s="15">
        <v>29</v>
      </c>
      <c r="J31" s="15" t="s">
        <v>90</v>
      </c>
      <c r="K31" s="16" t="str">
        <f t="shared" si="7"/>
        <v>-</v>
      </c>
      <c r="L31" s="15" t="s">
        <v>93</v>
      </c>
      <c r="M31" s="15" t="s">
        <v>90</v>
      </c>
      <c r="N31" s="15" t="s">
        <v>90</v>
      </c>
      <c r="O31" s="15" t="s">
        <v>90</v>
      </c>
      <c r="P31" s="17" t="s">
        <v>90</v>
      </c>
    </row>
    <row r="32" spans="2:16" s="2" customFormat="1" ht="12" customHeight="1">
      <c r="B32" s="33"/>
      <c r="C32" s="30" t="s">
        <v>20</v>
      </c>
      <c r="D32" s="27"/>
      <c r="E32" s="14">
        <f t="shared" si="5"/>
        <v>148</v>
      </c>
      <c r="F32" s="14">
        <f t="shared" si="6"/>
        <v>148</v>
      </c>
      <c r="G32" s="15">
        <v>51</v>
      </c>
      <c r="H32" s="15">
        <v>55</v>
      </c>
      <c r="I32" s="15">
        <v>42</v>
      </c>
      <c r="J32" s="15" t="s">
        <v>90</v>
      </c>
      <c r="K32" s="16" t="str">
        <f t="shared" si="7"/>
        <v>-</v>
      </c>
      <c r="L32" s="15" t="s">
        <v>93</v>
      </c>
      <c r="M32" s="15" t="s">
        <v>90</v>
      </c>
      <c r="N32" s="15" t="s">
        <v>90</v>
      </c>
      <c r="O32" s="15" t="s">
        <v>90</v>
      </c>
      <c r="P32" s="17" t="s">
        <v>90</v>
      </c>
    </row>
    <row r="33" spans="2:16" s="2" customFormat="1" ht="12" customHeight="1">
      <c r="B33" s="33"/>
      <c r="C33" s="30" t="s">
        <v>53</v>
      </c>
      <c r="D33" s="27"/>
      <c r="E33" s="14">
        <f t="shared" si="5"/>
        <v>945</v>
      </c>
      <c r="F33" s="14">
        <f t="shared" si="6"/>
        <v>939</v>
      </c>
      <c r="G33" s="15">
        <v>294</v>
      </c>
      <c r="H33" s="15">
        <v>298</v>
      </c>
      <c r="I33" s="15">
        <v>347</v>
      </c>
      <c r="J33" s="15" t="s">
        <v>90</v>
      </c>
      <c r="K33" s="16">
        <f t="shared" si="7"/>
        <v>6</v>
      </c>
      <c r="L33" s="15">
        <v>6</v>
      </c>
      <c r="M33" s="15" t="s">
        <v>90</v>
      </c>
      <c r="N33" s="15" t="s">
        <v>90</v>
      </c>
      <c r="O33" s="15" t="s">
        <v>90</v>
      </c>
      <c r="P33" s="17" t="s">
        <v>90</v>
      </c>
    </row>
    <row r="34" spans="2:16" s="2" customFormat="1" ht="12" customHeight="1">
      <c r="B34" s="33"/>
      <c r="C34" s="30" t="s">
        <v>55</v>
      </c>
      <c r="D34" s="27"/>
      <c r="E34" s="14">
        <f t="shared" si="5"/>
        <v>225</v>
      </c>
      <c r="F34" s="14">
        <f t="shared" si="6"/>
        <v>223</v>
      </c>
      <c r="G34" s="15">
        <v>79</v>
      </c>
      <c r="H34" s="15">
        <v>69</v>
      </c>
      <c r="I34" s="15">
        <v>75</v>
      </c>
      <c r="J34" s="15" t="s">
        <v>90</v>
      </c>
      <c r="K34" s="16">
        <f t="shared" si="7"/>
        <v>2</v>
      </c>
      <c r="L34" s="15">
        <v>2</v>
      </c>
      <c r="M34" s="15" t="s">
        <v>90</v>
      </c>
      <c r="N34" s="15" t="s">
        <v>90</v>
      </c>
      <c r="O34" s="15" t="s">
        <v>90</v>
      </c>
      <c r="P34" s="17" t="s">
        <v>90</v>
      </c>
    </row>
    <row r="35" spans="2:16" s="2" customFormat="1" ht="12" customHeight="1">
      <c r="B35" s="33"/>
      <c r="C35" s="30" t="s">
        <v>57</v>
      </c>
      <c r="D35" s="27"/>
      <c r="E35" s="14">
        <f t="shared" si="5"/>
        <v>774</v>
      </c>
      <c r="F35" s="14">
        <f t="shared" si="6"/>
        <v>770</v>
      </c>
      <c r="G35" s="15">
        <v>235</v>
      </c>
      <c r="H35" s="15">
        <v>268</v>
      </c>
      <c r="I35" s="15">
        <v>267</v>
      </c>
      <c r="J35" s="15" t="s">
        <v>90</v>
      </c>
      <c r="K35" s="16">
        <f t="shared" si="7"/>
        <v>4</v>
      </c>
      <c r="L35" s="15">
        <v>4</v>
      </c>
      <c r="M35" s="15" t="s">
        <v>90</v>
      </c>
      <c r="N35" s="15" t="s">
        <v>90</v>
      </c>
      <c r="O35" s="15" t="s">
        <v>90</v>
      </c>
      <c r="P35" s="17" t="s">
        <v>90</v>
      </c>
    </row>
    <row r="36" spans="2:16" s="2" customFormat="1" ht="12" customHeight="1">
      <c r="B36" s="33"/>
      <c r="C36" s="30" t="s">
        <v>59</v>
      </c>
      <c r="D36" s="27"/>
      <c r="E36" s="14">
        <f t="shared" si="5"/>
        <v>1531</v>
      </c>
      <c r="F36" s="14">
        <f t="shared" si="6"/>
        <v>1522</v>
      </c>
      <c r="G36" s="15">
        <v>498</v>
      </c>
      <c r="H36" s="15">
        <v>488</v>
      </c>
      <c r="I36" s="15">
        <v>536</v>
      </c>
      <c r="J36" s="15" t="s">
        <v>90</v>
      </c>
      <c r="K36" s="16">
        <f t="shared" si="7"/>
        <v>9</v>
      </c>
      <c r="L36" s="15">
        <v>9</v>
      </c>
      <c r="M36" s="15" t="s">
        <v>90</v>
      </c>
      <c r="N36" s="15" t="s">
        <v>90</v>
      </c>
      <c r="O36" s="15" t="s">
        <v>90</v>
      </c>
      <c r="P36" s="17" t="s">
        <v>90</v>
      </c>
    </row>
    <row r="37" spans="2:16" s="2" customFormat="1" ht="12" customHeight="1">
      <c r="B37" s="33"/>
      <c r="C37" s="30" t="s">
        <v>61</v>
      </c>
      <c r="D37" s="27"/>
      <c r="E37" s="14">
        <f t="shared" si="5"/>
        <v>564</v>
      </c>
      <c r="F37" s="14">
        <f t="shared" si="6"/>
        <v>557</v>
      </c>
      <c r="G37" s="15">
        <v>179</v>
      </c>
      <c r="H37" s="15">
        <v>183</v>
      </c>
      <c r="I37" s="15">
        <v>195</v>
      </c>
      <c r="J37" s="15" t="s">
        <v>90</v>
      </c>
      <c r="K37" s="16">
        <f t="shared" si="7"/>
        <v>7</v>
      </c>
      <c r="L37" s="15">
        <v>7</v>
      </c>
      <c r="M37" s="15" t="s">
        <v>90</v>
      </c>
      <c r="N37" s="15" t="s">
        <v>90</v>
      </c>
      <c r="O37" s="15" t="s">
        <v>90</v>
      </c>
      <c r="P37" s="17" t="s">
        <v>90</v>
      </c>
    </row>
    <row r="38" spans="2:16" s="2" customFormat="1" ht="12" customHeight="1">
      <c r="B38" s="33"/>
      <c r="C38" s="30" t="s">
        <v>63</v>
      </c>
      <c r="D38" s="27"/>
      <c r="E38" s="14">
        <f t="shared" si="5"/>
        <v>106</v>
      </c>
      <c r="F38" s="14">
        <f t="shared" si="6"/>
        <v>106</v>
      </c>
      <c r="G38" s="15">
        <v>42</v>
      </c>
      <c r="H38" s="15">
        <v>34</v>
      </c>
      <c r="I38" s="15">
        <v>30</v>
      </c>
      <c r="J38" s="15" t="s">
        <v>90</v>
      </c>
      <c r="K38" s="16" t="str">
        <f t="shared" si="7"/>
        <v>-</v>
      </c>
      <c r="L38" s="15" t="s">
        <v>93</v>
      </c>
      <c r="M38" s="15" t="s">
        <v>90</v>
      </c>
      <c r="N38" s="15" t="s">
        <v>90</v>
      </c>
      <c r="O38" s="15" t="s">
        <v>90</v>
      </c>
      <c r="P38" s="17" t="s">
        <v>90</v>
      </c>
    </row>
    <row r="39" spans="2:16" s="2" customFormat="1" ht="12" customHeight="1">
      <c r="B39" s="33"/>
      <c r="C39" s="30" t="s">
        <v>65</v>
      </c>
      <c r="D39" s="27"/>
      <c r="E39" s="14">
        <f t="shared" si="5"/>
        <v>142</v>
      </c>
      <c r="F39" s="14">
        <f t="shared" si="6"/>
        <v>142</v>
      </c>
      <c r="G39" s="15">
        <v>43</v>
      </c>
      <c r="H39" s="15">
        <v>48</v>
      </c>
      <c r="I39" s="15">
        <v>51</v>
      </c>
      <c r="J39" s="15" t="s">
        <v>90</v>
      </c>
      <c r="K39" s="16" t="str">
        <f t="shared" si="7"/>
        <v>-</v>
      </c>
      <c r="L39" s="15" t="s">
        <v>93</v>
      </c>
      <c r="M39" s="15" t="s">
        <v>90</v>
      </c>
      <c r="N39" s="15" t="s">
        <v>90</v>
      </c>
      <c r="O39" s="15" t="s">
        <v>90</v>
      </c>
      <c r="P39" s="17" t="s">
        <v>90</v>
      </c>
    </row>
    <row r="40" spans="2:16" s="2" customFormat="1" ht="12" customHeight="1">
      <c r="B40" s="33"/>
      <c r="C40" s="30" t="s">
        <v>67</v>
      </c>
      <c r="D40" s="27"/>
      <c r="E40" s="14">
        <f t="shared" si="5"/>
        <v>543</v>
      </c>
      <c r="F40" s="14">
        <f t="shared" si="6"/>
        <v>539</v>
      </c>
      <c r="G40" s="15">
        <v>175</v>
      </c>
      <c r="H40" s="15">
        <v>207</v>
      </c>
      <c r="I40" s="15">
        <v>157</v>
      </c>
      <c r="J40" s="15" t="s">
        <v>90</v>
      </c>
      <c r="K40" s="16">
        <f t="shared" si="7"/>
        <v>4</v>
      </c>
      <c r="L40" s="15">
        <v>4</v>
      </c>
      <c r="M40" s="15" t="s">
        <v>90</v>
      </c>
      <c r="N40" s="15" t="s">
        <v>90</v>
      </c>
      <c r="O40" s="15" t="s">
        <v>90</v>
      </c>
      <c r="P40" s="17" t="s">
        <v>90</v>
      </c>
    </row>
    <row r="41" spans="2:16" s="2" customFormat="1" ht="12" customHeight="1">
      <c r="B41" s="33"/>
      <c r="C41" s="30" t="s">
        <v>89</v>
      </c>
      <c r="D41" s="27"/>
      <c r="E41" s="14">
        <f t="shared" si="5"/>
        <v>638</v>
      </c>
      <c r="F41" s="14">
        <f t="shared" si="6"/>
        <v>635</v>
      </c>
      <c r="G41" s="15">
        <v>214</v>
      </c>
      <c r="H41" s="15">
        <v>210</v>
      </c>
      <c r="I41" s="15">
        <v>211</v>
      </c>
      <c r="J41" s="15" t="s">
        <v>90</v>
      </c>
      <c r="K41" s="16">
        <f t="shared" si="7"/>
        <v>3</v>
      </c>
      <c r="L41" s="15">
        <v>3</v>
      </c>
      <c r="M41" s="15" t="s">
        <v>90</v>
      </c>
      <c r="N41" s="15" t="s">
        <v>90</v>
      </c>
      <c r="O41" s="15" t="s">
        <v>90</v>
      </c>
      <c r="P41" s="17" t="s">
        <v>90</v>
      </c>
    </row>
    <row r="42" spans="2:16" s="2" customFormat="1" ht="12" customHeight="1">
      <c r="B42" s="33"/>
      <c r="C42" s="30" t="s">
        <v>69</v>
      </c>
      <c r="D42" s="27"/>
      <c r="E42" s="14">
        <f t="shared" si="5"/>
        <v>552</v>
      </c>
      <c r="F42" s="14">
        <f t="shared" si="6"/>
        <v>550</v>
      </c>
      <c r="G42" s="15">
        <v>191</v>
      </c>
      <c r="H42" s="15">
        <v>173</v>
      </c>
      <c r="I42" s="15">
        <v>186</v>
      </c>
      <c r="J42" s="15" t="s">
        <v>90</v>
      </c>
      <c r="K42" s="16">
        <f t="shared" si="7"/>
        <v>2</v>
      </c>
      <c r="L42" s="15">
        <v>2</v>
      </c>
      <c r="M42" s="15" t="s">
        <v>90</v>
      </c>
      <c r="N42" s="15" t="s">
        <v>90</v>
      </c>
      <c r="O42" s="15" t="s">
        <v>90</v>
      </c>
      <c r="P42" s="17" t="s">
        <v>90</v>
      </c>
    </row>
    <row r="43" spans="2:16" s="2" customFormat="1" ht="12" customHeight="1" thickBot="1">
      <c r="B43" s="34"/>
      <c r="C43" s="35" t="s">
        <v>71</v>
      </c>
      <c r="D43" s="29"/>
      <c r="E43" s="23">
        <f t="shared" si="5"/>
        <v>338</v>
      </c>
      <c r="F43" s="23">
        <f t="shared" si="6"/>
        <v>338</v>
      </c>
      <c r="G43" s="24">
        <v>115</v>
      </c>
      <c r="H43" s="24">
        <v>110</v>
      </c>
      <c r="I43" s="24">
        <v>113</v>
      </c>
      <c r="J43" s="24" t="s">
        <v>90</v>
      </c>
      <c r="K43" s="25" t="str">
        <f t="shared" si="7"/>
        <v>-</v>
      </c>
      <c r="L43" s="24" t="s">
        <v>94</v>
      </c>
      <c r="M43" s="24" t="s">
        <v>90</v>
      </c>
      <c r="N43" s="24" t="s">
        <v>90</v>
      </c>
      <c r="O43" s="24" t="s">
        <v>90</v>
      </c>
      <c r="P43" s="26" t="s">
        <v>90</v>
      </c>
    </row>
    <row r="44" spans="2:16" s="2" customFormat="1" ht="12" customHeight="1">
      <c r="B44" s="3"/>
      <c r="C44" s="5"/>
      <c r="D44" s="3"/>
      <c r="E44" s="6"/>
      <c r="F44" s="6"/>
      <c r="G44" s="7"/>
      <c r="H44" s="7"/>
      <c r="I44" s="7"/>
      <c r="J44" s="7"/>
      <c r="K44" s="4"/>
      <c r="L44" s="7"/>
      <c r="M44" s="7"/>
      <c r="N44" s="7"/>
      <c r="O44" s="7"/>
      <c r="P44" s="7"/>
    </row>
    <row r="45" spans="1:16" ht="14.25" customHeight="1">
      <c r="A45" s="2"/>
      <c r="B45" s="57" t="s">
        <v>78</v>
      </c>
      <c r="C45" s="2"/>
      <c r="D45" s="2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8" t="s">
        <v>78</v>
      </c>
    </row>
    <row r="46" spans="1:16" ht="14.25" customHeight="1" thickBot="1">
      <c r="A46" s="2"/>
      <c r="B46" s="59"/>
      <c r="C46" s="59"/>
      <c r="D46" s="59"/>
      <c r="E46" s="60"/>
      <c r="F46" s="60"/>
      <c r="G46" s="60"/>
      <c r="H46" s="43" t="s">
        <v>85</v>
      </c>
      <c r="I46" s="62"/>
      <c r="J46" s="62"/>
      <c r="K46" s="62"/>
      <c r="L46" s="62"/>
      <c r="M46" s="61" t="s">
        <v>95</v>
      </c>
      <c r="N46" s="60"/>
      <c r="O46" s="60"/>
      <c r="P46" s="9" t="s">
        <v>91</v>
      </c>
    </row>
    <row r="47" spans="2:16" s="2" customFormat="1" ht="12" customHeight="1">
      <c r="B47" s="52" t="s">
        <v>0</v>
      </c>
      <c r="C47" s="53"/>
      <c r="D47" s="44"/>
      <c r="E47" s="50" t="s">
        <v>1</v>
      </c>
      <c r="F47" s="46" t="s">
        <v>2</v>
      </c>
      <c r="G47" s="47"/>
      <c r="H47" s="47"/>
      <c r="I47" s="48"/>
      <c r="J47" s="44" t="s">
        <v>79</v>
      </c>
      <c r="K47" s="46" t="s">
        <v>80</v>
      </c>
      <c r="L47" s="47"/>
      <c r="M47" s="47"/>
      <c r="N47" s="47"/>
      <c r="O47" s="47"/>
      <c r="P47" s="49"/>
    </row>
    <row r="48" spans="2:16" s="2" customFormat="1" ht="12" customHeight="1">
      <c r="B48" s="54"/>
      <c r="C48" s="55"/>
      <c r="D48" s="45"/>
      <c r="E48" s="51"/>
      <c r="F48" s="10" t="s">
        <v>1</v>
      </c>
      <c r="G48" s="10" t="s">
        <v>81</v>
      </c>
      <c r="H48" s="10" t="s">
        <v>82</v>
      </c>
      <c r="I48" s="10" t="s">
        <v>83</v>
      </c>
      <c r="J48" s="45"/>
      <c r="K48" s="11" t="s">
        <v>1</v>
      </c>
      <c r="L48" s="10" t="s">
        <v>84</v>
      </c>
      <c r="M48" s="10" t="s">
        <v>74</v>
      </c>
      <c r="N48" s="10" t="s">
        <v>75</v>
      </c>
      <c r="O48" s="12" t="s">
        <v>76</v>
      </c>
      <c r="P48" s="13" t="s">
        <v>77</v>
      </c>
    </row>
    <row r="49" spans="2:16" s="2" customFormat="1" ht="12" customHeight="1">
      <c r="B49" s="33"/>
      <c r="C49" s="30" t="s">
        <v>73</v>
      </c>
      <c r="D49" s="27"/>
      <c r="E49" s="14">
        <f>IF(SUM(F49)+SUM(J49)+SUM(K49)&gt;0,SUM(F49)+SUM(J49)+SUM(K49),"-")</f>
        <v>1113</v>
      </c>
      <c r="F49" s="14">
        <f>IF(SUM(G49:I49)&gt;0,SUM(G49:I49),"-")</f>
        <v>1110</v>
      </c>
      <c r="G49" s="15">
        <v>347</v>
      </c>
      <c r="H49" s="15">
        <v>373</v>
      </c>
      <c r="I49" s="15">
        <v>390</v>
      </c>
      <c r="J49" s="15" t="s">
        <v>90</v>
      </c>
      <c r="K49" s="16">
        <f>IF(SUM(L49:P49)&gt;0,SUM(L49:P49),"-")</f>
        <v>3</v>
      </c>
      <c r="L49" s="15">
        <v>3</v>
      </c>
      <c r="M49" s="15" t="s">
        <v>90</v>
      </c>
      <c r="N49" s="15" t="s">
        <v>90</v>
      </c>
      <c r="O49" s="15" t="s">
        <v>90</v>
      </c>
      <c r="P49" s="17" t="s">
        <v>90</v>
      </c>
    </row>
    <row r="50" spans="2:16" s="2" customFormat="1" ht="12" customHeight="1">
      <c r="B50" s="37"/>
      <c r="C50" s="30" t="s">
        <v>3</v>
      </c>
      <c r="D50" s="27"/>
      <c r="E50" s="14">
        <f aca="true" t="shared" si="8" ref="E50:E87">IF(SUM(F50)+SUM(J50)+SUM(K50)&gt;0,SUM(F50)+SUM(J50)+SUM(K50),"-")</f>
        <v>104</v>
      </c>
      <c r="F50" s="14">
        <f aca="true" t="shared" si="9" ref="F50:F87">IF(SUM(G50:I50)&gt;0,SUM(G50:I50),"-")</f>
        <v>104</v>
      </c>
      <c r="G50" s="15">
        <v>41</v>
      </c>
      <c r="H50" s="15">
        <v>27</v>
      </c>
      <c r="I50" s="15">
        <v>36</v>
      </c>
      <c r="J50" s="15" t="s">
        <v>90</v>
      </c>
      <c r="K50" s="16" t="str">
        <f aca="true" t="shared" si="10" ref="K50:K87">IF(SUM(L50:P50)&gt;0,SUM(L50:P50),"-")</f>
        <v>-</v>
      </c>
      <c r="L50" s="15" t="s">
        <v>96</v>
      </c>
      <c r="M50" s="15" t="s">
        <v>90</v>
      </c>
      <c r="N50" s="15" t="s">
        <v>90</v>
      </c>
      <c r="O50" s="15" t="s">
        <v>90</v>
      </c>
      <c r="P50" s="17" t="s">
        <v>90</v>
      </c>
    </row>
    <row r="51" spans="2:16" s="2" customFormat="1" ht="12" customHeight="1">
      <c r="B51" s="37"/>
      <c r="C51" s="30" t="s">
        <v>4</v>
      </c>
      <c r="D51" s="27"/>
      <c r="E51" s="14">
        <f t="shared" si="8"/>
        <v>47</v>
      </c>
      <c r="F51" s="14">
        <f t="shared" si="9"/>
        <v>47</v>
      </c>
      <c r="G51" s="15">
        <v>13</v>
      </c>
      <c r="H51" s="15">
        <v>18</v>
      </c>
      <c r="I51" s="15">
        <v>16</v>
      </c>
      <c r="J51" s="15" t="s">
        <v>90</v>
      </c>
      <c r="K51" s="16" t="str">
        <f t="shared" si="10"/>
        <v>-</v>
      </c>
      <c r="L51" s="15" t="s">
        <v>96</v>
      </c>
      <c r="M51" s="15" t="s">
        <v>90</v>
      </c>
      <c r="N51" s="15" t="s">
        <v>90</v>
      </c>
      <c r="O51" s="15" t="s">
        <v>90</v>
      </c>
      <c r="P51" s="17" t="s">
        <v>90</v>
      </c>
    </row>
    <row r="52" spans="2:16" s="2" customFormat="1" ht="12" customHeight="1">
      <c r="B52" s="37"/>
      <c r="C52" s="30" t="s">
        <v>6</v>
      </c>
      <c r="D52" s="27"/>
      <c r="E52" s="14">
        <f t="shared" si="8"/>
        <v>64</v>
      </c>
      <c r="F52" s="14">
        <f t="shared" si="9"/>
        <v>64</v>
      </c>
      <c r="G52" s="15">
        <v>17</v>
      </c>
      <c r="H52" s="15">
        <v>20</v>
      </c>
      <c r="I52" s="15">
        <v>27</v>
      </c>
      <c r="J52" s="15" t="s">
        <v>90</v>
      </c>
      <c r="K52" s="16" t="str">
        <f t="shared" si="10"/>
        <v>-</v>
      </c>
      <c r="L52" s="15" t="s">
        <v>96</v>
      </c>
      <c r="M52" s="15" t="s">
        <v>90</v>
      </c>
      <c r="N52" s="15" t="s">
        <v>90</v>
      </c>
      <c r="O52" s="15" t="s">
        <v>90</v>
      </c>
      <c r="P52" s="17" t="s">
        <v>90</v>
      </c>
    </row>
    <row r="53" spans="2:16" s="2" customFormat="1" ht="12" customHeight="1">
      <c r="B53" s="37"/>
      <c r="C53" s="30" t="s">
        <v>8</v>
      </c>
      <c r="D53" s="27"/>
      <c r="E53" s="14">
        <f t="shared" si="8"/>
        <v>230</v>
      </c>
      <c r="F53" s="14">
        <f t="shared" si="9"/>
        <v>230</v>
      </c>
      <c r="G53" s="15">
        <v>77</v>
      </c>
      <c r="H53" s="15">
        <v>78</v>
      </c>
      <c r="I53" s="15">
        <v>75</v>
      </c>
      <c r="J53" s="15" t="s">
        <v>90</v>
      </c>
      <c r="K53" s="16" t="str">
        <f t="shared" si="10"/>
        <v>-</v>
      </c>
      <c r="L53" s="15" t="s">
        <v>96</v>
      </c>
      <c r="M53" s="15" t="s">
        <v>90</v>
      </c>
      <c r="N53" s="15" t="s">
        <v>90</v>
      </c>
      <c r="O53" s="15" t="s">
        <v>90</v>
      </c>
      <c r="P53" s="17" t="s">
        <v>90</v>
      </c>
    </row>
    <row r="54" spans="2:16" s="2" customFormat="1" ht="12" customHeight="1">
      <c r="B54" s="37"/>
      <c r="C54" s="30" t="s">
        <v>10</v>
      </c>
      <c r="D54" s="27"/>
      <c r="E54" s="14">
        <f t="shared" si="8"/>
        <v>519</v>
      </c>
      <c r="F54" s="14">
        <f t="shared" si="9"/>
        <v>519</v>
      </c>
      <c r="G54" s="15">
        <v>177</v>
      </c>
      <c r="H54" s="15">
        <v>172</v>
      </c>
      <c r="I54" s="15">
        <v>170</v>
      </c>
      <c r="J54" s="15" t="s">
        <v>90</v>
      </c>
      <c r="K54" s="16" t="str">
        <f t="shared" si="10"/>
        <v>-</v>
      </c>
      <c r="L54" s="15" t="s">
        <v>96</v>
      </c>
      <c r="M54" s="15" t="s">
        <v>90</v>
      </c>
      <c r="N54" s="15" t="s">
        <v>90</v>
      </c>
      <c r="O54" s="15" t="s">
        <v>90</v>
      </c>
      <c r="P54" s="17" t="s">
        <v>90</v>
      </c>
    </row>
    <row r="55" spans="2:16" s="2" customFormat="1" ht="12" customHeight="1">
      <c r="B55" s="37"/>
      <c r="C55" s="30" t="s">
        <v>12</v>
      </c>
      <c r="D55" s="27"/>
      <c r="E55" s="14">
        <f t="shared" si="8"/>
        <v>118</v>
      </c>
      <c r="F55" s="14">
        <f t="shared" si="9"/>
        <v>118</v>
      </c>
      <c r="G55" s="15">
        <v>38</v>
      </c>
      <c r="H55" s="15">
        <v>38</v>
      </c>
      <c r="I55" s="15">
        <v>42</v>
      </c>
      <c r="J55" s="15" t="s">
        <v>90</v>
      </c>
      <c r="K55" s="16" t="str">
        <f t="shared" si="10"/>
        <v>-</v>
      </c>
      <c r="L55" s="15" t="s">
        <v>96</v>
      </c>
      <c r="M55" s="15" t="s">
        <v>90</v>
      </c>
      <c r="N55" s="15" t="s">
        <v>90</v>
      </c>
      <c r="O55" s="15" t="s">
        <v>90</v>
      </c>
      <c r="P55" s="17" t="s">
        <v>90</v>
      </c>
    </row>
    <row r="56" spans="2:16" s="2" customFormat="1" ht="12" customHeight="1">
      <c r="B56" s="37"/>
      <c r="C56" s="30" t="s">
        <v>14</v>
      </c>
      <c r="D56" s="27"/>
      <c r="E56" s="14">
        <f t="shared" si="8"/>
        <v>646</v>
      </c>
      <c r="F56" s="14">
        <f t="shared" si="9"/>
        <v>646</v>
      </c>
      <c r="G56" s="15">
        <v>223</v>
      </c>
      <c r="H56" s="15">
        <v>207</v>
      </c>
      <c r="I56" s="15">
        <v>216</v>
      </c>
      <c r="J56" s="15" t="s">
        <v>90</v>
      </c>
      <c r="K56" s="16" t="str">
        <f t="shared" si="10"/>
        <v>-</v>
      </c>
      <c r="L56" s="15" t="s">
        <v>96</v>
      </c>
      <c r="M56" s="15" t="s">
        <v>90</v>
      </c>
      <c r="N56" s="15" t="s">
        <v>90</v>
      </c>
      <c r="O56" s="15" t="s">
        <v>90</v>
      </c>
      <c r="P56" s="17" t="s">
        <v>90</v>
      </c>
    </row>
    <row r="57" spans="2:16" s="2" customFormat="1" ht="12" customHeight="1">
      <c r="B57" s="37"/>
      <c r="C57" s="30" t="s">
        <v>16</v>
      </c>
      <c r="D57" s="27"/>
      <c r="E57" s="14">
        <f t="shared" si="8"/>
        <v>729</v>
      </c>
      <c r="F57" s="14">
        <f t="shared" si="9"/>
        <v>725</v>
      </c>
      <c r="G57" s="15">
        <v>205</v>
      </c>
      <c r="H57" s="15">
        <v>256</v>
      </c>
      <c r="I57" s="15">
        <v>264</v>
      </c>
      <c r="J57" s="15" t="s">
        <v>90</v>
      </c>
      <c r="K57" s="16">
        <f t="shared" si="10"/>
        <v>4</v>
      </c>
      <c r="L57" s="15">
        <v>4</v>
      </c>
      <c r="M57" s="15" t="s">
        <v>90</v>
      </c>
      <c r="N57" s="15" t="s">
        <v>90</v>
      </c>
      <c r="O57" s="15" t="s">
        <v>90</v>
      </c>
      <c r="P57" s="17" t="s">
        <v>90</v>
      </c>
    </row>
    <row r="58" spans="2:16" s="2" customFormat="1" ht="12" customHeight="1">
      <c r="B58" s="37"/>
      <c r="C58" s="30" t="s">
        <v>18</v>
      </c>
      <c r="D58" s="27"/>
      <c r="E58" s="14">
        <f t="shared" si="8"/>
        <v>752</v>
      </c>
      <c r="F58" s="14">
        <f t="shared" si="9"/>
        <v>746</v>
      </c>
      <c r="G58" s="15">
        <v>236</v>
      </c>
      <c r="H58" s="15">
        <v>250</v>
      </c>
      <c r="I58" s="15">
        <v>260</v>
      </c>
      <c r="J58" s="15" t="s">
        <v>90</v>
      </c>
      <c r="K58" s="16">
        <f t="shared" si="10"/>
        <v>6</v>
      </c>
      <c r="L58" s="15">
        <v>6</v>
      </c>
      <c r="M58" s="15" t="s">
        <v>90</v>
      </c>
      <c r="N58" s="15" t="s">
        <v>90</v>
      </c>
      <c r="O58" s="15" t="s">
        <v>90</v>
      </c>
      <c r="P58" s="17" t="s">
        <v>90</v>
      </c>
    </row>
    <row r="59" spans="2:16" s="2" customFormat="1" ht="12" customHeight="1">
      <c r="B59" s="37"/>
      <c r="C59" s="30" t="s">
        <v>20</v>
      </c>
      <c r="D59" s="27"/>
      <c r="E59" s="14">
        <f t="shared" si="8"/>
        <v>130</v>
      </c>
      <c r="F59" s="14">
        <f t="shared" si="9"/>
        <v>130</v>
      </c>
      <c r="G59" s="15">
        <v>47</v>
      </c>
      <c r="H59" s="15">
        <v>39</v>
      </c>
      <c r="I59" s="15">
        <v>44</v>
      </c>
      <c r="J59" s="15" t="s">
        <v>90</v>
      </c>
      <c r="K59" s="16" t="str">
        <f t="shared" si="10"/>
        <v>-</v>
      </c>
      <c r="L59" s="15" t="s">
        <v>96</v>
      </c>
      <c r="M59" s="15" t="s">
        <v>90</v>
      </c>
      <c r="N59" s="15" t="s">
        <v>90</v>
      </c>
      <c r="O59" s="15" t="s">
        <v>90</v>
      </c>
      <c r="P59" s="17" t="s">
        <v>90</v>
      </c>
    </row>
    <row r="60" spans="2:16" s="2" customFormat="1" ht="12" customHeight="1">
      <c r="B60" s="37"/>
      <c r="C60" s="30" t="s">
        <v>22</v>
      </c>
      <c r="D60" s="27"/>
      <c r="E60" s="14">
        <f t="shared" si="8"/>
        <v>669</v>
      </c>
      <c r="F60" s="14">
        <f t="shared" si="9"/>
        <v>661</v>
      </c>
      <c r="G60" s="15">
        <v>193</v>
      </c>
      <c r="H60" s="15">
        <v>234</v>
      </c>
      <c r="I60" s="15">
        <v>234</v>
      </c>
      <c r="J60" s="15" t="s">
        <v>90</v>
      </c>
      <c r="K60" s="16">
        <f t="shared" si="10"/>
        <v>8</v>
      </c>
      <c r="L60" s="15">
        <v>8</v>
      </c>
      <c r="M60" s="15" t="s">
        <v>90</v>
      </c>
      <c r="N60" s="15" t="s">
        <v>90</v>
      </c>
      <c r="O60" s="15" t="s">
        <v>90</v>
      </c>
      <c r="P60" s="17" t="s">
        <v>90</v>
      </c>
    </row>
    <row r="61" spans="2:16" s="2" customFormat="1" ht="12" customHeight="1">
      <c r="B61" s="37"/>
      <c r="C61" s="30" t="s">
        <v>24</v>
      </c>
      <c r="D61" s="27"/>
      <c r="E61" s="14">
        <f t="shared" si="8"/>
        <v>326</v>
      </c>
      <c r="F61" s="14">
        <f t="shared" si="9"/>
        <v>321</v>
      </c>
      <c r="G61" s="15">
        <v>107</v>
      </c>
      <c r="H61" s="15">
        <v>113</v>
      </c>
      <c r="I61" s="15">
        <v>101</v>
      </c>
      <c r="J61" s="15" t="s">
        <v>90</v>
      </c>
      <c r="K61" s="16">
        <f t="shared" si="10"/>
        <v>5</v>
      </c>
      <c r="L61" s="15">
        <v>5</v>
      </c>
      <c r="M61" s="15" t="s">
        <v>90</v>
      </c>
      <c r="N61" s="15" t="s">
        <v>90</v>
      </c>
      <c r="O61" s="15" t="s">
        <v>90</v>
      </c>
      <c r="P61" s="17" t="s">
        <v>90</v>
      </c>
    </row>
    <row r="62" spans="2:16" s="2" customFormat="1" ht="12" customHeight="1">
      <c r="B62" s="37"/>
      <c r="C62" s="30" t="s">
        <v>26</v>
      </c>
      <c r="D62" s="27"/>
      <c r="E62" s="14">
        <f t="shared" si="8"/>
        <v>490</v>
      </c>
      <c r="F62" s="14">
        <f t="shared" si="9"/>
        <v>486</v>
      </c>
      <c r="G62" s="15">
        <v>170</v>
      </c>
      <c r="H62" s="15">
        <v>147</v>
      </c>
      <c r="I62" s="15">
        <v>169</v>
      </c>
      <c r="J62" s="15" t="s">
        <v>90</v>
      </c>
      <c r="K62" s="16">
        <f t="shared" si="10"/>
        <v>4</v>
      </c>
      <c r="L62" s="15">
        <v>4</v>
      </c>
      <c r="M62" s="15" t="s">
        <v>90</v>
      </c>
      <c r="N62" s="15" t="s">
        <v>90</v>
      </c>
      <c r="O62" s="15" t="s">
        <v>90</v>
      </c>
      <c r="P62" s="17" t="s">
        <v>90</v>
      </c>
    </row>
    <row r="63" spans="2:16" s="2" customFormat="1" ht="12" customHeight="1">
      <c r="B63" s="37"/>
      <c r="C63" s="30" t="s">
        <v>28</v>
      </c>
      <c r="D63" s="27"/>
      <c r="E63" s="14">
        <f t="shared" si="8"/>
        <v>345</v>
      </c>
      <c r="F63" s="14">
        <f t="shared" si="9"/>
        <v>340</v>
      </c>
      <c r="G63" s="15">
        <v>119</v>
      </c>
      <c r="H63" s="15">
        <v>100</v>
      </c>
      <c r="I63" s="15">
        <v>121</v>
      </c>
      <c r="J63" s="15" t="s">
        <v>90</v>
      </c>
      <c r="K63" s="16">
        <f t="shared" si="10"/>
        <v>5</v>
      </c>
      <c r="L63" s="15">
        <v>5</v>
      </c>
      <c r="M63" s="15" t="s">
        <v>90</v>
      </c>
      <c r="N63" s="15" t="s">
        <v>90</v>
      </c>
      <c r="O63" s="15" t="s">
        <v>90</v>
      </c>
      <c r="P63" s="17" t="s">
        <v>90</v>
      </c>
    </row>
    <row r="64" spans="2:16" s="2" customFormat="1" ht="12" customHeight="1">
      <c r="B64" s="37"/>
      <c r="C64" s="30" t="s">
        <v>30</v>
      </c>
      <c r="D64" s="27"/>
      <c r="E64" s="14">
        <f t="shared" si="8"/>
        <v>107</v>
      </c>
      <c r="F64" s="14">
        <f t="shared" si="9"/>
        <v>107</v>
      </c>
      <c r="G64" s="15">
        <v>25</v>
      </c>
      <c r="H64" s="15">
        <v>29</v>
      </c>
      <c r="I64" s="15">
        <v>53</v>
      </c>
      <c r="J64" s="15" t="s">
        <v>90</v>
      </c>
      <c r="K64" s="16" t="str">
        <f t="shared" si="10"/>
        <v>-</v>
      </c>
      <c r="L64" s="15" t="s">
        <v>96</v>
      </c>
      <c r="M64" s="15" t="s">
        <v>90</v>
      </c>
      <c r="N64" s="15" t="s">
        <v>90</v>
      </c>
      <c r="O64" s="15" t="s">
        <v>90</v>
      </c>
      <c r="P64" s="17" t="s">
        <v>90</v>
      </c>
    </row>
    <row r="65" spans="2:16" s="2" customFormat="1" ht="12" customHeight="1">
      <c r="B65" s="37"/>
      <c r="C65" s="30" t="s">
        <v>32</v>
      </c>
      <c r="D65" s="27"/>
      <c r="E65" s="14">
        <f t="shared" si="8"/>
        <v>164</v>
      </c>
      <c r="F65" s="14">
        <f t="shared" si="9"/>
        <v>162</v>
      </c>
      <c r="G65" s="15">
        <v>55</v>
      </c>
      <c r="H65" s="15">
        <v>50</v>
      </c>
      <c r="I65" s="15">
        <v>57</v>
      </c>
      <c r="J65" s="15" t="s">
        <v>90</v>
      </c>
      <c r="K65" s="16">
        <f t="shared" si="10"/>
        <v>2</v>
      </c>
      <c r="L65" s="15">
        <v>2</v>
      </c>
      <c r="M65" s="15" t="s">
        <v>90</v>
      </c>
      <c r="N65" s="15" t="s">
        <v>90</v>
      </c>
      <c r="O65" s="15" t="s">
        <v>90</v>
      </c>
      <c r="P65" s="17" t="s">
        <v>90</v>
      </c>
    </row>
    <row r="66" spans="2:16" s="2" customFormat="1" ht="12" customHeight="1">
      <c r="B66" s="37"/>
      <c r="C66" s="30" t="s">
        <v>34</v>
      </c>
      <c r="D66" s="27"/>
      <c r="E66" s="14">
        <f t="shared" si="8"/>
        <v>155</v>
      </c>
      <c r="F66" s="14">
        <f t="shared" si="9"/>
        <v>155</v>
      </c>
      <c r="G66" s="15">
        <v>46</v>
      </c>
      <c r="H66" s="15">
        <v>60</v>
      </c>
      <c r="I66" s="15">
        <v>49</v>
      </c>
      <c r="J66" s="15" t="s">
        <v>90</v>
      </c>
      <c r="K66" s="16" t="str">
        <f t="shared" si="10"/>
        <v>-</v>
      </c>
      <c r="L66" s="15" t="s">
        <v>96</v>
      </c>
      <c r="M66" s="15" t="s">
        <v>90</v>
      </c>
      <c r="N66" s="15" t="s">
        <v>90</v>
      </c>
      <c r="O66" s="15" t="s">
        <v>90</v>
      </c>
      <c r="P66" s="17" t="s">
        <v>90</v>
      </c>
    </row>
    <row r="67" spans="2:16" s="2" customFormat="1" ht="12" customHeight="1">
      <c r="B67" s="37"/>
      <c r="C67" s="30" t="s">
        <v>36</v>
      </c>
      <c r="D67" s="27"/>
      <c r="E67" s="14">
        <f t="shared" si="8"/>
        <v>236</v>
      </c>
      <c r="F67" s="14">
        <f t="shared" si="9"/>
        <v>233</v>
      </c>
      <c r="G67" s="15">
        <v>79</v>
      </c>
      <c r="H67" s="15">
        <v>77</v>
      </c>
      <c r="I67" s="15">
        <v>77</v>
      </c>
      <c r="J67" s="15" t="s">
        <v>90</v>
      </c>
      <c r="K67" s="16">
        <f t="shared" si="10"/>
        <v>3</v>
      </c>
      <c r="L67" s="15">
        <v>3</v>
      </c>
      <c r="M67" s="15" t="s">
        <v>90</v>
      </c>
      <c r="N67" s="15" t="s">
        <v>90</v>
      </c>
      <c r="O67" s="15" t="s">
        <v>90</v>
      </c>
      <c r="P67" s="17" t="s">
        <v>90</v>
      </c>
    </row>
    <row r="68" spans="2:16" s="2" customFormat="1" ht="12" customHeight="1">
      <c r="B68" s="37"/>
      <c r="C68" s="30" t="s">
        <v>38</v>
      </c>
      <c r="D68" s="27"/>
      <c r="E68" s="14">
        <f t="shared" si="8"/>
        <v>235</v>
      </c>
      <c r="F68" s="14">
        <f t="shared" si="9"/>
        <v>235</v>
      </c>
      <c r="G68" s="15">
        <v>74</v>
      </c>
      <c r="H68" s="15">
        <v>83</v>
      </c>
      <c r="I68" s="15">
        <v>78</v>
      </c>
      <c r="J68" s="15" t="s">
        <v>90</v>
      </c>
      <c r="K68" s="16" t="str">
        <f t="shared" si="10"/>
        <v>-</v>
      </c>
      <c r="L68" s="15" t="s">
        <v>96</v>
      </c>
      <c r="M68" s="15" t="s">
        <v>90</v>
      </c>
      <c r="N68" s="15" t="s">
        <v>90</v>
      </c>
      <c r="O68" s="15" t="s">
        <v>90</v>
      </c>
      <c r="P68" s="17" t="s">
        <v>90</v>
      </c>
    </row>
    <row r="69" spans="2:16" s="2" customFormat="1" ht="12" customHeight="1">
      <c r="B69" s="37"/>
      <c r="C69" s="30" t="s">
        <v>40</v>
      </c>
      <c r="D69" s="27"/>
      <c r="E69" s="14">
        <f t="shared" si="8"/>
        <v>183</v>
      </c>
      <c r="F69" s="14">
        <f t="shared" si="9"/>
        <v>183</v>
      </c>
      <c r="G69" s="15">
        <v>60</v>
      </c>
      <c r="H69" s="15">
        <v>56</v>
      </c>
      <c r="I69" s="15">
        <v>67</v>
      </c>
      <c r="J69" s="15" t="s">
        <v>90</v>
      </c>
      <c r="K69" s="16" t="str">
        <f t="shared" si="10"/>
        <v>-</v>
      </c>
      <c r="L69" s="15" t="s">
        <v>96</v>
      </c>
      <c r="M69" s="15" t="s">
        <v>90</v>
      </c>
      <c r="N69" s="15" t="s">
        <v>90</v>
      </c>
      <c r="O69" s="15" t="s">
        <v>90</v>
      </c>
      <c r="P69" s="17" t="s">
        <v>90</v>
      </c>
    </row>
    <row r="70" spans="2:16" s="2" customFormat="1" ht="12" customHeight="1">
      <c r="B70" s="37"/>
      <c r="C70" s="30" t="s">
        <v>42</v>
      </c>
      <c r="D70" s="27"/>
      <c r="E70" s="14">
        <f t="shared" si="8"/>
        <v>473</v>
      </c>
      <c r="F70" s="14">
        <f t="shared" si="9"/>
        <v>466</v>
      </c>
      <c r="G70" s="15">
        <v>135</v>
      </c>
      <c r="H70" s="15">
        <v>165</v>
      </c>
      <c r="I70" s="15">
        <v>166</v>
      </c>
      <c r="J70" s="15" t="s">
        <v>90</v>
      </c>
      <c r="K70" s="16">
        <f t="shared" si="10"/>
        <v>7</v>
      </c>
      <c r="L70" s="15">
        <v>7</v>
      </c>
      <c r="M70" s="15" t="s">
        <v>90</v>
      </c>
      <c r="N70" s="15" t="s">
        <v>90</v>
      </c>
      <c r="O70" s="15" t="s">
        <v>90</v>
      </c>
      <c r="P70" s="17" t="s">
        <v>90</v>
      </c>
    </row>
    <row r="71" spans="2:16" s="2" customFormat="1" ht="12" customHeight="1">
      <c r="B71" s="37"/>
      <c r="C71" s="30" t="s">
        <v>44</v>
      </c>
      <c r="D71" s="27"/>
      <c r="E71" s="14">
        <f t="shared" si="8"/>
        <v>243</v>
      </c>
      <c r="F71" s="14">
        <f t="shared" si="9"/>
        <v>241</v>
      </c>
      <c r="G71" s="15">
        <v>83</v>
      </c>
      <c r="H71" s="15">
        <v>75</v>
      </c>
      <c r="I71" s="15">
        <v>83</v>
      </c>
      <c r="J71" s="15" t="s">
        <v>90</v>
      </c>
      <c r="K71" s="16">
        <f t="shared" si="10"/>
        <v>2</v>
      </c>
      <c r="L71" s="15">
        <v>2</v>
      </c>
      <c r="M71" s="15" t="s">
        <v>90</v>
      </c>
      <c r="N71" s="15" t="s">
        <v>90</v>
      </c>
      <c r="O71" s="15" t="s">
        <v>90</v>
      </c>
      <c r="P71" s="17" t="s">
        <v>90</v>
      </c>
    </row>
    <row r="72" spans="2:16" s="2" customFormat="1" ht="12" customHeight="1">
      <c r="B72" s="37"/>
      <c r="C72" s="30" t="s">
        <v>46</v>
      </c>
      <c r="D72" s="27"/>
      <c r="E72" s="14">
        <f t="shared" si="8"/>
        <v>332</v>
      </c>
      <c r="F72" s="14">
        <f t="shared" si="9"/>
        <v>330</v>
      </c>
      <c r="G72" s="15">
        <v>110</v>
      </c>
      <c r="H72" s="15">
        <v>110</v>
      </c>
      <c r="I72" s="15">
        <v>110</v>
      </c>
      <c r="J72" s="15" t="s">
        <v>90</v>
      </c>
      <c r="K72" s="16">
        <f t="shared" si="10"/>
        <v>2</v>
      </c>
      <c r="L72" s="15">
        <v>2</v>
      </c>
      <c r="M72" s="15" t="s">
        <v>90</v>
      </c>
      <c r="N72" s="15" t="s">
        <v>90</v>
      </c>
      <c r="O72" s="15" t="s">
        <v>90</v>
      </c>
      <c r="P72" s="17" t="s">
        <v>90</v>
      </c>
    </row>
    <row r="73" spans="2:16" s="2" customFormat="1" ht="12" customHeight="1">
      <c r="B73" s="37"/>
      <c r="C73" s="30" t="s">
        <v>48</v>
      </c>
      <c r="D73" s="27"/>
      <c r="E73" s="14">
        <f t="shared" si="8"/>
        <v>399</v>
      </c>
      <c r="F73" s="14">
        <f t="shared" si="9"/>
        <v>396</v>
      </c>
      <c r="G73" s="15">
        <v>129</v>
      </c>
      <c r="H73" s="15">
        <v>144</v>
      </c>
      <c r="I73" s="15">
        <v>123</v>
      </c>
      <c r="J73" s="15" t="s">
        <v>90</v>
      </c>
      <c r="K73" s="16">
        <f t="shared" si="10"/>
        <v>3</v>
      </c>
      <c r="L73" s="15">
        <v>3</v>
      </c>
      <c r="M73" s="15" t="s">
        <v>90</v>
      </c>
      <c r="N73" s="15" t="s">
        <v>90</v>
      </c>
      <c r="O73" s="15" t="s">
        <v>90</v>
      </c>
      <c r="P73" s="17" t="s">
        <v>90</v>
      </c>
    </row>
    <row r="74" spans="2:16" s="2" customFormat="1" ht="12" customHeight="1">
      <c r="B74" s="37"/>
      <c r="C74" s="30" t="s">
        <v>50</v>
      </c>
      <c r="D74" s="27"/>
      <c r="E74" s="14">
        <f t="shared" si="8"/>
        <v>631</v>
      </c>
      <c r="F74" s="14">
        <f t="shared" si="9"/>
        <v>628</v>
      </c>
      <c r="G74" s="15">
        <v>201</v>
      </c>
      <c r="H74" s="15">
        <v>216</v>
      </c>
      <c r="I74" s="15">
        <v>211</v>
      </c>
      <c r="J74" s="15" t="s">
        <v>90</v>
      </c>
      <c r="K74" s="16">
        <f t="shared" si="10"/>
        <v>3</v>
      </c>
      <c r="L74" s="15">
        <v>3</v>
      </c>
      <c r="M74" s="15" t="s">
        <v>90</v>
      </c>
      <c r="N74" s="15" t="s">
        <v>90</v>
      </c>
      <c r="O74" s="15" t="s">
        <v>90</v>
      </c>
      <c r="P74" s="17" t="s">
        <v>90</v>
      </c>
    </row>
    <row r="75" spans="2:16" s="2" customFormat="1" ht="12" customHeight="1">
      <c r="B75" s="37"/>
      <c r="C75" s="30" t="s">
        <v>20</v>
      </c>
      <c r="D75" s="27"/>
      <c r="E75" s="14">
        <f t="shared" si="8"/>
        <v>833</v>
      </c>
      <c r="F75" s="14">
        <f t="shared" si="9"/>
        <v>828</v>
      </c>
      <c r="G75" s="15">
        <v>276</v>
      </c>
      <c r="H75" s="15">
        <v>286</v>
      </c>
      <c r="I75" s="15">
        <v>266</v>
      </c>
      <c r="J75" s="15" t="s">
        <v>90</v>
      </c>
      <c r="K75" s="16">
        <f t="shared" si="10"/>
        <v>5</v>
      </c>
      <c r="L75" s="15">
        <v>5</v>
      </c>
      <c r="M75" s="15" t="s">
        <v>90</v>
      </c>
      <c r="N75" s="15" t="s">
        <v>90</v>
      </c>
      <c r="O75" s="15" t="s">
        <v>90</v>
      </c>
      <c r="P75" s="17" t="s">
        <v>90</v>
      </c>
    </row>
    <row r="76" spans="2:16" s="2" customFormat="1" ht="12" customHeight="1">
      <c r="B76" s="37"/>
      <c r="C76" s="30" t="s">
        <v>52</v>
      </c>
      <c r="D76" s="27"/>
      <c r="E76" s="14">
        <f t="shared" si="8"/>
        <v>1298</v>
      </c>
      <c r="F76" s="14">
        <f t="shared" si="9"/>
        <v>1295</v>
      </c>
      <c r="G76" s="15">
        <v>433</v>
      </c>
      <c r="H76" s="15">
        <v>431</v>
      </c>
      <c r="I76" s="15">
        <v>431</v>
      </c>
      <c r="J76" s="15" t="s">
        <v>90</v>
      </c>
      <c r="K76" s="16">
        <f t="shared" si="10"/>
        <v>3</v>
      </c>
      <c r="L76" s="15">
        <v>3</v>
      </c>
      <c r="M76" s="15" t="s">
        <v>90</v>
      </c>
      <c r="N76" s="15" t="s">
        <v>90</v>
      </c>
      <c r="O76" s="15" t="s">
        <v>90</v>
      </c>
      <c r="P76" s="17" t="s">
        <v>90</v>
      </c>
    </row>
    <row r="77" spans="2:16" s="2" customFormat="1" ht="12" customHeight="1">
      <c r="B77" s="37"/>
      <c r="C77" s="30" t="s">
        <v>54</v>
      </c>
      <c r="D77" s="27"/>
      <c r="E77" s="14">
        <f t="shared" si="8"/>
        <v>1311</v>
      </c>
      <c r="F77" s="14">
        <f t="shared" si="9"/>
        <v>1307</v>
      </c>
      <c r="G77" s="15">
        <v>439</v>
      </c>
      <c r="H77" s="15">
        <v>426</v>
      </c>
      <c r="I77" s="15">
        <v>442</v>
      </c>
      <c r="J77" s="15" t="s">
        <v>90</v>
      </c>
      <c r="K77" s="16">
        <f t="shared" si="10"/>
        <v>4</v>
      </c>
      <c r="L77" s="15">
        <v>4</v>
      </c>
      <c r="M77" s="15" t="s">
        <v>90</v>
      </c>
      <c r="N77" s="15" t="s">
        <v>90</v>
      </c>
      <c r="O77" s="15" t="s">
        <v>90</v>
      </c>
      <c r="P77" s="17" t="s">
        <v>90</v>
      </c>
    </row>
    <row r="78" spans="2:16" s="2" customFormat="1" ht="12" customHeight="1">
      <c r="B78" s="37"/>
      <c r="C78" s="30" t="s">
        <v>56</v>
      </c>
      <c r="D78" s="27"/>
      <c r="E78" s="14">
        <f t="shared" si="8"/>
        <v>596</v>
      </c>
      <c r="F78" s="14">
        <f t="shared" si="9"/>
        <v>592</v>
      </c>
      <c r="G78" s="15">
        <v>180</v>
      </c>
      <c r="H78" s="15">
        <v>219</v>
      </c>
      <c r="I78" s="15">
        <v>193</v>
      </c>
      <c r="J78" s="15" t="s">
        <v>90</v>
      </c>
      <c r="K78" s="16">
        <f t="shared" si="10"/>
        <v>4</v>
      </c>
      <c r="L78" s="15">
        <v>4</v>
      </c>
      <c r="M78" s="15" t="s">
        <v>90</v>
      </c>
      <c r="N78" s="15" t="s">
        <v>90</v>
      </c>
      <c r="O78" s="15" t="s">
        <v>90</v>
      </c>
      <c r="P78" s="17" t="s">
        <v>90</v>
      </c>
    </row>
    <row r="79" spans="2:16" s="2" customFormat="1" ht="12" customHeight="1">
      <c r="B79" s="37"/>
      <c r="C79" s="30" t="s">
        <v>58</v>
      </c>
      <c r="D79" s="27"/>
      <c r="E79" s="14">
        <f t="shared" si="8"/>
        <v>1370</v>
      </c>
      <c r="F79" s="14">
        <f t="shared" si="9"/>
        <v>1366</v>
      </c>
      <c r="G79" s="15">
        <v>475</v>
      </c>
      <c r="H79" s="15">
        <v>436</v>
      </c>
      <c r="I79" s="15">
        <v>455</v>
      </c>
      <c r="J79" s="15" t="s">
        <v>90</v>
      </c>
      <c r="K79" s="16">
        <f t="shared" si="10"/>
        <v>4</v>
      </c>
      <c r="L79" s="15">
        <v>4</v>
      </c>
      <c r="M79" s="15" t="s">
        <v>90</v>
      </c>
      <c r="N79" s="15" t="s">
        <v>90</v>
      </c>
      <c r="O79" s="15" t="s">
        <v>90</v>
      </c>
      <c r="P79" s="17" t="s">
        <v>90</v>
      </c>
    </row>
    <row r="80" spans="2:16" s="2" customFormat="1" ht="12" customHeight="1">
      <c r="B80" s="37"/>
      <c r="C80" s="30" t="s">
        <v>60</v>
      </c>
      <c r="D80" s="27"/>
      <c r="E80" s="14">
        <f t="shared" si="8"/>
        <v>859</v>
      </c>
      <c r="F80" s="14">
        <f t="shared" si="9"/>
        <v>855</v>
      </c>
      <c r="G80" s="15">
        <v>255</v>
      </c>
      <c r="H80" s="15">
        <v>289</v>
      </c>
      <c r="I80" s="15">
        <v>311</v>
      </c>
      <c r="J80" s="15" t="s">
        <v>90</v>
      </c>
      <c r="K80" s="16">
        <f t="shared" si="10"/>
        <v>4</v>
      </c>
      <c r="L80" s="15">
        <v>4</v>
      </c>
      <c r="M80" s="15" t="s">
        <v>90</v>
      </c>
      <c r="N80" s="15" t="s">
        <v>90</v>
      </c>
      <c r="O80" s="15" t="s">
        <v>90</v>
      </c>
      <c r="P80" s="17" t="s">
        <v>90</v>
      </c>
    </row>
    <row r="81" spans="2:16" s="2" customFormat="1" ht="12" customHeight="1">
      <c r="B81" s="37"/>
      <c r="C81" s="30" t="s">
        <v>62</v>
      </c>
      <c r="D81" s="27"/>
      <c r="E81" s="14">
        <f t="shared" si="8"/>
        <v>1060</v>
      </c>
      <c r="F81" s="14">
        <f t="shared" si="9"/>
        <v>1056</v>
      </c>
      <c r="G81" s="15">
        <v>349</v>
      </c>
      <c r="H81" s="15">
        <v>352</v>
      </c>
      <c r="I81" s="15">
        <v>355</v>
      </c>
      <c r="J81" s="15" t="s">
        <v>90</v>
      </c>
      <c r="K81" s="16">
        <f t="shared" si="10"/>
        <v>4</v>
      </c>
      <c r="L81" s="15">
        <v>4</v>
      </c>
      <c r="M81" s="15" t="s">
        <v>90</v>
      </c>
      <c r="N81" s="15" t="s">
        <v>90</v>
      </c>
      <c r="O81" s="15" t="s">
        <v>90</v>
      </c>
      <c r="P81" s="17" t="s">
        <v>90</v>
      </c>
    </row>
    <row r="82" spans="2:16" s="2" customFormat="1" ht="12" customHeight="1">
      <c r="B82" s="37"/>
      <c r="C82" s="30" t="s">
        <v>64</v>
      </c>
      <c r="D82" s="27"/>
      <c r="E82" s="14">
        <f t="shared" si="8"/>
        <v>1014</v>
      </c>
      <c r="F82" s="14">
        <f t="shared" si="9"/>
        <v>1012</v>
      </c>
      <c r="G82" s="15">
        <v>341</v>
      </c>
      <c r="H82" s="15">
        <v>326</v>
      </c>
      <c r="I82" s="15">
        <v>345</v>
      </c>
      <c r="J82" s="15" t="s">
        <v>90</v>
      </c>
      <c r="K82" s="16">
        <f t="shared" si="10"/>
        <v>2</v>
      </c>
      <c r="L82" s="15">
        <v>2</v>
      </c>
      <c r="M82" s="15" t="s">
        <v>90</v>
      </c>
      <c r="N82" s="15" t="s">
        <v>90</v>
      </c>
      <c r="O82" s="15" t="s">
        <v>90</v>
      </c>
      <c r="P82" s="17" t="s">
        <v>90</v>
      </c>
    </row>
    <row r="83" spans="2:16" s="2" customFormat="1" ht="12" customHeight="1">
      <c r="B83" s="37"/>
      <c r="C83" s="30" t="s">
        <v>66</v>
      </c>
      <c r="D83" s="27"/>
      <c r="E83" s="14">
        <f t="shared" si="8"/>
        <v>736</v>
      </c>
      <c r="F83" s="14">
        <f t="shared" si="9"/>
        <v>731</v>
      </c>
      <c r="G83" s="15">
        <v>255</v>
      </c>
      <c r="H83" s="15">
        <v>235</v>
      </c>
      <c r="I83" s="15">
        <v>241</v>
      </c>
      <c r="J83" s="15" t="s">
        <v>90</v>
      </c>
      <c r="K83" s="16">
        <f t="shared" si="10"/>
        <v>5</v>
      </c>
      <c r="L83" s="15">
        <v>5</v>
      </c>
      <c r="M83" s="15" t="s">
        <v>90</v>
      </c>
      <c r="N83" s="15" t="s">
        <v>90</v>
      </c>
      <c r="O83" s="15" t="s">
        <v>90</v>
      </c>
      <c r="P83" s="17" t="s">
        <v>90</v>
      </c>
    </row>
    <row r="84" spans="2:16" s="2" customFormat="1" ht="12" customHeight="1">
      <c r="B84" s="37"/>
      <c r="C84" s="30" t="s">
        <v>86</v>
      </c>
      <c r="D84" s="27"/>
      <c r="E84" s="14">
        <f t="shared" si="8"/>
        <v>497</v>
      </c>
      <c r="F84" s="14">
        <f t="shared" si="9"/>
        <v>494</v>
      </c>
      <c r="G84" s="15">
        <v>148</v>
      </c>
      <c r="H84" s="15">
        <v>177</v>
      </c>
      <c r="I84" s="15">
        <v>169</v>
      </c>
      <c r="J84" s="15" t="s">
        <v>90</v>
      </c>
      <c r="K84" s="16">
        <f t="shared" si="10"/>
        <v>3</v>
      </c>
      <c r="L84" s="15">
        <v>3</v>
      </c>
      <c r="M84" s="15" t="s">
        <v>90</v>
      </c>
      <c r="N84" s="15" t="s">
        <v>90</v>
      </c>
      <c r="O84" s="15" t="s">
        <v>90</v>
      </c>
      <c r="P84" s="17" t="s">
        <v>90</v>
      </c>
    </row>
    <row r="85" spans="2:16" s="2" customFormat="1" ht="12" customHeight="1">
      <c r="B85" s="37"/>
      <c r="C85" s="30" t="s">
        <v>68</v>
      </c>
      <c r="D85" s="27"/>
      <c r="E85" s="14">
        <f t="shared" si="8"/>
        <v>578</v>
      </c>
      <c r="F85" s="14">
        <f t="shared" si="9"/>
        <v>578</v>
      </c>
      <c r="G85" s="15">
        <v>191</v>
      </c>
      <c r="H85" s="15">
        <v>183</v>
      </c>
      <c r="I85" s="15">
        <v>204</v>
      </c>
      <c r="J85" s="15" t="s">
        <v>90</v>
      </c>
      <c r="K85" s="16" t="str">
        <f t="shared" si="10"/>
        <v>-</v>
      </c>
      <c r="L85" s="15" t="s">
        <v>97</v>
      </c>
      <c r="M85" s="15" t="s">
        <v>90</v>
      </c>
      <c r="N85" s="15" t="s">
        <v>90</v>
      </c>
      <c r="O85" s="15" t="s">
        <v>90</v>
      </c>
      <c r="P85" s="17" t="s">
        <v>90</v>
      </c>
    </row>
    <row r="86" spans="2:16" s="2" customFormat="1" ht="12" customHeight="1">
      <c r="B86" s="37"/>
      <c r="C86" s="30" t="s">
        <v>70</v>
      </c>
      <c r="D86" s="27"/>
      <c r="E86" s="14">
        <f t="shared" si="8"/>
        <v>1549</v>
      </c>
      <c r="F86" s="14">
        <f t="shared" si="9"/>
        <v>1542</v>
      </c>
      <c r="G86" s="15">
        <v>516</v>
      </c>
      <c r="H86" s="15">
        <v>494</v>
      </c>
      <c r="I86" s="15">
        <v>532</v>
      </c>
      <c r="J86" s="15" t="s">
        <v>90</v>
      </c>
      <c r="K86" s="16">
        <f t="shared" si="10"/>
        <v>7</v>
      </c>
      <c r="L86" s="15">
        <v>7</v>
      </c>
      <c r="M86" s="15" t="s">
        <v>90</v>
      </c>
      <c r="N86" s="15" t="s">
        <v>90</v>
      </c>
      <c r="O86" s="15" t="s">
        <v>90</v>
      </c>
      <c r="P86" s="17" t="s">
        <v>90</v>
      </c>
    </row>
    <row r="87" spans="2:16" s="2" customFormat="1" ht="12" customHeight="1">
      <c r="B87" s="37"/>
      <c r="C87" s="30" t="s">
        <v>72</v>
      </c>
      <c r="D87" s="27"/>
      <c r="E87" s="14">
        <f t="shared" si="8"/>
        <v>1379</v>
      </c>
      <c r="F87" s="14">
        <f t="shared" si="9"/>
        <v>1370</v>
      </c>
      <c r="G87" s="15">
        <v>417</v>
      </c>
      <c r="H87" s="15">
        <v>469</v>
      </c>
      <c r="I87" s="15">
        <v>484</v>
      </c>
      <c r="J87" s="15" t="s">
        <v>90</v>
      </c>
      <c r="K87" s="16">
        <f t="shared" si="10"/>
        <v>9</v>
      </c>
      <c r="L87" s="15">
        <v>9</v>
      </c>
      <c r="M87" s="15" t="s">
        <v>90</v>
      </c>
      <c r="N87" s="15" t="s">
        <v>90</v>
      </c>
      <c r="O87" s="15" t="s">
        <v>90</v>
      </c>
      <c r="P87" s="17" t="s">
        <v>90</v>
      </c>
    </row>
    <row r="88" spans="2:16" s="2" customFormat="1" ht="12" customHeight="1" thickBot="1">
      <c r="B88" s="34"/>
      <c r="C88" s="38"/>
      <c r="D88" s="29"/>
      <c r="E88" s="23"/>
      <c r="F88" s="23"/>
      <c r="G88" s="23"/>
      <c r="H88" s="23"/>
      <c r="I88" s="23"/>
      <c r="J88" s="23"/>
      <c r="K88" s="25"/>
      <c r="L88" s="23"/>
      <c r="M88" s="23"/>
      <c r="N88" s="23"/>
      <c r="O88" s="23"/>
      <c r="P88" s="36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</sheetData>
  <mergeCells count="16">
    <mergeCell ref="K47:P47"/>
    <mergeCell ref="B11:C11"/>
    <mergeCell ref="F47:I47"/>
    <mergeCell ref="J47:J48"/>
    <mergeCell ref="B23:C23"/>
    <mergeCell ref="B47:D48"/>
    <mergeCell ref="E47:E48"/>
    <mergeCell ref="B6:C6"/>
    <mergeCell ref="B7:C7"/>
    <mergeCell ref="H3:L3"/>
    <mergeCell ref="H46:L46"/>
    <mergeCell ref="J4:J5"/>
    <mergeCell ref="F4:I4"/>
    <mergeCell ref="K4:P4"/>
    <mergeCell ref="E4:E5"/>
    <mergeCell ref="B4:D5"/>
  </mergeCells>
  <printOptions horizontalCentered="1"/>
  <pageMargins left="0.4724409448818898" right="0.4724409448818898" top="0.5905511811023623" bottom="0.7874015748031497" header="0.3937007874015748" footer="0.3937007874015748"/>
  <pageSetup firstPageNumber="46" useFirstPageNumber="1" horizontalDpi="300" verticalDpi="300" orientation="landscape" pageOrder="overThenDown" paperSize="9" scale="85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2004-01-28T06:19:06Z</cp:lastPrinted>
  <dcterms:created xsi:type="dcterms:W3CDTF">2001-08-22T05:24:47Z</dcterms:created>
  <dcterms:modified xsi:type="dcterms:W3CDTF">2004-01-28T06:19:07Z</dcterms:modified>
  <cp:category/>
  <cp:version/>
  <cp:contentType/>
  <cp:contentStatus/>
</cp:coreProperties>
</file>