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16表" sheetId="1" r:id="rId1"/>
  </sheets>
  <definedNames/>
  <calcPr fullCalcOnLoad="1"/>
</workbook>
</file>

<file path=xl/sharedStrings.xml><?xml version="1.0" encoding="utf-8"?>
<sst xmlns="http://schemas.openxmlformats.org/spreadsheetml/2006/main" count="183" uniqueCount="87">
  <si>
    <t>（単位：学級）</t>
  </si>
  <si>
    <t>区　　　　分</t>
  </si>
  <si>
    <t>計</t>
  </si>
  <si>
    <t>複　式</t>
  </si>
  <si>
    <t>75条の</t>
  </si>
  <si>
    <t>１学年</t>
  </si>
  <si>
    <t>２学年</t>
  </si>
  <si>
    <t>３学年</t>
  </si>
  <si>
    <t>学　級</t>
  </si>
  <si>
    <t>万 場 町</t>
  </si>
  <si>
    <t>－</t>
  </si>
  <si>
    <t>平成13年度</t>
  </si>
  <si>
    <t>中 里 村</t>
  </si>
  <si>
    <t>上 野 村</t>
  </si>
  <si>
    <t>妙 義 町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</si>
  <si>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</si>
  <si>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</si>
  <si>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</si>
  <si>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</si>
  <si>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</si>
  <si>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</si>
  <si>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</si>
  <si>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</si>
  <si>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</si>
  <si>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</si>
  <si>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</si>
  <si>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</si>
  <si>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</si>
  <si>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</si>
  <si>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</si>
  <si>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</si>
  <si>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</si>
  <si>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</si>
  <si>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</si>
  <si>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</si>
  <si>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</si>
  <si>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</si>
  <si>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</si>
  <si>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</si>
  <si>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</si>
  <si>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</si>
  <si>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</si>
  <si>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</si>
  <si>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</si>
  <si>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</si>
  <si>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</si>
  <si>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</si>
  <si>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</si>
  <si>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</si>
  <si>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</si>
  <si>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</si>
  <si>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</si>
  <si>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</si>
  <si>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</si>
  <si>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</si>
  <si>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</si>
  <si>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</si>
  <si>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</si>
  <si>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</si>
  <si>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</si>
  <si>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</si>
  <si>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</si>
  <si>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</si>
  <si>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</si>
  <si>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</si>
  <si>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</si>
  <si>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</si>
  <si>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</si>
  <si>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</si>
  <si>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</si>
  <si>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</si>
  <si>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</si>
  <si>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</si>
  <si>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明 和 町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</si>
  <si>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</si>
  <si>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</si>
  <si>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</si>
  <si>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</si>
  <si>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</si>
  <si>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</si>
  <si>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</si>
  <si>
    <r>
      <t>平成1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年度</t>
    </r>
  </si>
  <si>
    <t>中　　学　　校</t>
  </si>
  <si>
    <t>単　　　式　　　学　　　級</t>
  </si>
  <si>
    <t xml:space="preserve">第16表　編　制　方　式 </t>
  </si>
  <si>
    <t xml:space="preserve"> 別　学　級　数（公立）</t>
  </si>
  <si>
    <t>　　　　 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</si>
</sst>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">
    <xf numFmtId="0" fontId="0" fillId="0" borderId="0" xfId="0" applyAlignment="1">
      <alignment/>
    </xf>
    <xf numFmtId="0" fontId="1" fillId="0" borderId="0" xfId="23">
      <alignment/>
      <protection/>
    </xf>
    <xf numFmtId="0" fontId="1" fillId="0" borderId="0" xfId="23" applyAlignment="1">
      <alignment vertical="center"/>
      <protection/>
    </xf>
    <xf numFmtId="0" fontId="1" fillId="0" borderId="0" xfId="23" applyAlignment="1">
      <alignment horizontal="right" vertical="center"/>
      <protection/>
    </xf>
    <xf numFmtId="0" fontId="3" fillId="0" borderId="0" xfId="23" applyFont="1" applyAlignment="1">
      <alignment horizontal="right" vertical="center"/>
      <protection/>
    </xf>
    <xf numFmtId="0" fontId="3" fillId="0" borderId="0" xfId="23" applyFont="1" applyAlignment="1">
      <alignment vertical="center"/>
      <protection/>
    </xf>
    <xf numFmtId="0" fontId="1" fillId="0" borderId="1" xfId="23" applyBorder="1" applyAlignment="1">
      <alignment horizontal="right"/>
      <protection/>
    </xf>
    <xf numFmtId="0" fontId="1" fillId="0" borderId="2" xfId="23" applyBorder="1" applyAlignment="1">
      <alignment horizontal="center" vertical="center"/>
      <protection/>
    </xf>
    <xf numFmtId="0" fontId="1" fillId="0" borderId="3" xfId="23" applyBorder="1" applyAlignment="1">
      <alignment horizontal="center" vertical="center"/>
      <protection/>
    </xf>
    <xf numFmtId="0" fontId="1" fillId="0" borderId="4" xfId="23" applyBorder="1" applyAlignment="1">
      <alignment horizontal="center" vertical="center"/>
      <protection/>
    </xf>
    <xf numFmtId="0" fontId="1" fillId="0" borderId="5" xfId="23" applyBorder="1" applyAlignment="1">
      <alignment horizontal="center" vertical="center"/>
      <protection/>
    </xf>
    <xf numFmtId="0" fontId="1" fillId="0" borderId="6" xfId="23" applyBorder="1" applyAlignment="1">
      <alignment horizontal="center" vertical="center"/>
      <protection/>
    </xf>
    <xf numFmtId="0" fontId="1" fillId="0" borderId="7" xfId="23" applyBorder="1" applyAlignment="1">
      <alignment horizontal="center" vertical="center"/>
      <protection/>
    </xf>
    <xf numFmtId="0" fontId="1" fillId="0" borderId="0" xfId="23" applyAlignment="1">
      <alignment horizontal="center" vertical="center"/>
      <protection/>
    </xf>
    <xf numFmtId="0" fontId="1" fillId="0" borderId="8" xfId="23" applyBorder="1" applyAlignment="1">
      <alignment horizontal="center" vertical="center"/>
      <protection/>
    </xf>
    <xf numFmtId="0" fontId="1" fillId="0" borderId="0" xfId="23" applyBorder="1" applyAlignment="1">
      <alignment vertical="center"/>
      <protection/>
    </xf>
    <xf numFmtId="3" fontId="1" fillId="0" borderId="9" xfId="23" applyNumberFormat="1" applyBorder="1" applyAlignment="1">
      <alignment vertical="center"/>
      <protection/>
    </xf>
    <xf numFmtId="3" fontId="1" fillId="0" borderId="0" xfId="23" applyNumberFormat="1" applyBorder="1" applyAlignment="1">
      <alignment horizontal="right" vertical="center"/>
      <protection/>
    </xf>
    <xf numFmtId="3" fontId="4" fillId="0" borderId="10" xfId="23" applyNumberFormat="1" applyFont="1" applyBorder="1" applyAlignment="1" applyProtection="1">
      <alignment horizontal="right" vertical="center"/>
      <protection locked="0"/>
    </xf>
    <xf numFmtId="0" fontId="1" fillId="0" borderId="0" xfId="23" applyAlignment="1">
      <alignment horizontal="distributed" vertical="center"/>
      <protection/>
    </xf>
    <xf numFmtId="3" fontId="4" fillId="0" borderId="0" xfId="23" applyNumberFormat="1" applyFont="1" applyAlignment="1" applyProtection="1">
      <alignment horizontal="right" vertical="center"/>
      <protection locked="0"/>
    </xf>
    <xf numFmtId="3" fontId="3" fillId="0" borderId="9" xfId="23" applyNumberFormat="1" applyFont="1" applyBorder="1" applyAlignment="1">
      <alignment horizontal="right" vertical="center"/>
      <protection/>
    </xf>
    <xf numFmtId="3" fontId="3" fillId="0" borderId="0" xfId="23" applyNumberFormat="1" applyFont="1" applyBorder="1" applyAlignment="1">
      <alignment horizontal="right" vertical="center"/>
      <protection/>
    </xf>
    <xf numFmtId="3" fontId="3" fillId="0" borderId="9" xfId="23" applyNumberFormat="1" applyFont="1" applyBorder="1" applyAlignment="1" applyProtection="1">
      <alignment horizontal="right" vertical="center"/>
      <protection/>
    </xf>
    <xf numFmtId="3" fontId="3" fillId="0" borderId="0" xfId="23" applyNumberFormat="1" applyFont="1" applyAlignment="1" applyProtection="1">
      <alignment horizontal="right" vertical="center"/>
      <protection/>
    </xf>
    <xf numFmtId="3" fontId="3" fillId="0" borderId="0" xfId="23" applyNumberFormat="1" applyFont="1" applyAlignment="1">
      <alignment horizontal="right" vertical="center"/>
      <protection/>
    </xf>
    <xf numFmtId="0" fontId="1" fillId="0" borderId="0" xfId="23" applyBorder="1" applyAlignment="1">
      <alignment horizontal="distributed" vertical="center"/>
      <protection/>
    </xf>
    <xf numFmtId="3" fontId="4" fillId="0" borderId="0" xfId="23" applyNumberFormat="1" applyFont="1" applyBorder="1" applyAlignment="1" applyProtection="1">
      <alignment horizontal="right" vertical="center"/>
      <protection locked="0"/>
    </xf>
    <xf numFmtId="0" fontId="1" fillId="0" borderId="1" xfId="23" applyBorder="1" applyAlignment="1">
      <alignment horizontal="distributed" vertical="center"/>
      <protection/>
    </xf>
    <xf numFmtId="0" fontId="1" fillId="0" borderId="1" xfId="23" applyBorder="1" applyAlignment="1">
      <alignment vertical="center"/>
      <protection/>
    </xf>
    <xf numFmtId="3" fontId="1" fillId="0" borderId="11" xfId="23" applyNumberFormat="1" applyBorder="1" applyAlignment="1">
      <alignment vertical="center"/>
      <protection/>
    </xf>
    <xf numFmtId="3" fontId="1" fillId="0" borderId="1" xfId="23" applyNumberFormat="1" applyBorder="1" applyAlignment="1">
      <alignment horizontal="right" vertical="center"/>
      <protection/>
    </xf>
    <xf numFmtId="3" fontId="4" fillId="0" borderId="1" xfId="23" applyNumberFormat="1" applyFont="1" applyBorder="1" applyAlignment="1" applyProtection="1">
      <alignment horizontal="right" vertical="center"/>
      <protection locked="0"/>
    </xf>
    <xf numFmtId="0" fontId="3" fillId="0" borderId="12" xfId="23" applyFont="1" applyBorder="1" applyAlignment="1">
      <alignment horizontal="center" vertical="center"/>
      <protection/>
    </xf>
    <xf numFmtId="0" fontId="1" fillId="0" borderId="0" xfId="23" applyBorder="1">
      <alignment/>
      <protection/>
    </xf>
    <xf numFmtId="0" fontId="3" fillId="0" borderId="0" xfId="23" applyFont="1" applyAlignment="1">
      <alignment horizontal="distributed" vertical="center"/>
      <protection/>
    </xf>
    <xf numFmtId="0" fontId="1" fillId="0" borderId="13" xfId="23" applyBorder="1" applyAlignment="1">
      <alignment horizontal="center" vertical="center"/>
      <protection/>
    </xf>
    <xf numFmtId="0" fontId="1" fillId="0" borderId="14" xfId="23" applyBorder="1" applyAlignment="1">
      <alignment horizontal="center" vertical="center"/>
      <protection/>
    </xf>
    <xf numFmtId="0" fontId="1" fillId="0" borderId="15" xfId="23" applyBorder="1" applyAlignment="1">
      <alignment horizontal="center" vertical="center"/>
      <protection/>
    </xf>
    <xf numFmtId="0" fontId="1" fillId="0" borderId="3" xfId="23" applyBorder="1" applyAlignment="1">
      <alignment horizontal="center" vertical="center"/>
      <protection/>
    </xf>
    <xf numFmtId="0" fontId="1" fillId="0" borderId="5" xfId="23" applyBorder="1" applyAlignment="1">
      <alignment horizontal="center" vertical="center"/>
      <protection/>
    </xf>
    <xf numFmtId="0" fontId="1" fillId="0" borderId="0" xfId="23" applyFont="1" applyAlignment="1" quotePrefix="1">
      <alignment horizontal="distributed" vertical="center"/>
      <protection/>
    </xf>
    <xf numFmtId="0" fontId="1" fillId="0" borderId="0" xfId="23" applyFont="1" applyAlignment="1">
      <alignment horizontal="distributed" vertical="center"/>
      <protection/>
    </xf>
    <xf numFmtId="0" fontId="3" fillId="0" borderId="0" xfId="23" applyFont="1" applyAlignment="1" quotePrefix="1">
      <alignment horizontal="distributed" vertical="center"/>
      <protection/>
    </xf>
    <xf numFmtId="0" fontId="1" fillId="0" borderId="2" xfId="23" applyBorder="1" applyAlignment="1">
      <alignment horizontal="center" vertical="center"/>
      <protection/>
    </xf>
    <xf numFmtId="0" fontId="1" fillId="0" borderId="16" xfId="23" applyBorder="1" applyAlignment="1">
      <alignment horizontal="center" vertical="center"/>
      <protection/>
    </xf>
    <xf numFmtId="0" fontId="1" fillId="0" borderId="17" xfId="23" applyBorder="1" applyAlignment="1">
      <alignment horizontal="center" vertical="center"/>
      <protection/>
    </xf>
    <xf numFmtId="0" fontId="1" fillId="0" borderId="18" xfId="23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2" xfId="21"/>
    <cellStyle name="標準_Book3" xfId="22"/>
    <cellStyle name="標準_第１５表～２９表" xfId="23"/>
    <cellStyle name="標準_第１表～１４表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45"/>
  <sheetViews>
    <sheetView tabSelected="1" workbookViewId="0" topLeftCell="A1">
      <selection activeCell="A2" sqref="A2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1" width="9.875" style="1" customWidth="1"/>
    <col min="12" max="12" width="2.125" style="1" customWidth="1"/>
    <col min="13" max="13" width="13.125" style="1" customWidth="1"/>
    <col min="14" max="14" width="0.6171875" style="1" customWidth="1"/>
    <col min="15" max="21" width="9.875" style="1" customWidth="1"/>
    <col min="22" max="16384" width="9.00390625" style="1" customWidth="1"/>
  </cols>
  <sheetData>
    <row r="1" ht="13.5" customHeight="1"/>
    <row r="2" spans="2:21" ht="13.5" customHeight="1">
      <c r="B2" s="2" t="s">
        <v>82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3" t="s">
        <v>82</v>
      </c>
    </row>
    <row r="3" spans="2:21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U3" s="3"/>
    </row>
    <row r="4" spans="2:21" ht="13.5" customHeight="1">
      <c r="B4" s="2"/>
      <c r="C4" s="2"/>
      <c r="D4" s="2"/>
      <c r="E4" s="2"/>
      <c r="F4" s="2"/>
      <c r="G4" s="2"/>
      <c r="H4" s="2"/>
      <c r="J4" s="4"/>
      <c r="K4" s="4" t="s">
        <v>84</v>
      </c>
      <c r="L4" s="5" t="s">
        <v>85</v>
      </c>
      <c r="N4" s="2"/>
      <c r="O4" s="2"/>
      <c r="P4" s="2"/>
      <c r="Q4" s="2"/>
      <c r="R4" s="2"/>
      <c r="S4" s="2"/>
      <c r="T4" s="2"/>
      <c r="U4" s="2"/>
    </row>
    <row r="5" spans="2:21" ht="13.5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6" t="s">
        <v>0</v>
      </c>
    </row>
    <row r="6" spans="2:21" ht="30" customHeight="1">
      <c r="B6" s="44" t="s">
        <v>1</v>
      </c>
      <c r="C6" s="44"/>
      <c r="D6" s="45"/>
      <c r="E6" s="39" t="s">
        <v>2</v>
      </c>
      <c r="F6" s="36" t="s">
        <v>83</v>
      </c>
      <c r="G6" s="37"/>
      <c r="H6" s="37"/>
      <c r="I6" s="38"/>
      <c r="J6" s="8" t="s">
        <v>3</v>
      </c>
      <c r="K6" s="7" t="s">
        <v>4</v>
      </c>
      <c r="L6" s="44" t="s">
        <v>1</v>
      </c>
      <c r="M6" s="44"/>
      <c r="N6" s="45"/>
      <c r="O6" s="39" t="s">
        <v>2</v>
      </c>
      <c r="P6" s="36" t="s">
        <v>83</v>
      </c>
      <c r="Q6" s="37"/>
      <c r="R6" s="37"/>
      <c r="S6" s="38"/>
      <c r="T6" s="8" t="s">
        <v>3</v>
      </c>
      <c r="U6" s="9" t="s">
        <v>4</v>
      </c>
    </row>
    <row r="7" spans="2:21" ht="30" customHeight="1">
      <c r="B7" s="46"/>
      <c r="C7" s="46"/>
      <c r="D7" s="47"/>
      <c r="E7" s="40"/>
      <c r="F7" s="11" t="s">
        <v>2</v>
      </c>
      <c r="G7" s="11" t="s">
        <v>5</v>
      </c>
      <c r="H7" s="11" t="s">
        <v>6</v>
      </c>
      <c r="I7" s="12" t="s">
        <v>7</v>
      </c>
      <c r="J7" s="10" t="s">
        <v>8</v>
      </c>
      <c r="K7" s="13" t="s">
        <v>8</v>
      </c>
      <c r="L7" s="46"/>
      <c r="M7" s="46"/>
      <c r="N7" s="47"/>
      <c r="O7" s="40"/>
      <c r="P7" s="11" t="s">
        <v>2</v>
      </c>
      <c r="Q7" s="11" t="s">
        <v>5</v>
      </c>
      <c r="R7" s="11" t="s">
        <v>6</v>
      </c>
      <c r="S7" s="12" t="s">
        <v>7</v>
      </c>
      <c r="T7" s="10" t="s">
        <v>8</v>
      </c>
      <c r="U7" s="14" t="s">
        <v>8</v>
      </c>
    </row>
    <row r="8" spans="2:21" ht="17.25" customHeight="1">
      <c r="B8" s="41" t="s">
        <v>81</v>
      </c>
      <c r="C8" s="42"/>
      <c r="D8" s="15"/>
      <c r="E8" s="16">
        <v>2025</v>
      </c>
      <c r="F8" s="17">
        <v>1880</v>
      </c>
      <c r="G8" s="18">
        <v>617</v>
      </c>
      <c r="H8" s="18">
        <v>624</v>
      </c>
      <c r="I8" s="18">
        <v>639</v>
      </c>
      <c r="J8" s="20" t="s">
        <v>86</v>
      </c>
      <c r="K8" s="18">
        <v>145</v>
      </c>
      <c r="L8" s="2"/>
      <c r="M8" s="19" t="s">
        <v>12</v>
      </c>
      <c r="N8" s="2"/>
      <c r="O8" s="16">
        <f aca="true" t="shared" si="0" ref="O8:O44">IF(SUM(Q8:U8)&gt;0,SUM(Q8:U8),"－")</f>
        <v>3</v>
      </c>
      <c r="P8" s="17">
        <f aca="true" t="shared" si="1" ref="P8:P44">IF(SUM(Q8:S8)&gt;0,SUM(Q8:S8),"－")</f>
        <v>3</v>
      </c>
      <c r="Q8" s="20">
        <v>1</v>
      </c>
      <c r="R8" s="20">
        <v>1</v>
      </c>
      <c r="S8" s="20">
        <v>1</v>
      </c>
      <c r="T8" s="20" t="s">
        <v>86</v>
      </c>
      <c r="U8" s="20" t="s">
        <v>86</v>
      </c>
    </row>
    <row r="9" spans="2:21" ht="17.25" customHeight="1">
      <c r="B9" s="43" t="s">
        <v>11</v>
      </c>
      <c r="C9" s="35"/>
      <c r="D9" s="5"/>
      <c r="E9" s="21">
        <f aca="true" t="shared" si="2" ref="E9:K9">IF(SUM(E10)+SUM(E22)&gt;0,SUM(E10)+SUM(E22),"－")</f>
        <v>2014</v>
      </c>
      <c r="F9" s="22">
        <f t="shared" si="2"/>
        <v>1861</v>
      </c>
      <c r="G9" s="22">
        <f t="shared" si="2"/>
        <v>617</v>
      </c>
      <c r="H9" s="22">
        <f t="shared" si="2"/>
        <v>619</v>
      </c>
      <c r="I9" s="22">
        <f t="shared" si="2"/>
        <v>625</v>
      </c>
      <c r="J9" s="22" t="str">
        <f t="shared" si="2"/>
        <v>－</v>
      </c>
      <c r="K9" s="22">
        <f t="shared" si="2"/>
        <v>153</v>
      </c>
      <c r="L9" s="2"/>
      <c r="M9" s="19" t="s">
        <v>13</v>
      </c>
      <c r="N9" s="2"/>
      <c r="O9" s="16">
        <f t="shared" si="0"/>
        <v>3</v>
      </c>
      <c r="P9" s="17">
        <f t="shared" si="1"/>
        <v>3</v>
      </c>
      <c r="Q9" s="20">
        <v>1</v>
      </c>
      <c r="R9" s="20">
        <v>1</v>
      </c>
      <c r="S9" s="20">
        <v>1</v>
      </c>
      <c r="T9" s="20" t="s">
        <v>86</v>
      </c>
      <c r="U9" s="20" t="s">
        <v>86</v>
      </c>
    </row>
    <row r="10" spans="2:21" ht="17.25" customHeight="1">
      <c r="B10" s="35" t="s">
        <v>16</v>
      </c>
      <c r="C10" s="35"/>
      <c r="D10" s="33"/>
      <c r="E10" s="23">
        <f aca="true" t="shared" si="3" ref="E10:K10">IF(SUM(E11:E21)&gt;0,SUM(E11:E21),"－")</f>
        <v>1153</v>
      </c>
      <c r="F10" s="24">
        <f t="shared" si="3"/>
        <v>1067</v>
      </c>
      <c r="G10" s="24">
        <f t="shared" si="3"/>
        <v>349</v>
      </c>
      <c r="H10" s="24">
        <f t="shared" si="3"/>
        <v>358</v>
      </c>
      <c r="I10" s="24">
        <f t="shared" si="3"/>
        <v>360</v>
      </c>
      <c r="J10" s="24" t="str">
        <f t="shared" si="3"/>
        <v>－</v>
      </c>
      <c r="K10" s="24">
        <f t="shared" si="3"/>
        <v>86</v>
      </c>
      <c r="L10" s="2"/>
      <c r="M10" s="19" t="s">
        <v>14</v>
      </c>
      <c r="N10" s="2"/>
      <c r="O10" s="16">
        <f t="shared" si="0"/>
        <v>7</v>
      </c>
      <c r="P10" s="17">
        <f t="shared" si="1"/>
        <v>6</v>
      </c>
      <c r="Q10" s="20">
        <v>2</v>
      </c>
      <c r="R10" s="20">
        <v>2</v>
      </c>
      <c r="S10" s="20">
        <v>2</v>
      </c>
      <c r="T10" s="20" t="s">
        <v>86</v>
      </c>
      <c r="U10" s="20">
        <v>1</v>
      </c>
    </row>
    <row r="11" spans="3:21" ht="17.25" customHeight="1">
      <c r="C11" s="19" t="s">
        <v>18</v>
      </c>
      <c r="D11" s="2"/>
      <c r="E11" s="16">
        <f aca="true" t="shared" si="4" ref="E11:E21">IF(SUM(G11:K11)&gt;0,SUM(G11:K11),"－")</f>
        <v>253</v>
      </c>
      <c r="F11" s="17">
        <f aca="true" t="shared" si="5" ref="F11:F21">IF(SUM(G11:I11)&gt;0,SUM(G11:I11),"－")</f>
        <v>232</v>
      </c>
      <c r="G11" s="20">
        <v>74</v>
      </c>
      <c r="H11" s="20">
        <v>80</v>
      </c>
      <c r="I11" s="20">
        <v>78</v>
      </c>
      <c r="J11" s="20" t="s">
        <v>86</v>
      </c>
      <c r="K11" s="20">
        <v>21</v>
      </c>
      <c r="L11" s="2"/>
      <c r="M11" s="19" t="s">
        <v>15</v>
      </c>
      <c r="N11" s="2"/>
      <c r="O11" s="16">
        <f t="shared" si="0"/>
        <v>13</v>
      </c>
      <c r="P11" s="17">
        <f t="shared" si="1"/>
        <v>12</v>
      </c>
      <c r="Q11" s="20">
        <v>4</v>
      </c>
      <c r="R11" s="20">
        <v>4</v>
      </c>
      <c r="S11" s="20">
        <v>4</v>
      </c>
      <c r="T11" s="20" t="s">
        <v>86</v>
      </c>
      <c r="U11" s="20">
        <v>1</v>
      </c>
    </row>
    <row r="12" spans="3:21" ht="17.25" customHeight="1">
      <c r="C12" s="19" t="s">
        <v>20</v>
      </c>
      <c r="D12" s="2"/>
      <c r="E12" s="16">
        <f t="shared" si="4"/>
        <v>216</v>
      </c>
      <c r="F12" s="17">
        <f t="shared" si="5"/>
        <v>202</v>
      </c>
      <c r="G12" s="20">
        <v>64</v>
      </c>
      <c r="H12" s="20">
        <v>68</v>
      </c>
      <c r="I12" s="20">
        <v>70</v>
      </c>
      <c r="J12" s="20" t="s">
        <v>86</v>
      </c>
      <c r="K12" s="20">
        <v>14</v>
      </c>
      <c r="L12" s="2"/>
      <c r="M12" s="19" t="s">
        <v>17</v>
      </c>
      <c r="N12" s="2"/>
      <c r="O12" s="16">
        <f t="shared" si="0"/>
        <v>6</v>
      </c>
      <c r="P12" s="17">
        <f t="shared" si="1"/>
        <v>6</v>
      </c>
      <c r="Q12" s="20">
        <v>2</v>
      </c>
      <c r="R12" s="20">
        <v>2</v>
      </c>
      <c r="S12" s="20">
        <v>2</v>
      </c>
      <c r="T12" s="20" t="s">
        <v>86</v>
      </c>
      <c r="U12" s="20" t="s">
        <v>86</v>
      </c>
    </row>
    <row r="13" spans="3:21" ht="17.25" customHeight="1">
      <c r="C13" s="19" t="s">
        <v>22</v>
      </c>
      <c r="D13" s="2"/>
      <c r="E13" s="16">
        <f t="shared" si="4"/>
        <v>107</v>
      </c>
      <c r="F13" s="17">
        <f t="shared" si="5"/>
        <v>100</v>
      </c>
      <c r="G13" s="20">
        <v>33</v>
      </c>
      <c r="H13" s="20">
        <v>33</v>
      </c>
      <c r="I13" s="20">
        <v>34</v>
      </c>
      <c r="J13" s="20" t="s">
        <v>86</v>
      </c>
      <c r="K13" s="20">
        <v>7</v>
      </c>
      <c r="L13" s="2"/>
      <c r="M13" s="19" t="s">
        <v>19</v>
      </c>
      <c r="N13" s="2"/>
      <c r="O13" s="16">
        <f t="shared" si="0"/>
        <v>21</v>
      </c>
      <c r="P13" s="17">
        <f t="shared" si="1"/>
        <v>19</v>
      </c>
      <c r="Q13" s="20">
        <v>6</v>
      </c>
      <c r="R13" s="20">
        <v>6</v>
      </c>
      <c r="S13" s="20">
        <v>7</v>
      </c>
      <c r="T13" s="20" t="s">
        <v>86</v>
      </c>
      <c r="U13" s="20">
        <v>2</v>
      </c>
    </row>
    <row r="14" spans="3:21" ht="17.25" customHeight="1">
      <c r="C14" s="19" t="s">
        <v>24</v>
      </c>
      <c r="D14" s="2"/>
      <c r="E14" s="16">
        <f t="shared" si="4"/>
        <v>112</v>
      </c>
      <c r="F14" s="17">
        <f t="shared" si="5"/>
        <v>105</v>
      </c>
      <c r="G14" s="20">
        <v>34</v>
      </c>
      <c r="H14" s="20">
        <v>36</v>
      </c>
      <c r="I14" s="20">
        <v>35</v>
      </c>
      <c r="J14" s="20" t="s">
        <v>86</v>
      </c>
      <c r="K14" s="20">
        <v>7</v>
      </c>
      <c r="L14" s="2"/>
      <c r="M14" s="19" t="s">
        <v>21</v>
      </c>
      <c r="N14" s="2"/>
      <c r="O14" s="16">
        <f t="shared" si="0"/>
        <v>20</v>
      </c>
      <c r="P14" s="17">
        <f t="shared" si="1"/>
        <v>18</v>
      </c>
      <c r="Q14" s="20">
        <v>6</v>
      </c>
      <c r="R14" s="20">
        <v>6</v>
      </c>
      <c r="S14" s="20">
        <v>6</v>
      </c>
      <c r="T14" s="20" t="s">
        <v>86</v>
      </c>
      <c r="U14" s="20">
        <v>2</v>
      </c>
    </row>
    <row r="15" spans="3:21" ht="17.25" customHeight="1">
      <c r="C15" s="19" t="s">
        <v>26</v>
      </c>
      <c r="D15" s="2"/>
      <c r="E15" s="16">
        <f t="shared" si="4"/>
        <v>130</v>
      </c>
      <c r="F15" s="17">
        <f t="shared" si="5"/>
        <v>119</v>
      </c>
      <c r="G15" s="20">
        <v>41</v>
      </c>
      <c r="H15" s="20">
        <v>40</v>
      </c>
      <c r="I15" s="20">
        <v>38</v>
      </c>
      <c r="J15" s="20" t="s">
        <v>86</v>
      </c>
      <c r="K15" s="20">
        <v>11</v>
      </c>
      <c r="L15" s="2"/>
      <c r="M15" s="19" t="s">
        <v>23</v>
      </c>
      <c r="N15" s="2"/>
      <c r="O15" s="16">
        <f t="shared" si="0"/>
        <v>20</v>
      </c>
      <c r="P15" s="17">
        <f t="shared" si="1"/>
        <v>18</v>
      </c>
      <c r="Q15" s="20">
        <v>6</v>
      </c>
      <c r="R15" s="20">
        <v>6</v>
      </c>
      <c r="S15" s="20">
        <v>6</v>
      </c>
      <c r="T15" s="20" t="s">
        <v>86</v>
      </c>
      <c r="U15" s="20">
        <v>2</v>
      </c>
    </row>
    <row r="16" spans="3:21" ht="17.25" customHeight="1">
      <c r="C16" s="19" t="s">
        <v>28</v>
      </c>
      <c r="D16" s="2"/>
      <c r="E16" s="16">
        <f t="shared" si="4"/>
        <v>49</v>
      </c>
      <c r="F16" s="17">
        <f t="shared" si="5"/>
        <v>46</v>
      </c>
      <c r="G16" s="20">
        <v>16</v>
      </c>
      <c r="H16" s="20">
        <v>16</v>
      </c>
      <c r="I16" s="20">
        <v>14</v>
      </c>
      <c r="J16" s="20" t="s">
        <v>86</v>
      </c>
      <c r="K16" s="20">
        <v>3</v>
      </c>
      <c r="L16" s="2"/>
      <c r="M16" s="19" t="s">
        <v>25</v>
      </c>
      <c r="N16" s="2"/>
      <c r="O16" s="16">
        <f t="shared" si="0"/>
        <v>3</v>
      </c>
      <c r="P16" s="17">
        <f t="shared" si="1"/>
        <v>3</v>
      </c>
      <c r="Q16" s="20">
        <v>1</v>
      </c>
      <c r="R16" s="20">
        <v>1</v>
      </c>
      <c r="S16" s="20">
        <v>1</v>
      </c>
      <c r="T16" s="20" t="s">
        <v>86</v>
      </c>
      <c r="U16" s="20" t="s">
        <v>10</v>
      </c>
    </row>
    <row r="17" spans="3:21" ht="17.25" customHeight="1">
      <c r="C17" s="19" t="s">
        <v>30</v>
      </c>
      <c r="D17" s="2"/>
      <c r="E17" s="16">
        <f t="shared" si="4"/>
        <v>71</v>
      </c>
      <c r="F17" s="17">
        <f t="shared" si="5"/>
        <v>67</v>
      </c>
      <c r="G17" s="20">
        <v>22</v>
      </c>
      <c r="H17" s="20">
        <v>21</v>
      </c>
      <c r="I17" s="20">
        <v>24</v>
      </c>
      <c r="J17" s="20" t="s">
        <v>86</v>
      </c>
      <c r="K17" s="20">
        <v>4</v>
      </c>
      <c r="L17" s="2"/>
      <c r="M17" s="19" t="s">
        <v>27</v>
      </c>
      <c r="N17" s="2"/>
      <c r="O17" s="16">
        <f t="shared" si="0"/>
        <v>21</v>
      </c>
      <c r="P17" s="17">
        <f t="shared" si="1"/>
        <v>19</v>
      </c>
      <c r="Q17" s="20">
        <v>6</v>
      </c>
      <c r="R17" s="20">
        <v>6</v>
      </c>
      <c r="S17" s="20">
        <v>7</v>
      </c>
      <c r="T17" s="20" t="s">
        <v>86</v>
      </c>
      <c r="U17" s="20">
        <v>2</v>
      </c>
    </row>
    <row r="18" spans="3:21" ht="17.25" customHeight="1">
      <c r="C18" s="19" t="s">
        <v>32</v>
      </c>
      <c r="D18" s="2"/>
      <c r="E18" s="16">
        <f t="shared" si="4"/>
        <v>54</v>
      </c>
      <c r="F18" s="17">
        <f t="shared" si="5"/>
        <v>46</v>
      </c>
      <c r="G18" s="20">
        <v>15</v>
      </c>
      <c r="H18" s="20">
        <v>15</v>
      </c>
      <c r="I18" s="20">
        <v>16</v>
      </c>
      <c r="J18" s="20" t="s">
        <v>86</v>
      </c>
      <c r="K18" s="20">
        <v>8</v>
      </c>
      <c r="L18" s="2"/>
      <c r="M18" s="19" t="s">
        <v>29</v>
      </c>
      <c r="N18" s="2"/>
      <c r="O18" s="16">
        <f t="shared" si="0"/>
        <v>9</v>
      </c>
      <c r="P18" s="17">
        <f t="shared" si="1"/>
        <v>9</v>
      </c>
      <c r="Q18" s="20">
        <v>3</v>
      </c>
      <c r="R18" s="20">
        <v>3</v>
      </c>
      <c r="S18" s="20">
        <v>3</v>
      </c>
      <c r="T18" s="20" t="s">
        <v>86</v>
      </c>
      <c r="U18" s="20" t="s">
        <v>86</v>
      </c>
    </row>
    <row r="19" spans="3:21" ht="17.25" customHeight="1">
      <c r="C19" s="19" t="s">
        <v>34</v>
      </c>
      <c r="D19" s="2"/>
      <c r="E19" s="16">
        <f t="shared" si="4"/>
        <v>64</v>
      </c>
      <c r="F19" s="17">
        <f t="shared" si="5"/>
        <v>60</v>
      </c>
      <c r="G19" s="20">
        <v>20</v>
      </c>
      <c r="H19" s="20">
        <v>20</v>
      </c>
      <c r="I19" s="20">
        <v>20</v>
      </c>
      <c r="J19" s="20" t="s">
        <v>86</v>
      </c>
      <c r="K19" s="20">
        <v>4</v>
      </c>
      <c r="L19" s="2"/>
      <c r="M19" s="19" t="s">
        <v>31</v>
      </c>
      <c r="N19" s="2"/>
      <c r="O19" s="16">
        <f t="shared" si="0"/>
        <v>15</v>
      </c>
      <c r="P19" s="17">
        <f t="shared" si="1"/>
        <v>13</v>
      </c>
      <c r="Q19" s="20">
        <v>4</v>
      </c>
      <c r="R19" s="20">
        <v>5</v>
      </c>
      <c r="S19" s="20">
        <v>4</v>
      </c>
      <c r="T19" s="20" t="s">
        <v>86</v>
      </c>
      <c r="U19" s="20">
        <v>2</v>
      </c>
    </row>
    <row r="20" spans="3:21" ht="17.25" customHeight="1">
      <c r="C20" s="19" t="s">
        <v>36</v>
      </c>
      <c r="D20" s="2"/>
      <c r="E20" s="16">
        <f t="shared" si="4"/>
        <v>54</v>
      </c>
      <c r="F20" s="17">
        <f t="shared" si="5"/>
        <v>50</v>
      </c>
      <c r="G20" s="20">
        <v>17</v>
      </c>
      <c r="H20" s="20">
        <v>16</v>
      </c>
      <c r="I20" s="20">
        <v>17</v>
      </c>
      <c r="J20" s="20" t="s">
        <v>86</v>
      </c>
      <c r="K20" s="20">
        <v>4</v>
      </c>
      <c r="L20" s="2"/>
      <c r="M20" s="19" t="s">
        <v>33</v>
      </c>
      <c r="N20" s="2"/>
      <c r="O20" s="16">
        <f t="shared" si="0"/>
        <v>7</v>
      </c>
      <c r="P20" s="17">
        <f t="shared" si="1"/>
        <v>6</v>
      </c>
      <c r="Q20" s="20">
        <v>2</v>
      </c>
      <c r="R20" s="20">
        <v>2</v>
      </c>
      <c r="S20" s="20">
        <v>2</v>
      </c>
      <c r="T20" s="20" t="s">
        <v>86</v>
      </c>
      <c r="U20" s="20">
        <v>1</v>
      </c>
    </row>
    <row r="21" spans="3:21" ht="17.25" customHeight="1">
      <c r="C21" s="19" t="s">
        <v>38</v>
      </c>
      <c r="D21" s="2"/>
      <c r="E21" s="16">
        <f t="shared" si="4"/>
        <v>43</v>
      </c>
      <c r="F21" s="17">
        <f t="shared" si="5"/>
        <v>40</v>
      </c>
      <c r="G21" s="20">
        <v>13</v>
      </c>
      <c r="H21" s="20">
        <v>13</v>
      </c>
      <c r="I21" s="20">
        <v>14</v>
      </c>
      <c r="J21" s="20" t="s">
        <v>86</v>
      </c>
      <c r="K21" s="20">
        <v>3</v>
      </c>
      <c r="L21" s="2"/>
      <c r="M21" s="19" t="s">
        <v>35</v>
      </c>
      <c r="N21" s="2"/>
      <c r="O21" s="16">
        <f t="shared" si="0"/>
        <v>4</v>
      </c>
      <c r="P21" s="17">
        <f t="shared" si="1"/>
        <v>3</v>
      </c>
      <c r="Q21" s="20">
        <v>1</v>
      </c>
      <c r="R21" s="20">
        <v>1</v>
      </c>
      <c r="S21" s="20">
        <v>1</v>
      </c>
      <c r="T21" s="20" t="s">
        <v>86</v>
      </c>
      <c r="U21" s="20">
        <v>1</v>
      </c>
    </row>
    <row r="22" spans="2:21" ht="17.25" customHeight="1">
      <c r="B22" s="35" t="s">
        <v>40</v>
      </c>
      <c r="C22" s="35"/>
      <c r="D22" s="5"/>
      <c r="E22" s="21">
        <f aca="true" t="shared" si="6" ref="E22:K22">IF(SUM(E23:E44)+SUM(O8:O44)&gt;0,SUM(E23:E44)+SUM(O8:O44),"－")</f>
        <v>861</v>
      </c>
      <c r="F22" s="25">
        <f t="shared" si="6"/>
        <v>794</v>
      </c>
      <c r="G22" s="25">
        <f t="shared" si="6"/>
        <v>268</v>
      </c>
      <c r="H22" s="25">
        <f t="shared" si="6"/>
        <v>261</v>
      </c>
      <c r="I22" s="25">
        <f t="shared" si="6"/>
        <v>265</v>
      </c>
      <c r="J22" s="25" t="str">
        <f t="shared" si="6"/>
        <v>－</v>
      </c>
      <c r="K22" s="25">
        <f t="shared" si="6"/>
        <v>67</v>
      </c>
      <c r="L22" s="2"/>
      <c r="M22" s="19" t="s">
        <v>37</v>
      </c>
      <c r="N22" s="2"/>
      <c r="O22" s="16">
        <f t="shared" si="0"/>
        <v>6</v>
      </c>
      <c r="P22" s="17">
        <f t="shared" si="1"/>
        <v>6</v>
      </c>
      <c r="Q22" s="20">
        <v>2</v>
      </c>
      <c r="R22" s="20">
        <v>2</v>
      </c>
      <c r="S22" s="20">
        <v>2</v>
      </c>
      <c r="T22" s="20" t="s">
        <v>86</v>
      </c>
      <c r="U22" s="20" t="s">
        <v>10</v>
      </c>
    </row>
    <row r="23" spans="3:21" ht="17.25" customHeight="1">
      <c r="C23" s="19" t="s">
        <v>42</v>
      </c>
      <c r="D23" s="2"/>
      <c r="E23" s="16">
        <f aca="true" t="shared" si="7" ref="E23:E44">IF(SUM(G23:K23)&gt;0,SUM(G23:K23),"－")</f>
        <v>12</v>
      </c>
      <c r="F23" s="17">
        <f aca="true" t="shared" si="8" ref="F23:F44">IF(SUM(G23:I23)&gt;0,SUM(G23:I23),"－")</f>
        <v>11</v>
      </c>
      <c r="G23" s="20">
        <v>4</v>
      </c>
      <c r="H23" s="20">
        <v>4</v>
      </c>
      <c r="I23" s="20">
        <v>3</v>
      </c>
      <c r="J23" s="20" t="s">
        <v>86</v>
      </c>
      <c r="K23" s="20">
        <v>1</v>
      </c>
      <c r="L23" s="2"/>
      <c r="M23" s="19" t="s">
        <v>39</v>
      </c>
      <c r="N23" s="2"/>
      <c r="O23" s="16">
        <f t="shared" si="0"/>
        <v>6</v>
      </c>
      <c r="P23" s="17">
        <f t="shared" si="1"/>
        <v>5</v>
      </c>
      <c r="Q23" s="20">
        <v>2</v>
      </c>
      <c r="R23" s="20">
        <v>1</v>
      </c>
      <c r="S23" s="20">
        <v>2</v>
      </c>
      <c r="T23" s="20" t="s">
        <v>86</v>
      </c>
      <c r="U23" s="20">
        <v>1</v>
      </c>
    </row>
    <row r="24" spans="3:21" ht="17.25" customHeight="1">
      <c r="C24" s="19" t="s">
        <v>44</v>
      </c>
      <c r="D24" s="2"/>
      <c r="E24" s="16">
        <f t="shared" si="7"/>
        <v>16</v>
      </c>
      <c r="F24" s="17">
        <f t="shared" si="8"/>
        <v>15</v>
      </c>
      <c r="G24" s="20">
        <v>5</v>
      </c>
      <c r="H24" s="20">
        <v>5</v>
      </c>
      <c r="I24" s="20">
        <v>5</v>
      </c>
      <c r="J24" s="20" t="s">
        <v>86</v>
      </c>
      <c r="K24" s="20">
        <v>1</v>
      </c>
      <c r="L24" s="2"/>
      <c r="M24" s="19" t="s">
        <v>41</v>
      </c>
      <c r="N24" s="2"/>
      <c r="O24" s="16">
        <f t="shared" si="0"/>
        <v>10</v>
      </c>
      <c r="P24" s="17">
        <f t="shared" si="1"/>
        <v>9</v>
      </c>
      <c r="Q24" s="20">
        <v>3</v>
      </c>
      <c r="R24" s="20">
        <v>3</v>
      </c>
      <c r="S24" s="20">
        <v>3</v>
      </c>
      <c r="T24" s="20" t="s">
        <v>86</v>
      </c>
      <c r="U24" s="20">
        <v>1</v>
      </c>
    </row>
    <row r="25" spans="3:21" ht="17.25" customHeight="1">
      <c r="C25" s="19" t="s">
        <v>46</v>
      </c>
      <c r="D25" s="2"/>
      <c r="E25" s="16">
        <f t="shared" si="7"/>
        <v>21</v>
      </c>
      <c r="F25" s="17">
        <f t="shared" si="8"/>
        <v>20</v>
      </c>
      <c r="G25" s="20">
        <v>7</v>
      </c>
      <c r="H25" s="20">
        <v>6</v>
      </c>
      <c r="I25" s="20">
        <v>7</v>
      </c>
      <c r="J25" s="20" t="s">
        <v>86</v>
      </c>
      <c r="K25" s="20">
        <v>1</v>
      </c>
      <c r="L25" s="2"/>
      <c r="M25" s="19" t="s">
        <v>43</v>
      </c>
      <c r="N25" s="2"/>
      <c r="O25" s="16">
        <f t="shared" si="0"/>
        <v>9</v>
      </c>
      <c r="P25" s="17">
        <f t="shared" si="1"/>
        <v>8</v>
      </c>
      <c r="Q25" s="20">
        <v>3</v>
      </c>
      <c r="R25" s="20">
        <v>2</v>
      </c>
      <c r="S25" s="20">
        <v>3</v>
      </c>
      <c r="T25" s="20" t="s">
        <v>86</v>
      </c>
      <c r="U25" s="20">
        <v>1</v>
      </c>
    </row>
    <row r="26" spans="3:21" ht="17.25" customHeight="1">
      <c r="C26" s="19" t="s">
        <v>48</v>
      </c>
      <c r="D26" s="2"/>
      <c r="E26" s="16">
        <f t="shared" si="7"/>
        <v>18</v>
      </c>
      <c r="F26" s="17">
        <f t="shared" si="8"/>
        <v>16</v>
      </c>
      <c r="G26" s="20">
        <v>5</v>
      </c>
      <c r="H26" s="20">
        <v>5</v>
      </c>
      <c r="I26" s="20">
        <v>6</v>
      </c>
      <c r="J26" s="20" t="s">
        <v>86</v>
      </c>
      <c r="K26" s="20">
        <v>2</v>
      </c>
      <c r="L26" s="2"/>
      <c r="M26" s="19" t="s">
        <v>45</v>
      </c>
      <c r="N26" s="2"/>
      <c r="O26" s="16">
        <f t="shared" si="0"/>
        <v>4</v>
      </c>
      <c r="P26" s="17">
        <f t="shared" si="1"/>
        <v>4</v>
      </c>
      <c r="Q26" s="20">
        <v>1</v>
      </c>
      <c r="R26" s="20">
        <v>1</v>
      </c>
      <c r="S26" s="20">
        <v>2</v>
      </c>
      <c r="T26" s="20" t="s">
        <v>86</v>
      </c>
      <c r="U26" s="20" t="s">
        <v>86</v>
      </c>
    </row>
    <row r="27" spans="3:21" ht="17.25" customHeight="1">
      <c r="C27" s="19" t="s">
        <v>50</v>
      </c>
      <c r="D27" s="2"/>
      <c r="E27" s="16">
        <f t="shared" si="7"/>
        <v>10</v>
      </c>
      <c r="F27" s="17">
        <f t="shared" si="8"/>
        <v>9</v>
      </c>
      <c r="G27" s="20">
        <v>3</v>
      </c>
      <c r="H27" s="20">
        <v>3</v>
      </c>
      <c r="I27" s="20">
        <v>3</v>
      </c>
      <c r="J27" s="20" t="s">
        <v>86</v>
      </c>
      <c r="K27" s="20">
        <v>1</v>
      </c>
      <c r="L27" s="2"/>
      <c r="M27" s="19" t="s">
        <v>47</v>
      </c>
      <c r="N27" s="2"/>
      <c r="O27" s="16">
        <f t="shared" si="0"/>
        <v>13</v>
      </c>
      <c r="P27" s="17">
        <f t="shared" si="1"/>
        <v>12</v>
      </c>
      <c r="Q27" s="20">
        <v>4</v>
      </c>
      <c r="R27" s="20">
        <v>4</v>
      </c>
      <c r="S27" s="20">
        <v>4</v>
      </c>
      <c r="T27" s="20" t="s">
        <v>86</v>
      </c>
      <c r="U27" s="20">
        <v>1</v>
      </c>
    </row>
    <row r="28" spans="3:21" ht="17.25" customHeight="1">
      <c r="C28" s="19" t="s">
        <v>52</v>
      </c>
      <c r="D28" s="2"/>
      <c r="E28" s="16">
        <f t="shared" si="7"/>
        <v>13</v>
      </c>
      <c r="F28" s="17">
        <f t="shared" si="8"/>
        <v>12</v>
      </c>
      <c r="G28" s="20">
        <v>4</v>
      </c>
      <c r="H28" s="20">
        <v>4</v>
      </c>
      <c r="I28" s="20">
        <v>4</v>
      </c>
      <c r="J28" s="20" t="s">
        <v>86</v>
      </c>
      <c r="K28" s="20">
        <v>1</v>
      </c>
      <c r="L28" s="2"/>
      <c r="M28" s="19" t="s">
        <v>49</v>
      </c>
      <c r="N28" s="2"/>
      <c r="O28" s="16">
        <f t="shared" si="0"/>
        <v>9</v>
      </c>
      <c r="P28" s="17">
        <f t="shared" si="1"/>
        <v>8</v>
      </c>
      <c r="Q28" s="20">
        <v>3</v>
      </c>
      <c r="R28" s="20">
        <v>2</v>
      </c>
      <c r="S28" s="20">
        <v>3</v>
      </c>
      <c r="T28" s="20" t="s">
        <v>86</v>
      </c>
      <c r="U28" s="20">
        <v>1</v>
      </c>
    </row>
    <row r="29" spans="3:21" ht="17.25" customHeight="1">
      <c r="C29" s="19" t="s">
        <v>54</v>
      </c>
      <c r="D29" s="2"/>
      <c r="E29" s="16">
        <f t="shared" si="7"/>
        <v>18</v>
      </c>
      <c r="F29" s="17">
        <f t="shared" si="8"/>
        <v>16</v>
      </c>
      <c r="G29" s="20">
        <v>6</v>
      </c>
      <c r="H29" s="20">
        <v>5</v>
      </c>
      <c r="I29" s="20">
        <v>5</v>
      </c>
      <c r="J29" s="20" t="s">
        <v>86</v>
      </c>
      <c r="K29" s="20">
        <v>2</v>
      </c>
      <c r="L29" s="2"/>
      <c r="M29" s="19" t="s">
        <v>51</v>
      </c>
      <c r="N29" s="2"/>
      <c r="O29" s="16">
        <f t="shared" si="0"/>
        <v>10</v>
      </c>
      <c r="P29" s="17">
        <f t="shared" si="1"/>
        <v>9</v>
      </c>
      <c r="Q29" s="20">
        <v>3</v>
      </c>
      <c r="R29" s="20">
        <v>3</v>
      </c>
      <c r="S29" s="20">
        <v>3</v>
      </c>
      <c r="T29" s="20" t="s">
        <v>86</v>
      </c>
      <c r="U29" s="20">
        <v>1</v>
      </c>
    </row>
    <row r="30" spans="3:21" ht="17.25" customHeight="1">
      <c r="C30" s="19" t="s">
        <v>56</v>
      </c>
      <c r="D30" s="2"/>
      <c r="E30" s="16">
        <f t="shared" si="7"/>
        <v>4</v>
      </c>
      <c r="F30" s="17">
        <f t="shared" si="8"/>
        <v>3</v>
      </c>
      <c r="G30" s="20">
        <v>1</v>
      </c>
      <c r="H30" s="20">
        <v>1</v>
      </c>
      <c r="I30" s="20">
        <v>1</v>
      </c>
      <c r="J30" s="20" t="s">
        <v>86</v>
      </c>
      <c r="K30" s="20">
        <v>1</v>
      </c>
      <c r="L30" s="2"/>
      <c r="M30" s="19" t="s">
        <v>53</v>
      </c>
      <c r="N30" s="2"/>
      <c r="O30" s="16">
        <f t="shared" si="0"/>
        <v>10</v>
      </c>
      <c r="P30" s="17">
        <f t="shared" si="1"/>
        <v>9</v>
      </c>
      <c r="Q30" s="20">
        <v>3</v>
      </c>
      <c r="R30" s="20">
        <v>3</v>
      </c>
      <c r="S30" s="20">
        <v>3</v>
      </c>
      <c r="T30" s="20" t="s">
        <v>86</v>
      </c>
      <c r="U30" s="20">
        <v>1</v>
      </c>
    </row>
    <row r="31" spans="3:21" ht="17.25" customHeight="1">
      <c r="C31" s="19" t="s">
        <v>25</v>
      </c>
      <c r="D31" s="2"/>
      <c r="E31" s="16">
        <f t="shared" si="7"/>
        <v>5</v>
      </c>
      <c r="F31" s="17">
        <f t="shared" si="8"/>
        <v>4</v>
      </c>
      <c r="G31" s="20">
        <v>1</v>
      </c>
      <c r="H31" s="20">
        <v>1</v>
      </c>
      <c r="I31" s="20">
        <v>2</v>
      </c>
      <c r="J31" s="20" t="s">
        <v>86</v>
      </c>
      <c r="K31" s="20">
        <v>1</v>
      </c>
      <c r="L31" s="2"/>
      <c r="M31" s="19" t="s">
        <v>55</v>
      </c>
      <c r="N31" s="2"/>
      <c r="O31" s="16">
        <f t="shared" si="0"/>
        <v>17</v>
      </c>
      <c r="P31" s="17">
        <f t="shared" si="1"/>
        <v>16</v>
      </c>
      <c r="Q31" s="20">
        <v>5</v>
      </c>
      <c r="R31" s="20">
        <v>6</v>
      </c>
      <c r="S31" s="20">
        <v>5</v>
      </c>
      <c r="T31" s="20" t="s">
        <v>86</v>
      </c>
      <c r="U31" s="20">
        <v>1</v>
      </c>
    </row>
    <row r="32" spans="3:21" ht="17.25" customHeight="1">
      <c r="C32" s="19" t="s">
        <v>58</v>
      </c>
      <c r="D32" s="2"/>
      <c r="E32" s="16">
        <f t="shared" si="7"/>
        <v>22</v>
      </c>
      <c r="F32" s="17">
        <f t="shared" si="8"/>
        <v>21</v>
      </c>
      <c r="G32" s="20">
        <v>7</v>
      </c>
      <c r="H32" s="20">
        <v>7</v>
      </c>
      <c r="I32" s="20">
        <v>7</v>
      </c>
      <c r="J32" s="20" t="s">
        <v>86</v>
      </c>
      <c r="K32" s="20">
        <v>1</v>
      </c>
      <c r="L32" s="2"/>
      <c r="M32" s="19" t="s">
        <v>25</v>
      </c>
      <c r="N32" s="2"/>
      <c r="O32" s="16">
        <f t="shared" si="0"/>
        <v>20</v>
      </c>
      <c r="P32" s="17">
        <f t="shared" si="1"/>
        <v>19</v>
      </c>
      <c r="Q32" s="20">
        <v>7</v>
      </c>
      <c r="R32" s="20">
        <v>6</v>
      </c>
      <c r="S32" s="20">
        <v>6</v>
      </c>
      <c r="T32" s="20" t="s">
        <v>86</v>
      </c>
      <c r="U32" s="20">
        <v>1</v>
      </c>
    </row>
    <row r="33" spans="3:21" ht="17.25" customHeight="1">
      <c r="C33" s="19" t="s">
        <v>60</v>
      </c>
      <c r="D33" s="2"/>
      <c r="E33" s="16">
        <f t="shared" si="7"/>
        <v>6</v>
      </c>
      <c r="F33" s="17">
        <f t="shared" si="8"/>
        <v>6</v>
      </c>
      <c r="G33" s="20">
        <v>2</v>
      </c>
      <c r="H33" s="20">
        <v>2</v>
      </c>
      <c r="I33" s="20">
        <v>2</v>
      </c>
      <c r="J33" s="20" t="s">
        <v>86</v>
      </c>
      <c r="K33" s="20" t="s">
        <v>10</v>
      </c>
      <c r="L33" s="2"/>
      <c r="M33" s="19" t="s">
        <v>57</v>
      </c>
      <c r="N33" s="2"/>
      <c r="O33" s="16">
        <f t="shared" si="0"/>
        <v>32</v>
      </c>
      <c r="P33" s="17">
        <f t="shared" si="1"/>
        <v>29</v>
      </c>
      <c r="Q33" s="20">
        <v>10</v>
      </c>
      <c r="R33" s="20">
        <v>10</v>
      </c>
      <c r="S33" s="20">
        <v>9</v>
      </c>
      <c r="T33" s="20" t="s">
        <v>86</v>
      </c>
      <c r="U33" s="20">
        <v>3</v>
      </c>
    </row>
    <row r="34" spans="3:21" ht="17.25" customHeight="1">
      <c r="C34" s="19" t="s">
        <v>62</v>
      </c>
      <c r="D34" s="2"/>
      <c r="E34" s="16">
        <f t="shared" si="7"/>
        <v>18</v>
      </c>
      <c r="F34" s="17">
        <f t="shared" si="8"/>
        <v>17</v>
      </c>
      <c r="G34" s="20">
        <v>6</v>
      </c>
      <c r="H34" s="20">
        <v>6</v>
      </c>
      <c r="I34" s="20">
        <v>5</v>
      </c>
      <c r="J34" s="20" t="s">
        <v>86</v>
      </c>
      <c r="K34" s="20">
        <v>1</v>
      </c>
      <c r="L34" s="2"/>
      <c r="M34" s="19" t="s">
        <v>59</v>
      </c>
      <c r="N34" s="2"/>
      <c r="O34" s="16">
        <f t="shared" si="0"/>
        <v>42</v>
      </c>
      <c r="P34" s="17">
        <f t="shared" si="1"/>
        <v>40</v>
      </c>
      <c r="Q34" s="20">
        <v>14</v>
      </c>
      <c r="R34" s="20">
        <v>13</v>
      </c>
      <c r="S34" s="20">
        <v>13</v>
      </c>
      <c r="T34" s="20" t="s">
        <v>86</v>
      </c>
      <c r="U34" s="20">
        <v>2</v>
      </c>
    </row>
    <row r="35" spans="3:21" ht="17.25" customHeight="1">
      <c r="C35" s="19" t="s">
        <v>64</v>
      </c>
      <c r="D35" s="2"/>
      <c r="E35" s="16">
        <f t="shared" si="7"/>
        <v>33</v>
      </c>
      <c r="F35" s="17">
        <f t="shared" si="8"/>
        <v>31</v>
      </c>
      <c r="G35" s="20">
        <v>10</v>
      </c>
      <c r="H35" s="20">
        <v>10</v>
      </c>
      <c r="I35" s="20">
        <v>11</v>
      </c>
      <c r="J35" s="20" t="s">
        <v>86</v>
      </c>
      <c r="K35" s="20">
        <v>2</v>
      </c>
      <c r="L35" s="2"/>
      <c r="M35" s="19" t="s">
        <v>61</v>
      </c>
      <c r="N35" s="2"/>
      <c r="O35" s="16">
        <f t="shared" si="0"/>
        <v>13</v>
      </c>
      <c r="P35" s="17">
        <f t="shared" si="1"/>
        <v>12</v>
      </c>
      <c r="Q35" s="20">
        <v>4</v>
      </c>
      <c r="R35" s="20">
        <v>4</v>
      </c>
      <c r="S35" s="20">
        <v>4</v>
      </c>
      <c r="T35" s="20" t="s">
        <v>86</v>
      </c>
      <c r="U35" s="20">
        <v>1</v>
      </c>
    </row>
    <row r="36" spans="3:21" ht="17.25" customHeight="1">
      <c r="C36" s="19" t="s">
        <v>66</v>
      </c>
      <c r="D36" s="2"/>
      <c r="E36" s="16">
        <f t="shared" si="7"/>
        <v>13</v>
      </c>
      <c r="F36" s="17">
        <f t="shared" si="8"/>
        <v>12</v>
      </c>
      <c r="G36" s="20">
        <v>4</v>
      </c>
      <c r="H36" s="20">
        <v>4</v>
      </c>
      <c r="I36" s="20">
        <v>4</v>
      </c>
      <c r="J36" s="20" t="s">
        <v>86</v>
      </c>
      <c r="K36" s="20">
        <v>1</v>
      </c>
      <c r="L36" s="2"/>
      <c r="M36" s="19" t="s">
        <v>63</v>
      </c>
      <c r="N36" s="2"/>
      <c r="O36" s="16">
        <f t="shared" si="0"/>
        <v>32</v>
      </c>
      <c r="P36" s="17">
        <f t="shared" si="1"/>
        <v>30</v>
      </c>
      <c r="Q36" s="20">
        <v>10</v>
      </c>
      <c r="R36" s="20">
        <v>10</v>
      </c>
      <c r="S36" s="20">
        <v>10</v>
      </c>
      <c r="T36" s="20" t="s">
        <v>86</v>
      </c>
      <c r="U36" s="20">
        <v>2</v>
      </c>
    </row>
    <row r="37" spans="3:21" ht="17.25" customHeight="1">
      <c r="C37" s="19" t="s">
        <v>68</v>
      </c>
      <c r="D37" s="2"/>
      <c r="E37" s="16">
        <f t="shared" si="7"/>
        <v>4</v>
      </c>
      <c r="F37" s="17">
        <f t="shared" si="8"/>
        <v>3</v>
      </c>
      <c r="G37" s="20">
        <v>1</v>
      </c>
      <c r="H37" s="20">
        <v>1</v>
      </c>
      <c r="I37" s="20">
        <v>1</v>
      </c>
      <c r="J37" s="20" t="s">
        <v>86</v>
      </c>
      <c r="K37" s="20">
        <v>1</v>
      </c>
      <c r="L37" s="2"/>
      <c r="M37" s="19" t="s">
        <v>65</v>
      </c>
      <c r="N37" s="2"/>
      <c r="O37" s="16">
        <f t="shared" si="0"/>
        <v>18</v>
      </c>
      <c r="P37" s="17">
        <f t="shared" si="1"/>
        <v>17</v>
      </c>
      <c r="Q37" s="20">
        <v>6</v>
      </c>
      <c r="R37" s="20">
        <v>6</v>
      </c>
      <c r="S37" s="20">
        <v>5</v>
      </c>
      <c r="T37" s="20" t="s">
        <v>86</v>
      </c>
      <c r="U37" s="20">
        <v>1</v>
      </c>
    </row>
    <row r="38" spans="3:21" ht="17.25" customHeight="1">
      <c r="C38" s="19" t="s">
        <v>70</v>
      </c>
      <c r="D38" s="2"/>
      <c r="E38" s="16">
        <f t="shared" si="7"/>
        <v>3</v>
      </c>
      <c r="F38" s="17">
        <f t="shared" si="8"/>
        <v>3</v>
      </c>
      <c r="G38" s="20">
        <v>1</v>
      </c>
      <c r="H38" s="20">
        <v>1</v>
      </c>
      <c r="I38" s="20">
        <v>1</v>
      </c>
      <c r="J38" s="20" t="s">
        <v>86</v>
      </c>
      <c r="K38" s="20" t="s">
        <v>10</v>
      </c>
      <c r="L38" s="2"/>
      <c r="M38" s="19" t="s">
        <v>67</v>
      </c>
      <c r="N38" s="2"/>
      <c r="O38" s="16">
        <f t="shared" si="0"/>
        <v>28</v>
      </c>
      <c r="P38" s="17">
        <f t="shared" si="1"/>
        <v>25</v>
      </c>
      <c r="Q38" s="20">
        <v>8</v>
      </c>
      <c r="R38" s="20">
        <v>9</v>
      </c>
      <c r="S38" s="20">
        <v>8</v>
      </c>
      <c r="T38" s="20" t="s">
        <v>86</v>
      </c>
      <c r="U38" s="20">
        <v>3</v>
      </c>
    </row>
    <row r="39" spans="3:21" ht="17.25" customHeight="1">
      <c r="C39" s="19" t="s">
        <v>72</v>
      </c>
      <c r="D39" s="2"/>
      <c r="E39" s="16">
        <f t="shared" si="7"/>
        <v>16</v>
      </c>
      <c r="F39" s="17">
        <f t="shared" si="8"/>
        <v>15</v>
      </c>
      <c r="G39" s="20">
        <v>5</v>
      </c>
      <c r="H39" s="20">
        <v>5</v>
      </c>
      <c r="I39" s="20">
        <v>5</v>
      </c>
      <c r="J39" s="20" t="s">
        <v>86</v>
      </c>
      <c r="K39" s="20">
        <v>1</v>
      </c>
      <c r="L39" s="2"/>
      <c r="M39" s="19" t="s">
        <v>69</v>
      </c>
      <c r="N39" s="2"/>
      <c r="O39" s="16">
        <f t="shared" si="0"/>
        <v>20</v>
      </c>
      <c r="P39" s="17">
        <f t="shared" si="1"/>
        <v>19</v>
      </c>
      <c r="Q39" s="20">
        <v>7</v>
      </c>
      <c r="R39" s="20">
        <v>6</v>
      </c>
      <c r="S39" s="20">
        <v>6</v>
      </c>
      <c r="T39" s="20" t="s">
        <v>86</v>
      </c>
      <c r="U39" s="20">
        <v>1</v>
      </c>
    </row>
    <row r="40" spans="3:21" ht="17.25" customHeight="1">
      <c r="C40" s="19" t="s">
        <v>74</v>
      </c>
      <c r="D40" s="2"/>
      <c r="E40" s="16">
        <f t="shared" si="7"/>
        <v>17</v>
      </c>
      <c r="F40" s="17">
        <f t="shared" si="8"/>
        <v>16</v>
      </c>
      <c r="G40" s="20">
        <v>6</v>
      </c>
      <c r="H40" s="20">
        <v>5</v>
      </c>
      <c r="I40" s="20">
        <v>5</v>
      </c>
      <c r="J40" s="20" t="s">
        <v>86</v>
      </c>
      <c r="K40" s="20">
        <v>1</v>
      </c>
      <c r="L40" s="2"/>
      <c r="M40" s="19" t="s">
        <v>71</v>
      </c>
      <c r="N40" s="2"/>
      <c r="O40" s="16">
        <f t="shared" si="0"/>
        <v>15</v>
      </c>
      <c r="P40" s="17">
        <f t="shared" si="1"/>
        <v>14</v>
      </c>
      <c r="Q40" s="20">
        <v>5</v>
      </c>
      <c r="R40" s="20">
        <v>4</v>
      </c>
      <c r="S40" s="20">
        <v>5</v>
      </c>
      <c r="T40" s="20" t="s">
        <v>86</v>
      </c>
      <c r="U40" s="20">
        <v>1</v>
      </c>
    </row>
    <row r="41" spans="3:21" ht="17.25" customHeight="1">
      <c r="C41" s="19" t="s">
        <v>76</v>
      </c>
      <c r="D41" s="2"/>
      <c r="E41" s="16">
        <f t="shared" si="7"/>
        <v>13</v>
      </c>
      <c r="F41" s="17">
        <f t="shared" si="8"/>
        <v>12</v>
      </c>
      <c r="G41" s="20">
        <v>4</v>
      </c>
      <c r="H41" s="20">
        <v>4</v>
      </c>
      <c r="I41" s="20">
        <v>4</v>
      </c>
      <c r="J41" s="20" t="s">
        <v>86</v>
      </c>
      <c r="K41" s="20">
        <v>1</v>
      </c>
      <c r="L41" s="2"/>
      <c r="M41" s="19" t="s">
        <v>73</v>
      </c>
      <c r="N41" s="2"/>
      <c r="O41" s="16">
        <f t="shared" si="0"/>
        <v>13</v>
      </c>
      <c r="P41" s="17">
        <f t="shared" si="1"/>
        <v>12</v>
      </c>
      <c r="Q41" s="20">
        <v>4</v>
      </c>
      <c r="R41" s="20">
        <v>4</v>
      </c>
      <c r="S41" s="20">
        <v>4</v>
      </c>
      <c r="T41" s="20" t="s">
        <v>86</v>
      </c>
      <c r="U41" s="20">
        <v>1</v>
      </c>
    </row>
    <row r="42" spans="3:21" ht="17.25" customHeight="1">
      <c r="C42" s="19" t="s">
        <v>78</v>
      </c>
      <c r="D42" s="2"/>
      <c r="E42" s="16">
        <f t="shared" si="7"/>
        <v>7</v>
      </c>
      <c r="F42" s="17">
        <f t="shared" si="8"/>
        <v>7</v>
      </c>
      <c r="G42" s="20">
        <v>2</v>
      </c>
      <c r="H42" s="20">
        <v>2</v>
      </c>
      <c r="I42" s="20">
        <v>3</v>
      </c>
      <c r="J42" s="20" t="s">
        <v>86</v>
      </c>
      <c r="K42" s="20" t="s">
        <v>86</v>
      </c>
      <c r="L42" s="2"/>
      <c r="M42" s="19" t="s">
        <v>75</v>
      </c>
      <c r="N42" s="2"/>
      <c r="O42" s="16">
        <f t="shared" si="0"/>
        <v>13</v>
      </c>
      <c r="P42" s="17">
        <f t="shared" si="1"/>
        <v>12</v>
      </c>
      <c r="Q42" s="20">
        <v>4</v>
      </c>
      <c r="R42" s="20">
        <v>4</v>
      </c>
      <c r="S42" s="20">
        <v>4</v>
      </c>
      <c r="T42" s="20" t="s">
        <v>86</v>
      </c>
      <c r="U42" s="20">
        <v>1</v>
      </c>
    </row>
    <row r="43" spans="2:21" ht="17.25" customHeight="1">
      <c r="B43" s="34"/>
      <c r="C43" s="26" t="s">
        <v>80</v>
      </c>
      <c r="D43" s="15"/>
      <c r="E43" s="16">
        <f t="shared" si="7"/>
        <v>28</v>
      </c>
      <c r="F43" s="17">
        <f t="shared" si="8"/>
        <v>25</v>
      </c>
      <c r="G43" s="27">
        <v>8</v>
      </c>
      <c r="H43" s="27">
        <v>9</v>
      </c>
      <c r="I43" s="27">
        <v>8</v>
      </c>
      <c r="J43" s="27" t="s">
        <v>86</v>
      </c>
      <c r="K43" s="27">
        <v>3</v>
      </c>
      <c r="L43" s="2"/>
      <c r="M43" s="19" t="s">
        <v>77</v>
      </c>
      <c r="N43" s="2"/>
      <c r="O43" s="16">
        <f t="shared" si="0"/>
        <v>40</v>
      </c>
      <c r="P43" s="17">
        <f t="shared" si="1"/>
        <v>37</v>
      </c>
      <c r="Q43" s="20">
        <v>13</v>
      </c>
      <c r="R43" s="20">
        <v>12</v>
      </c>
      <c r="S43" s="20">
        <v>12</v>
      </c>
      <c r="T43" s="20" t="s">
        <v>86</v>
      </c>
      <c r="U43" s="20">
        <v>3</v>
      </c>
    </row>
    <row r="44" spans="2:21" ht="17.25" customHeight="1" thickBot="1">
      <c r="B44" s="29"/>
      <c r="C44" s="28" t="s">
        <v>9</v>
      </c>
      <c r="D44" s="29"/>
      <c r="E44" s="30">
        <f t="shared" si="7"/>
        <v>3</v>
      </c>
      <c r="F44" s="31">
        <f t="shared" si="8"/>
        <v>3</v>
      </c>
      <c r="G44" s="32">
        <v>1</v>
      </c>
      <c r="H44" s="32">
        <v>1</v>
      </c>
      <c r="I44" s="32">
        <v>1</v>
      </c>
      <c r="J44" s="32" t="s">
        <v>86</v>
      </c>
      <c r="K44" s="32" t="s">
        <v>86</v>
      </c>
      <c r="L44" s="29"/>
      <c r="M44" s="28" t="s">
        <v>79</v>
      </c>
      <c r="N44" s="29"/>
      <c r="O44" s="30">
        <f t="shared" si="0"/>
        <v>29</v>
      </c>
      <c r="P44" s="31">
        <f t="shared" si="1"/>
        <v>27</v>
      </c>
      <c r="Q44" s="32">
        <v>9</v>
      </c>
      <c r="R44" s="32">
        <v>9</v>
      </c>
      <c r="S44" s="32">
        <v>9</v>
      </c>
      <c r="T44" s="32" t="s">
        <v>86</v>
      </c>
      <c r="U44" s="32">
        <v>2</v>
      </c>
    </row>
    <row r="45" spans="12:21" ht="16.5" customHeight="1"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ht="16.5" customHeight="1"/>
  </sheetData>
  <sheetProtection sheet="1" objects="1" scenarios="1"/>
  <mergeCells count="10">
    <mergeCell ref="B10:C10"/>
    <mergeCell ref="B22:C22"/>
    <mergeCell ref="P6:S6"/>
    <mergeCell ref="F6:I6"/>
    <mergeCell ref="O6:O7"/>
    <mergeCell ref="B8:C8"/>
    <mergeCell ref="B9:C9"/>
    <mergeCell ref="B6:D7"/>
    <mergeCell ref="E6:E7"/>
    <mergeCell ref="L6:N7"/>
  </mergeCells>
  <printOptions horizontalCentered="1"/>
  <pageMargins left="0.8661417322834646" right="0.8661417322834646" top="0.5905511811023623" bottom="0.7874015748031497" header="0.3937007874015748" footer="0.3937007874015748"/>
  <pageSetup firstPageNumber="44" useFirstPageNumber="1" horizontalDpi="300" verticalDpi="300" orientation="portrait" pageOrder="overThenDown" paperSize="9" scale="99" r:id="rId1"/>
  <headerFooter alignWithMargins="0">
    <oddFooter>&amp;C－&amp;P－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2001-08-22T05:24:47Z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