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<sst xmlns="http://schemas.openxmlformats.org/spreadsheetml/2006/main" count="262" uniqueCount="91">
  <si>
    <t>－</t>
  </si>
  <si>
    <t>小　　学　　校</t>
  </si>
  <si>
    <t>第５表　理 由 別 長 期 欠 席 児 童 数</t>
  </si>
  <si>
    <t>（単位：人）</t>
  </si>
  <si>
    <t>区　　　　分</t>
  </si>
  <si>
    <t>理  由　別　長　期　欠　席　児　童　数</t>
  </si>
  <si>
    <t>計</t>
  </si>
  <si>
    <t>病　　気</t>
  </si>
  <si>
    <t>経 済 的</t>
  </si>
  <si>
    <t>不 登 校</t>
  </si>
  <si>
    <t>そ の 他</t>
  </si>
  <si>
    <t>理　由</t>
  </si>
  <si>
    <t>－</t>
  </si>
  <si>
    <t>国　　立</t>
  </si>
  <si>
    <t>公　　立</t>
  </si>
  <si>
    <t>妙 義 町</t>
  </si>
  <si>
    <t>私　　立</t>
  </si>
  <si>
    <t>下仁田町</t>
  </si>
  <si>
    <t>市　部　計</t>
  </si>
  <si>
    <t>南 牧 村</t>
  </si>
  <si>
    <t>－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</si>
  <si>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</si>
  <si>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</si>
  <si>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</si>
  <si>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</si>
  <si>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</si>
  <si>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</si>
  <si>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</si>
  <si>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</si>
  <si>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</si>
  <si>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</si>
  <si>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</si>
  <si>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</si>
  <si>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</si>
  <si>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</si>
  <si>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</si>
  <si>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</si>
  <si>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</si>
  <si>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</si>
  <si>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</si>
  <si>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</si>
  <si>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</si>
  <si>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</si>
  <si>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</si>
  <si>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－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</si>
  <si>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</si>
  <si>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</si>
  <si>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</si>
  <si>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</si>
  <si>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</si>
  <si>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</si>
  <si>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</si>
  <si>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</si>
  <si>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</si>
  <si>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</si>
  <si>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</si>
  <si>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</si>
  <si>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</si>
  <si>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</si>
  <si>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</si>
  <si>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</si>
  <si>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</si>
  <si>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</si>
  <si>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</si>
  <si>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</si>
  <si>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</si>
  <si>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</si>
  <si>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</si>
  <si>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</si>
  <si>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</si>
  <si>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</si>
  <si>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－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</si>
  <si>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</si>
  <si>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</si>
  <si>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</si>
  <si>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</si>
  <si>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</si>
  <si>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</si>
  <si>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</si>
  <si>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</si>
  <si>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</si>
  <si>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</si>
  <si>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</si>
  <si>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</si>
  <si>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</si>
  <si>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</si>
  <si>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</si>
  <si>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</si>
  <si>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</si>
  <si>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上 野 村</t>
  </si>
  <si>
    <t>神 流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</si>
</sst>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distributed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Border="1" applyAlignment="1">
      <alignment horizontal="distributed" vertical="center"/>
    </xf>
    <xf numFmtId="0" fontId="0" fillId="3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9" fillId="3" borderId="0" xfId="0" applyFont="1" applyFill="1" applyAlignment="1">
      <alignment horizontal="distributed" vertical="center"/>
    </xf>
    <xf numFmtId="0" fontId="9" fillId="3" borderId="0" xfId="0" applyFont="1" applyFill="1" applyAlignment="1">
      <alignment vertical="center"/>
    </xf>
    <xf numFmtId="0" fontId="0" fillId="3" borderId="1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distributed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9" fillId="3" borderId="0" xfId="0" applyFont="1" applyFill="1" applyAlignment="1" quotePrefix="1">
      <alignment horizontal="distributed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8"/>
  <sheetViews>
    <sheetView tabSelected="1" workbookViewId="0" topLeftCell="A1">
      <selection activeCell="E1" sqref="E1"/>
    </sheetView>
  </sheetViews>
  <sheetFormatPr defaultColWidth="8.796875" defaultRowHeight="14.25"/>
  <cols>
    <col min="1" max="1" width="2.3984375" style="0" customWidth="1"/>
    <col min="2" max="2" width="2.09765625" style="0" customWidth="1"/>
    <col min="3" max="3" width="13.09765625" style="0" customWidth="1"/>
    <col min="4" max="4" width="0.59375" style="0" customWidth="1"/>
    <col min="5" max="9" width="12.59765625" style="0" customWidth="1"/>
    <col min="10" max="10" width="5.59765625" style="0" customWidth="1"/>
    <col min="11" max="11" width="2.09765625" style="0" customWidth="1"/>
    <col min="12" max="12" width="13.09765625" style="0" customWidth="1"/>
    <col min="13" max="13" width="0.59375" style="0" customWidth="1"/>
    <col min="14" max="18" width="12.59765625" style="0" customWidth="1"/>
  </cols>
  <sheetData>
    <row r="1" spans="2:18" ht="13.5" customHeight="1"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1"/>
      <c r="R1" s="51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3.5" customHeight="1"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8" ht="13.5" customHeight="1" thickBot="1">
      <c r="B4" s="3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5" t="s">
        <v>3</v>
      </c>
    </row>
    <row r="5" spans="2:18" ht="19.5" customHeight="1">
      <c r="B5" s="43" t="s">
        <v>4</v>
      </c>
      <c r="C5" s="43"/>
      <c r="D5" s="44"/>
      <c r="E5" s="37" t="s">
        <v>5</v>
      </c>
      <c r="F5" s="38"/>
      <c r="G5" s="38"/>
      <c r="H5" s="38"/>
      <c r="I5" s="38"/>
      <c r="J5" s="6"/>
      <c r="K5" s="43" t="s">
        <v>4</v>
      </c>
      <c r="L5" s="43"/>
      <c r="M5" s="44"/>
      <c r="N5" s="37" t="s">
        <v>5</v>
      </c>
      <c r="O5" s="38"/>
      <c r="P5" s="38"/>
      <c r="Q5" s="38"/>
      <c r="R5" s="38"/>
    </row>
    <row r="6" spans="2:18" ht="19.5" customHeight="1">
      <c r="B6" s="45"/>
      <c r="C6" s="45"/>
      <c r="D6" s="46"/>
      <c r="E6" s="35" t="s">
        <v>6</v>
      </c>
      <c r="F6" s="35" t="s">
        <v>7</v>
      </c>
      <c r="G6" s="23" t="s">
        <v>8</v>
      </c>
      <c r="H6" s="35" t="s">
        <v>9</v>
      </c>
      <c r="I6" s="52" t="s">
        <v>10</v>
      </c>
      <c r="J6" s="6"/>
      <c r="K6" s="45"/>
      <c r="L6" s="45"/>
      <c r="M6" s="46"/>
      <c r="N6" s="35" t="s">
        <v>6</v>
      </c>
      <c r="O6" s="35" t="s">
        <v>7</v>
      </c>
      <c r="P6" s="23" t="s">
        <v>8</v>
      </c>
      <c r="Q6" s="35" t="s">
        <v>9</v>
      </c>
      <c r="R6" s="52" t="s">
        <v>10</v>
      </c>
    </row>
    <row r="7" spans="2:18" ht="19.5" customHeight="1">
      <c r="B7" s="47"/>
      <c r="C7" s="47"/>
      <c r="D7" s="48"/>
      <c r="E7" s="36"/>
      <c r="F7" s="36"/>
      <c r="G7" s="24" t="s">
        <v>11</v>
      </c>
      <c r="H7" s="36"/>
      <c r="I7" s="53"/>
      <c r="J7" s="6"/>
      <c r="K7" s="47"/>
      <c r="L7" s="47"/>
      <c r="M7" s="48"/>
      <c r="N7" s="36"/>
      <c r="O7" s="36"/>
      <c r="P7" s="24" t="s">
        <v>11</v>
      </c>
      <c r="Q7" s="36"/>
      <c r="R7" s="53"/>
    </row>
    <row r="8" spans="2:18" ht="17.25" customHeight="1">
      <c r="B8" s="40" t="s">
        <v>87</v>
      </c>
      <c r="C8" s="41"/>
      <c r="D8" s="25"/>
      <c r="E8" s="7">
        <v>1129</v>
      </c>
      <c r="F8" s="8">
        <v>619</v>
      </c>
      <c r="G8" s="9" t="s">
        <v>0</v>
      </c>
      <c r="H8" s="8">
        <v>407</v>
      </c>
      <c r="I8" s="8">
        <v>103</v>
      </c>
      <c r="J8" s="10"/>
      <c r="K8" s="25"/>
      <c r="L8" s="26" t="s">
        <v>89</v>
      </c>
      <c r="M8" s="25"/>
      <c r="N8" s="11" t="str">
        <f>IF(SUM(O8:R8)&gt;0,SUM(O8:R8),"－")</f>
        <v>－</v>
      </c>
      <c r="O8" s="8" t="s">
        <v>12</v>
      </c>
      <c r="P8" s="8" t="s">
        <v>12</v>
      </c>
      <c r="Q8" s="8" t="s">
        <v>12</v>
      </c>
      <c r="R8" s="8" t="s">
        <v>12</v>
      </c>
    </row>
    <row r="9" spans="2:18" ht="17.25" customHeight="1">
      <c r="B9" s="42" t="s">
        <v>88</v>
      </c>
      <c r="C9" s="39"/>
      <c r="D9" s="33"/>
      <c r="E9" s="12">
        <f>IF(SUM(E10:E12)=SUM(E13)+SUM(E25),IF(SUM(E10:E12)&gt;0,SUM(E10:E12),"－"),"ｴﾗｰ")</f>
        <v>966</v>
      </c>
      <c r="F9" s="13">
        <f>IF(SUM(F10:F12)=SUM(F13)+SUM(F25),IF(SUM(F10:F12)&gt;0,SUM(F10:F12),"－"),"ｴﾗｰ")</f>
        <v>542</v>
      </c>
      <c r="G9" s="13" t="str">
        <f>IF(SUM(G10:G12)=SUM(G13)+SUM(G25),IF(SUM(G10:G12)&gt;0,SUM(G10:G12),"－"),"ｴﾗｰ")</f>
        <v>－</v>
      </c>
      <c r="H9" s="13">
        <f>IF(SUM(H10:H12)=SUM(H13)+SUM(H25),IF(SUM(H10:H12)&gt;0,SUM(H10:H12),"－"),"ｴﾗｰ")</f>
        <v>344</v>
      </c>
      <c r="I9" s="13">
        <f>IF(SUM(I10:I12)=SUM(I13)+SUM(I25),IF(SUM(I10:I12)&gt;0,SUM(I10:I12),"－"),"ｴﾗｰ")</f>
        <v>80</v>
      </c>
      <c r="J9" s="14"/>
      <c r="K9" s="27"/>
      <c r="L9" s="28" t="s">
        <v>90</v>
      </c>
      <c r="M9" s="27"/>
      <c r="N9" s="7" t="str">
        <f aca="true" t="shared" si="0" ref="N9:N44">IF(SUM(O9:R9)&gt;0,SUM(O9:R9),"－")</f>
        <v>－</v>
      </c>
      <c r="O9" s="15" t="s">
        <v>12</v>
      </c>
      <c r="P9" s="15" t="s">
        <v>12</v>
      </c>
      <c r="Q9" s="15" t="s">
        <v>12</v>
      </c>
      <c r="R9" s="15" t="s">
        <v>12</v>
      </c>
    </row>
    <row r="10" spans="2:18" ht="17.25" customHeight="1">
      <c r="B10" s="33"/>
      <c r="C10" s="32" t="s">
        <v>13</v>
      </c>
      <c r="D10" s="33"/>
      <c r="E10" s="12" t="str">
        <f>IF(SUM(F10:I10)&gt;0,SUM(F10:I10),"－")</f>
        <v>－</v>
      </c>
      <c r="F10" s="9" t="s">
        <v>12</v>
      </c>
      <c r="G10" s="9" t="s">
        <v>12</v>
      </c>
      <c r="H10" s="9" t="s">
        <v>12</v>
      </c>
      <c r="I10" s="9" t="s">
        <v>12</v>
      </c>
      <c r="J10" s="16"/>
      <c r="K10" s="27"/>
      <c r="L10" s="28" t="s">
        <v>15</v>
      </c>
      <c r="M10" s="27"/>
      <c r="N10" s="7">
        <f t="shared" si="0"/>
        <v>1</v>
      </c>
      <c r="O10" s="15">
        <v>1</v>
      </c>
      <c r="P10" s="15" t="s">
        <v>12</v>
      </c>
      <c r="Q10" s="15" t="s">
        <v>12</v>
      </c>
      <c r="R10" s="15" t="s">
        <v>12</v>
      </c>
    </row>
    <row r="11" spans="2:18" ht="17.25" customHeight="1">
      <c r="B11" s="33"/>
      <c r="C11" s="32" t="s">
        <v>14</v>
      </c>
      <c r="D11" s="33"/>
      <c r="E11" s="12">
        <f>IF(SUM(F11:I11)&gt;0,SUM(F11:I11),"－")</f>
        <v>966</v>
      </c>
      <c r="F11" s="9">
        <v>542</v>
      </c>
      <c r="G11" s="9" t="s">
        <v>12</v>
      </c>
      <c r="H11" s="9">
        <v>344</v>
      </c>
      <c r="I11" s="9">
        <v>80</v>
      </c>
      <c r="J11" s="16"/>
      <c r="K11" s="27"/>
      <c r="L11" s="28" t="s">
        <v>17</v>
      </c>
      <c r="M11" s="27"/>
      <c r="N11" s="7" t="str">
        <f t="shared" si="0"/>
        <v>－</v>
      </c>
      <c r="O11" s="15" t="s">
        <v>12</v>
      </c>
      <c r="P11" s="15" t="s">
        <v>12</v>
      </c>
      <c r="Q11" s="15" t="s">
        <v>12</v>
      </c>
      <c r="R11" s="15" t="s">
        <v>12</v>
      </c>
    </row>
    <row r="12" spans="2:18" ht="17.25" customHeight="1">
      <c r="B12" s="33"/>
      <c r="C12" s="32" t="s">
        <v>16</v>
      </c>
      <c r="D12" s="33"/>
      <c r="E12" s="12" t="str">
        <f>IF(SUM(F12:I12)&gt;0,SUM(F12:I12),"－")</f>
        <v>－</v>
      </c>
      <c r="F12" s="9" t="s">
        <v>12</v>
      </c>
      <c r="G12" s="9" t="s">
        <v>12</v>
      </c>
      <c r="H12" s="9" t="s">
        <v>12</v>
      </c>
      <c r="I12" s="9" t="s">
        <v>12</v>
      </c>
      <c r="J12" s="16"/>
      <c r="K12" s="27"/>
      <c r="L12" s="28" t="s">
        <v>19</v>
      </c>
      <c r="M12" s="27"/>
      <c r="N12" s="7" t="str">
        <f t="shared" si="0"/>
        <v>－</v>
      </c>
      <c r="O12" s="15" t="s">
        <v>12</v>
      </c>
      <c r="P12" s="15" t="s">
        <v>12</v>
      </c>
      <c r="Q12" s="15" t="s">
        <v>12</v>
      </c>
      <c r="R12" s="15" t="s">
        <v>12</v>
      </c>
    </row>
    <row r="13" spans="2:18" ht="17.25" customHeight="1">
      <c r="B13" s="39" t="s">
        <v>18</v>
      </c>
      <c r="C13" s="39"/>
      <c r="D13" s="33"/>
      <c r="E13" s="12">
        <f>IF(SUM(E14:E24)&gt;0,SUM(E14:E24),"－")</f>
        <v>604</v>
      </c>
      <c r="F13" s="13">
        <f>IF(SUM(F14:F24)&gt;0,SUM(F14:F24),"－")</f>
        <v>355</v>
      </c>
      <c r="G13" s="13" t="str">
        <f>IF(SUM(G14:G24)&gt;0,SUM(G14:G24),"－")</f>
        <v>－</v>
      </c>
      <c r="H13" s="13">
        <f>IF(SUM(H14:H24)&gt;0,SUM(H14:H24),"－")</f>
        <v>207</v>
      </c>
      <c r="I13" s="13">
        <f>IF(SUM(I14:I24)&gt;0,SUM(I14:I24),"－")</f>
        <v>42</v>
      </c>
      <c r="J13" s="14"/>
      <c r="K13" s="27"/>
      <c r="L13" s="28" t="s">
        <v>22</v>
      </c>
      <c r="M13" s="27"/>
      <c r="N13" s="7">
        <f t="shared" si="0"/>
        <v>2</v>
      </c>
      <c r="O13" s="15">
        <v>1</v>
      </c>
      <c r="P13" s="15" t="s">
        <v>20</v>
      </c>
      <c r="Q13" s="15">
        <v>1</v>
      </c>
      <c r="R13" s="15" t="s">
        <v>20</v>
      </c>
    </row>
    <row r="14" spans="2:18" ht="17.25" customHeight="1">
      <c r="B14" s="27"/>
      <c r="C14" s="28" t="s">
        <v>21</v>
      </c>
      <c r="D14" s="27"/>
      <c r="E14" s="7">
        <f aca="true" t="shared" si="1" ref="E14:E24">IF(SUM(F14:I14)&gt;0,SUM(F14:I14),"－")</f>
        <v>120</v>
      </c>
      <c r="F14" s="15">
        <v>68</v>
      </c>
      <c r="G14" s="15" t="s">
        <v>20</v>
      </c>
      <c r="H14" s="15">
        <v>44</v>
      </c>
      <c r="I14" s="15">
        <v>8</v>
      </c>
      <c r="J14" s="10"/>
      <c r="K14" s="27"/>
      <c r="L14" s="28" t="s">
        <v>24</v>
      </c>
      <c r="M14" s="27"/>
      <c r="N14" s="7">
        <f t="shared" si="0"/>
        <v>13</v>
      </c>
      <c r="O14" s="15">
        <v>5</v>
      </c>
      <c r="P14" s="15" t="s">
        <v>20</v>
      </c>
      <c r="Q14" s="15">
        <v>6</v>
      </c>
      <c r="R14" s="15">
        <v>2</v>
      </c>
    </row>
    <row r="15" spans="2:18" ht="17.25" customHeight="1">
      <c r="B15" s="27"/>
      <c r="C15" s="28" t="s">
        <v>23</v>
      </c>
      <c r="D15" s="27"/>
      <c r="E15" s="7">
        <f t="shared" si="1"/>
        <v>97</v>
      </c>
      <c r="F15" s="15">
        <v>43</v>
      </c>
      <c r="G15" s="15" t="s">
        <v>20</v>
      </c>
      <c r="H15" s="15">
        <v>43</v>
      </c>
      <c r="I15" s="15">
        <v>11</v>
      </c>
      <c r="J15" s="10"/>
      <c r="K15" s="27"/>
      <c r="L15" s="28" t="s">
        <v>26</v>
      </c>
      <c r="M15" s="27"/>
      <c r="N15" s="7">
        <f t="shared" si="0"/>
        <v>9</v>
      </c>
      <c r="O15" s="15">
        <v>8</v>
      </c>
      <c r="P15" s="15" t="s">
        <v>20</v>
      </c>
      <c r="Q15" s="15" t="s">
        <v>20</v>
      </c>
      <c r="R15" s="15">
        <v>1</v>
      </c>
    </row>
    <row r="16" spans="2:18" ht="17.25" customHeight="1">
      <c r="B16" s="27"/>
      <c r="C16" s="28" t="s">
        <v>25</v>
      </c>
      <c r="D16" s="27"/>
      <c r="E16" s="7">
        <f t="shared" si="1"/>
        <v>60</v>
      </c>
      <c r="F16" s="15">
        <v>41</v>
      </c>
      <c r="G16" s="15" t="s">
        <v>20</v>
      </c>
      <c r="H16" s="15">
        <v>18</v>
      </c>
      <c r="I16" s="15">
        <v>1</v>
      </c>
      <c r="J16" s="10"/>
      <c r="K16" s="27"/>
      <c r="L16" s="28" t="s">
        <v>28</v>
      </c>
      <c r="M16" s="27"/>
      <c r="N16" s="7">
        <f t="shared" si="0"/>
        <v>1</v>
      </c>
      <c r="O16" s="15" t="s">
        <v>12</v>
      </c>
      <c r="P16" s="15" t="s">
        <v>20</v>
      </c>
      <c r="Q16" s="15">
        <v>1</v>
      </c>
      <c r="R16" s="15" t="s">
        <v>20</v>
      </c>
    </row>
    <row r="17" spans="2:18" ht="17.25" customHeight="1">
      <c r="B17" s="27"/>
      <c r="C17" s="28" t="s">
        <v>27</v>
      </c>
      <c r="D17" s="27"/>
      <c r="E17" s="7">
        <f t="shared" si="1"/>
        <v>55</v>
      </c>
      <c r="F17" s="15">
        <v>21</v>
      </c>
      <c r="G17" s="15" t="s">
        <v>20</v>
      </c>
      <c r="H17" s="15">
        <v>29</v>
      </c>
      <c r="I17" s="15">
        <v>5</v>
      </c>
      <c r="J17" s="10"/>
      <c r="K17" s="27"/>
      <c r="L17" s="28" t="s">
        <v>30</v>
      </c>
      <c r="M17" s="27"/>
      <c r="N17" s="7">
        <f t="shared" si="0"/>
        <v>5</v>
      </c>
      <c r="O17" s="15">
        <v>4</v>
      </c>
      <c r="P17" s="15" t="s">
        <v>20</v>
      </c>
      <c r="Q17" s="15">
        <v>1</v>
      </c>
      <c r="R17" s="15" t="s">
        <v>20</v>
      </c>
    </row>
    <row r="18" spans="2:18" ht="17.25" customHeight="1">
      <c r="B18" s="27"/>
      <c r="C18" s="28" t="s">
        <v>29</v>
      </c>
      <c r="D18" s="27"/>
      <c r="E18" s="7">
        <f t="shared" si="1"/>
        <v>106</v>
      </c>
      <c r="F18" s="15">
        <v>80</v>
      </c>
      <c r="G18" s="15" t="s">
        <v>20</v>
      </c>
      <c r="H18" s="15">
        <v>20</v>
      </c>
      <c r="I18" s="15">
        <v>6</v>
      </c>
      <c r="J18" s="10"/>
      <c r="K18" s="27"/>
      <c r="L18" s="28" t="s">
        <v>32</v>
      </c>
      <c r="M18" s="27"/>
      <c r="N18" s="7">
        <f t="shared" si="0"/>
        <v>3</v>
      </c>
      <c r="O18" s="15">
        <v>3</v>
      </c>
      <c r="P18" s="15" t="s">
        <v>20</v>
      </c>
      <c r="Q18" s="15" t="s">
        <v>20</v>
      </c>
      <c r="R18" s="15" t="s">
        <v>20</v>
      </c>
    </row>
    <row r="19" spans="2:18" ht="17.25" customHeight="1">
      <c r="B19" s="27"/>
      <c r="C19" s="28" t="s">
        <v>31</v>
      </c>
      <c r="D19" s="27"/>
      <c r="E19" s="7">
        <f t="shared" si="1"/>
        <v>25</v>
      </c>
      <c r="F19" s="15">
        <v>16</v>
      </c>
      <c r="G19" s="15" t="s">
        <v>20</v>
      </c>
      <c r="H19" s="15">
        <v>7</v>
      </c>
      <c r="I19" s="15">
        <v>2</v>
      </c>
      <c r="J19" s="10"/>
      <c r="K19" s="27"/>
      <c r="L19" s="28" t="s">
        <v>34</v>
      </c>
      <c r="M19" s="27"/>
      <c r="N19" s="7">
        <f t="shared" si="0"/>
        <v>4</v>
      </c>
      <c r="O19" s="15">
        <v>2</v>
      </c>
      <c r="P19" s="15" t="s">
        <v>20</v>
      </c>
      <c r="Q19" s="15">
        <v>2</v>
      </c>
      <c r="R19" s="15" t="s">
        <v>20</v>
      </c>
    </row>
    <row r="20" spans="2:18" ht="17.25" customHeight="1">
      <c r="B20" s="27"/>
      <c r="C20" s="28" t="s">
        <v>33</v>
      </c>
      <c r="D20" s="27"/>
      <c r="E20" s="7">
        <f t="shared" si="1"/>
        <v>62</v>
      </c>
      <c r="F20" s="15">
        <v>41</v>
      </c>
      <c r="G20" s="15" t="s">
        <v>20</v>
      </c>
      <c r="H20" s="15">
        <v>15</v>
      </c>
      <c r="I20" s="15">
        <v>6</v>
      </c>
      <c r="J20" s="10"/>
      <c r="K20" s="27"/>
      <c r="L20" s="28" t="s">
        <v>36</v>
      </c>
      <c r="M20" s="27"/>
      <c r="N20" s="7">
        <f t="shared" si="0"/>
        <v>11</v>
      </c>
      <c r="O20" s="15">
        <v>10</v>
      </c>
      <c r="P20" s="15" t="s">
        <v>20</v>
      </c>
      <c r="Q20" s="15">
        <v>1</v>
      </c>
      <c r="R20" s="15" t="s">
        <v>20</v>
      </c>
    </row>
    <row r="21" spans="2:18" ht="17.25" customHeight="1">
      <c r="B21" s="27"/>
      <c r="C21" s="28" t="s">
        <v>35</v>
      </c>
      <c r="D21" s="27"/>
      <c r="E21" s="7">
        <f t="shared" si="1"/>
        <v>37</v>
      </c>
      <c r="F21" s="15">
        <v>25</v>
      </c>
      <c r="G21" s="15" t="s">
        <v>20</v>
      </c>
      <c r="H21" s="15">
        <v>10</v>
      </c>
      <c r="I21" s="15">
        <v>2</v>
      </c>
      <c r="J21" s="10"/>
      <c r="K21" s="27"/>
      <c r="L21" s="28" t="s">
        <v>38</v>
      </c>
      <c r="M21" s="27"/>
      <c r="N21" s="7">
        <f t="shared" si="0"/>
        <v>2</v>
      </c>
      <c r="O21" s="15">
        <v>2</v>
      </c>
      <c r="P21" s="15" t="s">
        <v>20</v>
      </c>
      <c r="Q21" s="15" t="s">
        <v>20</v>
      </c>
      <c r="R21" s="15" t="s">
        <v>20</v>
      </c>
    </row>
    <row r="22" spans="2:18" ht="17.25" customHeight="1">
      <c r="B22" s="27"/>
      <c r="C22" s="28" t="s">
        <v>37</v>
      </c>
      <c r="D22" s="27"/>
      <c r="E22" s="7">
        <f t="shared" si="1"/>
        <v>11</v>
      </c>
      <c r="F22" s="15">
        <v>4</v>
      </c>
      <c r="G22" s="15" t="s">
        <v>20</v>
      </c>
      <c r="H22" s="15">
        <v>7</v>
      </c>
      <c r="I22" s="9" t="s">
        <v>12</v>
      </c>
      <c r="J22" s="10"/>
      <c r="K22" s="27"/>
      <c r="L22" s="28" t="s">
        <v>40</v>
      </c>
      <c r="M22" s="27"/>
      <c r="N22" s="7" t="str">
        <f t="shared" si="0"/>
        <v>－</v>
      </c>
      <c r="O22" s="15" t="s">
        <v>12</v>
      </c>
      <c r="P22" s="15" t="s">
        <v>20</v>
      </c>
      <c r="Q22" s="15" t="s">
        <v>20</v>
      </c>
      <c r="R22" s="15" t="s">
        <v>20</v>
      </c>
    </row>
    <row r="23" spans="2:18" ht="17.25" customHeight="1">
      <c r="B23" s="27"/>
      <c r="C23" s="28" t="s">
        <v>39</v>
      </c>
      <c r="D23" s="27"/>
      <c r="E23" s="7">
        <f t="shared" si="1"/>
        <v>11</v>
      </c>
      <c r="F23" s="15">
        <v>2</v>
      </c>
      <c r="G23" s="15" t="s">
        <v>20</v>
      </c>
      <c r="H23" s="15">
        <v>9</v>
      </c>
      <c r="I23" s="9" t="s">
        <v>12</v>
      </c>
      <c r="J23" s="10"/>
      <c r="K23" s="27"/>
      <c r="L23" s="28" t="s">
        <v>42</v>
      </c>
      <c r="M23" s="27"/>
      <c r="N23" s="7" t="str">
        <f t="shared" si="0"/>
        <v>－</v>
      </c>
      <c r="O23" s="15" t="s">
        <v>12</v>
      </c>
      <c r="P23" s="15" t="s">
        <v>20</v>
      </c>
      <c r="Q23" s="15" t="s">
        <v>20</v>
      </c>
      <c r="R23" s="15" t="s">
        <v>20</v>
      </c>
    </row>
    <row r="24" spans="2:18" ht="17.25" customHeight="1">
      <c r="B24" s="27"/>
      <c r="C24" s="28" t="s">
        <v>41</v>
      </c>
      <c r="D24" s="27"/>
      <c r="E24" s="7">
        <f t="shared" si="1"/>
        <v>20</v>
      </c>
      <c r="F24" s="15">
        <v>14</v>
      </c>
      <c r="G24" s="15" t="s">
        <v>20</v>
      </c>
      <c r="H24" s="15">
        <v>5</v>
      </c>
      <c r="I24" s="15">
        <v>1</v>
      </c>
      <c r="J24" s="10"/>
      <c r="K24" s="27"/>
      <c r="L24" s="28" t="s">
        <v>45</v>
      </c>
      <c r="M24" s="27"/>
      <c r="N24" s="7">
        <f t="shared" si="0"/>
        <v>2</v>
      </c>
      <c r="O24" s="15" t="s">
        <v>12</v>
      </c>
      <c r="P24" s="15" t="s">
        <v>20</v>
      </c>
      <c r="Q24" s="15" t="s">
        <v>20</v>
      </c>
      <c r="R24" s="15">
        <v>2</v>
      </c>
    </row>
    <row r="25" spans="2:18" ht="17.25" customHeight="1">
      <c r="B25" s="39" t="s">
        <v>43</v>
      </c>
      <c r="C25" s="39"/>
      <c r="D25" s="33"/>
      <c r="E25" s="12">
        <f>IF(SUM(E26:E46)+SUM(N8:N45)&gt;0,SUM(E26:E46)+SUM(N8:N45),"－")</f>
        <v>362</v>
      </c>
      <c r="F25" s="13">
        <f>IF(SUM(F26:F46)+SUM(O8:O45)&gt;0,SUM(F26:F46)+SUM(O8:O45),"－")</f>
        <v>187</v>
      </c>
      <c r="G25" s="15" t="s">
        <v>44</v>
      </c>
      <c r="H25" s="13">
        <f>IF(SUM(H26:H46)+SUM(Q8:Q45)&gt;0,SUM(H26:H46)+SUM(Q8:Q45),"－")</f>
        <v>137</v>
      </c>
      <c r="I25" s="13">
        <f>IF(SUM(I26:I46)+SUM(R8:R45)&gt;0,SUM(I26:I46)+SUM(R8:R45),"－")</f>
        <v>38</v>
      </c>
      <c r="J25" s="14"/>
      <c r="K25" s="27"/>
      <c r="L25" s="28" t="s">
        <v>47</v>
      </c>
      <c r="M25" s="27"/>
      <c r="N25" s="7" t="str">
        <f t="shared" si="0"/>
        <v>－</v>
      </c>
      <c r="O25" s="15" t="s">
        <v>12</v>
      </c>
      <c r="P25" s="15" t="s">
        <v>44</v>
      </c>
      <c r="Q25" s="15" t="s">
        <v>44</v>
      </c>
      <c r="R25" s="15" t="s">
        <v>20</v>
      </c>
    </row>
    <row r="26" spans="2:18" ht="17.25" customHeight="1">
      <c r="B26" s="27"/>
      <c r="C26" s="28" t="s">
        <v>46</v>
      </c>
      <c r="D26" s="27"/>
      <c r="E26" s="7">
        <f>IF(SUM(F26:I26)&gt;0,SUM(F26:I26),"－")</f>
        <v>5</v>
      </c>
      <c r="F26" s="15">
        <v>4</v>
      </c>
      <c r="G26" s="15" t="s">
        <v>44</v>
      </c>
      <c r="H26" s="15">
        <v>1</v>
      </c>
      <c r="I26" s="9" t="s">
        <v>12</v>
      </c>
      <c r="J26" s="10"/>
      <c r="K26" s="27"/>
      <c r="L26" s="28" t="s">
        <v>49</v>
      </c>
      <c r="M26" s="27"/>
      <c r="N26" s="7" t="str">
        <f t="shared" si="0"/>
        <v>－</v>
      </c>
      <c r="O26" s="15" t="s">
        <v>12</v>
      </c>
      <c r="P26" s="15" t="s">
        <v>44</v>
      </c>
      <c r="Q26" s="15" t="s">
        <v>44</v>
      </c>
      <c r="R26" s="15" t="s">
        <v>20</v>
      </c>
    </row>
    <row r="27" spans="2:18" ht="17.25" customHeight="1">
      <c r="B27" s="27"/>
      <c r="C27" s="28" t="s">
        <v>48</v>
      </c>
      <c r="D27" s="27"/>
      <c r="E27" s="7">
        <f aca="true" t="shared" si="2" ref="E27:E46">IF(SUM(F27:I27)&gt;0,SUM(F27:I27),"－")</f>
        <v>2</v>
      </c>
      <c r="F27" s="15" t="s">
        <v>44</v>
      </c>
      <c r="G27" s="15" t="s">
        <v>44</v>
      </c>
      <c r="H27" s="15">
        <v>2</v>
      </c>
      <c r="I27" s="9" t="s">
        <v>12</v>
      </c>
      <c r="J27" s="10"/>
      <c r="K27" s="27"/>
      <c r="L27" s="28" t="s">
        <v>51</v>
      </c>
      <c r="M27" s="27"/>
      <c r="N27" s="7">
        <f t="shared" si="0"/>
        <v>5</v>
      </c>
      <c r="O27" s="15">
        <v>4</v>
      </c>
      <c r="P27" s="15" t="s">
        <v>44</v>
      </c>
      <c r="Q27" s="15" t="s">
        <v>44</v>
      </c>
      <c r="R27" s="15">
        <v>1</v>
      </c>
    </row>
    <row r="28" spans="2:18" ht="17.25" customHeight="1">
      <c r="B28" s="27"/>
      <c r="C28" s="28" t="s">
        <v>50</v>
      </c>
      <c r="D28" s="27"/>
      <c r="E28" s="7">
        <f t="shared" si="2"/>
        <v>10</v>
      </c>
      <c r="F28" s="15">
        <v>4</v>
      </c>
      <c r="G28" s="15" t="s">
        <v>44</v>
      </c>
      <c r="H28" s="15">
        <v>6</v>
      </c>
      <c r="I28" s="9" t="s">
        <v>12</v>
      </c>
      <c r="J28" s="10"/>
      <c r="K28" s="27"/>
      <c r="L28" s="28" t="s">
        <v>53</v>
      </c>
      <c r="M28" s="27"/>
      <c r="N28" s="7">
        <f t="shared" si="0"/>
        <v>1</v>
      </c>
      <c r="O28" s="15" t="s">
        <v>44</v>
      </c>
      <c r="P28" s="15" t="s">
        <v>44</v>
      </c>
      <c r="Q28" s="15">
        <v>1</v>
      </c>
      <c r="R28" s="15" t="s">
        <v>20</v>
      </c>
    </row>
    <row r="29" spans="2:18" ht="17.25" customHeight="1">
      <c r="B29" s="27"/>
      <c r="C29" s="28" t="s">
        <v>52</v>
      </c>
      <c r="D29" s="27"/>
      <c r="E29" s="7">
        <f t="shared" si="2"/>
        <v>13</v>
      </c>
      <c r="F29" s="15">
        <v>8</v>
      </c>
      <c r="G29" s="15" t="s">
        <v>44</v>
      </c>
      <c r="H29" s="15">
        <v>5</v>
      </c>
      <c r="I29" s="9" t="s">
        <v>12</v>
      </c>
      <c r="J29" s="10"/>
      <c r="K29" s="27"/>
      <c r="L29" s="28" t="s">
        <v>55</v>
      </c>
      <c r="M29" s="27"/>
      <c r="N29" s="7">
        <f t="shared" si="0"/>
        <v>5</v>
      </c>
      <c r="O29" s="15">
        <v>4</v>
      </c>
      <c r="P29" s="15" t="s">
        <v>44</v>
      </c>
      <c r="Q29" s="15">
        <v>1</v>
      </c>
      <c r="R29" s="15" t="s">
        <v>20</v>
      </c>
    </row>
    <row r="30" spans="2:18" ht="17.25" customHeight="1">
      <c r="B30" s="27"/>
      <c r="C30" s="28" t="s">
        <v>54</v>
      </c>
      <c r="D30" s="27"/>
      <c r="E30" s="7">
        <f t="shared" si="2"/>
        <v>3</v>
      </c>
      <c r="F30" s="15">
        <v>1</v>
      </c>
      <c r="G30" s="15" t="s">
        <v>44</v>
      </c>
      <c r="H30" s="15">
        <v>1</v>
      </c>
      <c r="I30" s="15">
        <v>1</v>
      </c>
      <c r="J30" s="10"/>
      <c r="K30" s="27"/>
      <c r="L30" s="28" t="s">
        <v>57</v>
      </c>
      <c r="M30" s="27"/>
      <c r="N30" s="7">
        <f t="shared" si="0"/>
        <v>1</v>
      </c>
      <c r="O30" s="15" t="s">
        <v>44</v>
      </c>
      <c r="P30" s="15" t="s">
        <v>44</v>
      </c>
      <c r="Q30" s="15">
        <v>1</v>
      </c>
      <c r="R30" s="15" t="s">
        <v>20</v>
      </c>
    </row>
    <row r="31" spans="2:18" ht="17.25" customHeight="1">
      <c r="B31" s="27"/>
      <c r="C31" s="28" t="s">
        <v>56</v>
      </c>
      <c r="D31" s="27"/>
      <c r="E31" s="7">
        <f t="shared" si="2"/>
        <v>4</v>
      </c>
      <c r="F31" s="15">
        <v>3</v>
      </c>
      <c r="G31" s="15" t="s">
        <v>44</v>
      </c>
      <c r="H31" s="15">
        <v>1</v>
      </c>
      <c r="I31" s="9" t="s">
        <v>12</v>
      </c>
      <c r="J31" s="10"/>
      <c r="K31" s="27"/>
      <c r="L31" s="28" t="s">
        <v>59</v>
      </c>
      <c r="M31" s="27"/>
      <c r="N31" s="7">
        <f t="shared" si="0"/>
        <v>7</v>
      </c>
      <c r="O31" s="15" t="s">
        <v>44</v>
      </c>
      <c r="P31" s="15" t="s">
        <v>44</v>
      </c>
      <c r="Q31" s="15">
        <v>5</v>
      </c>
      <c r="R31" s="15">
        <v>2</v>
      </c>
    </row>
    <row r="32" spans="2:18" ht="17.25" customHeight="1">
      <c r="B32" s="27"/>
      <c r="C32" s="28" t="s">
        <v>58</v>
      </c>
      <c r="D32" s="27"/>
      <c r="E32" s="7">
        <f t="shared" si="2"/>
        <v>11</v>
      </c>
      <c r="F32" s="15">
        <v>5</v>
      </c>
      <c r="G32" s="15" t="s">
        <v>44</v>
      </c>
      <c r="H32" s="15">
        <v>6</v>
      </c>
      <c r="I32" s="9" t="s">
        <v>12</v>
      </c>
      <c r="J32" s="10"/>
      <c r="K32" s="27"/>
      <c r="L32" s="28" t="s">
        <v>61</v>
      </c>
      <c r="M32" s="27"/>
      <c r="N32" s="7">
        <f t="shared" si="0"/>
        <v>11</v>
      </c>
      <c r="O32" s="15">
        <v>5</v>
      </c>
      <c r="P32" s="15" t="s">
        <v>44</v>
      </c>
      <c r="Q32" s="15">
        <v>6</v>
      </c>
      <c r="R32" s="15" t="s">
        <v>20</v>
      </c>
    </row>
    <row r="33" spans="2:18" ht="17.25" customHeight="1">
      <c r="B33" s="27"/>
      <c r="C33" s="28" t="s">
        <v>60</v>
      </c>
      <c r="D33" s="27"/>
      <c r="E33" s="7" t="str">
        <f t="shared" si="2"/>
        <v>－</v>
      </c>
      <c r="F33" s="15" t="s">
        <v>44</v>
      </c>
      <c r="G33" s="15" t="s">
        <v>44</v>
      </c>
      <c r="H33" s="15" t="s">
        <v>44</v>
      </c>
      <c r="I33" s="9" t="s">
        <v>12</v>
      </c>
      <c r="J33" s="10"/>
      <c r="K33" s="27"/>
      <c r="L33" s="28" t="s">
        <v>62</v>
      </c>
      <c r="M33" s="27"/>
      <c r="N33" s="7">
        <f t="shared" si="0"/>
        <v>22</v>
      </c>
      <c r="O33" s="15">
        <v>5</v>
      </c>
      <c r="P33" s="15" t="s">
        <v>44</v>
      </c>
      <c r="Q33" s="15">
        <v>9</v>
      </c>
      <c r="R33" s="15">
        <v>8</v>
      </c>
    </row>
    <row r="34" spans="2:18" ht="17.25" customHeight="1">
      <c r="B34" s="27"/>
      <c r="C34" s="28" t="s">
        <v>61</v>
      </c>
      <c r="D34" s="27"/>
      <c r="E34" s="7" t="str">
        <f t="shared" si="2"/>
        <v>－</v>
      </c>
      <c r="F34" s="15" t="s">
        <v>44</v>
      </c>
      <c r="G34" s="15" t="s">
        <v>44</v>
      </c>
      <c r="H34" s="15" t="s">
        <v>44</v>
      </c>
      <c r="I34" s="9" t="s">
        <v>12</v>
      </c>
      <c r="J34" s="10"/>
      <c r="K34" s="27"/>
      <c r="L34" s="28" t="s">
        <v>64</v>
      </c>
      <c r="M34" s="27"/>
      <c r="N34" s="7">
        <f t="shared" si="0"/>
        <v>12</v>
      </c>
      <c r="O34" s="15" t="s">
        <v>44</v>
      </c>
      <c r="P34" s="15" t="s">
        <v>44</v>
      </c>
      <c r="Q34" s="15">
        <v>11</v>
      </c>
      <c r="R34" s="15">
        <v>1</v>
      </c>
    </row>
    <row r="35" spans="2:18" ht="17.25" customHeight="1">
      <c r="B35" s="27"/>
      <c r="C35" s="28" t="s">
        <v>63</v>
      </c>
      <c r="D35" s="27"/>
      <c r="E35" s="7">
        <f t="shared" si="2"/>
        <v>2</v>
      </c>
      <c r="F35" s="15" t="s">
        <v>44</v>
      </c>
      <c r="G35" s="15" t="s">
        <v>44</v>
      </c>
      <c r="H35" s="15">
        <v>2</v>
      </c>
      <c r="I35" s="9" t="s">
        <v>12</v>
      </c>
      <c r="J35" s="10"/>
      <c r="K35" s="27"/>
      <c r="L35" s="28" t="s">
        <v>66</v>
      </c>
      <c r="M35" s="27"/>
      <c r="N35" s="7">
        <f t="shared" si="0"/>
        <v>3</v>
      </c>
      <c r="O35" s="15">
        <v>3</v>
      </c>
      <c r="P35" s="15" t="s">
        <v>44</v>
      </c>
      <c r="Q35" s="15" t="s">
        <v>44</v>
      </c>
      <c r="R35" s="15" t="s">
        <v>20</v>
      </c>
    </row>
    <row r="36" spans="2:18" ht="17.25" customHeight="1">
      <c r="B36" s="27"/>
      <c r="C36" s="28" t="s">
        <v>65</v>
      </c>
      <c r="D36" s="27"/>
      <c r="E36" s="7">
        <f t="shared" si="2"/>
        <v>3</v>
      </c>
      <c r="F36" s="15">
        <v>2</v>
      </c>
      <c r="G36" s="15" t="s">
        <v>44</v>
      </c>
      <c r="H36" s="15">
        <v>1</v>
      </c>
      <c r="I36" s="9" t="s">
        <v>12</v>
      </c>
      <c r="J36" s="10"/>
      <c r="K36" s="27"/>
      <c r="L36" s="28" t="s">
        <v>68</v>
      </c>
      <c r="M36" s="27"/>
      <c r="N36" s="7">
        <f t="shared" si="0"/>
        <v>21</v>
      </c>
      <c r="O36" s="15">
        <v>14</v>
      </c>
      <c r="P36" s="15" t="s">
        <v>44</v>
      </c>
      <c r="Q36" s="15">
        <v>7</v>
      </c>
      <c r="R36" s="15" t="s">
        <v>20</v>
      </c>
    </row>
    <row r="37" spans="2:18" ht="17.25" customHeight="1">
      <c r="B37" s="27"/>
      <c r="C37" s="28" t="s">
        <v>67</v>
      </c>
      <c r="D37" s="27"/>
      <c r="E37" s="7">
        <f t="shared" si="2"/>
        <v>4</v>
      </c>
      <c r="F37" s="15" t="s">
        <v>44</v>
      </c>
      <c r="G37" s="15" t="s">
        <v>44</v>
      </c>
      <c r="H37" s="15">
        <v>4</v>
      </c>
      <c r="I37" s="9" t="s">
        <v>12</v>
      </c>
      <c r="J37" s="10"/>
      <c r="K37" s="27"/>
      <c r="L37" s="28" t="s">
        <v>70</v>
      </c>
      <c r="M37" s="27"/>
      <c r="N37" s="7">
        <f t="shared" si="0"/>
        <v>4</v>
      </c>
      <c r="O37" s="15">
        <v>1</v>
      </c>
      <c r="P37" s="15" t="s">
        <v>44</v>
      </c>
      <c r="Q37" s="15">
        <v>2</v>
      </c>
      <c r="R37" s="15">
        <v>1</v>
      </c>
    </row>
    <row r="38" spans="2:18" ht="17.25" customHeight="1">
      <c r="B38" s="27"/>
      <c r="C38" s="28" t="s">
        <v>69</v>
      </c>
      <c r="D38" s="27"/>
      <c r="E38" s="7">
        <f t="shared" si="2"/>
        <v>14</v>
      </c>
      <c r="F38" s="15">
        <v>2</v>
      </c>
      <c r="G38" s="15" t="s">
        <v>44</v>
      </c>
      <c r="H38" s="15">
        <v>11</v>
      </c>
      <c r="I38" s="15">
        <v>1</v>
      </c>
      <c r="J38" s="10"/>
      <c r="K38" s="27"/>
      <c r="L38" s="28" t="s">
        <v>73</v>
      </c>
      <c r="M38" s="27"/>
      <c r="N38" s="7">
        <f t="shared" si="0"/>
        <v>15</v>
      </c>
      <c r="O38" s="15">
        <v>7</v>
      </c>
      <c r="P38" s="15" t="s">
        <v>71</v>
      </c>
      <c r="Q38" s="15">
        <v>8</v>
      </c>
      <c r="R38" s="15" t="s">
        <v>20</v>
      </c>
    </row>
    <row r="39" spans="2:18" ht="17.25" customHeight="1">
      <c r="B39" s="27"/>
      <c r="C39" s="28" t="s">
        <v>72</v>
      </c>
      <c r="D39" s="27"/>
      <c r="E39" s="7">
        <f t="shared" si="2"/>
        <v>1</v>
      </c>
      <c r="F39" s="15" t="s">
        <v>44</v>
      </c>
      <c r="G39" s="15" t="s">
        <v>71</v>
      </c>
      <c r="H39" s="15">
        <v>1</v>
      </c>
      <c r="I39" s="9" t="s">
        <v>12</v>
      </c>
      <c r="J39" s="10"/>
      <c r="K39" s="27"/>
      <c r="L39" s="28" t="s">
        <v>75</v>
      </c>
      <c r="M39" s="27"/>
      <c r="N39" s="7">
        <f t="shared" si="0"/>
        <v>6</v>
      </c>
      <c r="O39" s="15">
        <v>4</v>
      </c>
      <c r="P39" s="15" t="s">
        <v>71</v>
      </c>
      <c r="Q39" s="15">
        <v>2</v>
      </c>
      <c r="R39" s="15" t="s">
        <v>20</v>
      </c>
    </row>
    <row r="40" spans="2:18" ht="17.25" customHeight="1">
      <c r="B40" s="27"/>
      <c r="C40" s="28" t="s">
        <v>74</v>
      </c>
      <c r="D40" s="27"/>
      <c r="E40" s="7" t="str">
        <f t="shared" si="2"/>
        <v>－</v>
      </c>
      <c r="F40" s="15" t="s">
        <v>71</v>
      </c>
      <c r="G40" s="15" t="s">
        <v>71</v>
      </c>
      <c r="H40" s="15" t="s">
        <v>71</v>
      </c>
      <c r="I40" s="9" t="s">
        <v>12</v>
      </c>
      <c r="J40" s="10"/>
      <c r="K40" s="27"/>
      <c r="L40" s="28" t="s">
        <v>77</v>
      </c>
      <c r="M40" s="27"/>
      <c r="N40" s="7">
        <f t="shared" si="0"/>
        <v>5</v>
      </c>
      <c r="O40" s="15">
        <v>2</v>
      </c>
      <c r="P40" s="15" t="s">
        <v>71</v>
      </c>
      <c r="Q40" s="15">
        <v>3</v>
      </c>
      <c r="R40" s="15" t="s">
        <v>20</v>
      </c>
    </row>
    <row r="41" spans="2:18" ht="17.25" customHeight="1">
      <c r="B41" s="27"/>
      <c r="C41" s="28" t="s">
        <v>76</v>
      </c>
      <c r="D41" s="27"/>
      <c r="E41" s="7">
        <f t="shared" si="2"/>
        <v>3</v>
      </c>
      <c r="F41" s="15">
        <v>3</v>
      </c>
      <c r="G41" s="15" t="s">
        <v>71</v>
      </c>
      <c r="H41" s="15" t="s">
        <v>71</v>
      </c>
      <c r="I41" s="9" t="s">
        <v>12</v>
      </c>
      <c r="J41" s="10"/>
      <c r="K41" s="27"/>
      <c r="L41" s="28" t="s">
        <v>79</v>
      </c>
      <c r="M41" s="27"/>
      <c r="N41" s="7">
        <f t="shared" si="0"/>
        <v>11</v>
      </c>
      <c r="O41" s="15">
        <v>7</v>
      </c>
      <c r="P41" s="15" t="s">
        <v>71</v>
      </c>
      <c r="Q41" s="15">
        <v>2</v>
      </c>
      <c r="R41" s="15">
        <v>2</v>
      </c>
    </row>
    <row r="42" spans="2:18" ht="17.25" customHeight="1">
      <c r="B42" s="27"/>
      <c r="C42" s="28" t="s">
        <v>78</v>
      </c>
      <c r="D42" s="27"/>
      <c r="E42" s="7">
        <f t="shared" si="2"/>
        <v>6</v>
      </c>
      <c r="F42" s="15">
        <v>1</v>
      </c>
      <c r="G42" s="15" t="s">
        <v>71</v>
      </c>
      <c r="H42" s="15">
        <v>4</v>
      </c>
      <c r="I42" s="15">
        <v>1</v>
      </c>
      <c r="J42" s="10"/>
      <c r="K42" s="27"/>
      <c r="L42" s="28" t="s">
        <v>81</v>
      </c>
      <c r="M42" s="27"/>
      <c r="N42" s="7">
        <f t="shared" si="0"/>
        <v>6</v>
      </c>
      <c r="O42" s="15">
        <v>3</v>
      </c>
      <c r="P42" s="15" t="s">
        <v>71</v>
      </c>
      <c r="Q42" s="15">
        <v>3</v>
      </c>
      <c r="R42" s="15" t="s">
        <v>20</v>
      </c>
    </row>
    <row r="43" spans="2:18" ht="17.25" customHeight="1">
      <c r="B43" s="27"/>
      <c r="C43" s="28" t="s">
        <v>80</v>
      </c>
      <c r="D43" s="27"/>
      <c r="E43" s="7">
        <f t="shared" si="2"/>
        <v>5</v>
      </c>
      <c r="F43" s="15">
        <v>3</v>
      </c>
      <c r="G43" s="15" t="s">
        <v>71</v>
      </c>
      <c r="H43" s="15">
        <v>1</v>
      </c>
      <c r="I43" s="15">
        <v>1</v>
      </c>
      <c r="J43" s="10"/>
      <c r="K43" s="27"/>
      <c r="L43" s="28" t="s">
        <v>83</v>
      </c>
      <c r="M43" s="27"/>
      <c r="N43" s="7">
        <f t="shared" si="0"/>
        <v>58</v>
      </c>
      <c r="O43" s="15">
        <v>41</v>
      </c>
      <c r="P43" s="15" t="s">
        <v>71</v>
      </c>
      <c r="Q43" s="15">
        <v>6</v>
      </c>
      <c r="R43" s="15">
        <v>11</v>
      </c>
    </row>
    <row r="44" spans="2:18" ht="17.25" customHeight="1">
      <c r="B44" s="27"/>
      <c r="C44" s="28" t="s">
        <v>82</v>
      </c>
      <c r="D44" s="27"/>
      <c r="E44" s="7">
        <f t="shared" si="2"/>
        <v>6</v>
      </c>
      <c r="F44" s="15">
        <v>6</v>
      </c>
      <c r="G44" s="15" t="s">
        <v>71</v>
      </c>
      <c r="H44" s="15" t="s">
        <v>71</v>
      </c>
      <c r="I44" s="9" t="s">
        <v>12</v>
      </c>
      <c r="J44" s="10"/>
      <c r="K44" s="27"/>
      <c r="L44" s="29" t="s">
        <v>85</v>
      </c>
      <c r="M44" s="27"/>
      <c r="N44" s="7">
        <f t="shared" si="0"/>
        <v>15</v>
      </c>
      <c r="O44" s="15">
        <v>8</v>
      </c>
      <c r="P44" s="15" t="s">
        <v>71</v>
      </c>
      <c r="Q44" s="15">
        <v>4</v>
      </c>
      <c r="R44" s="15">
        <v>3</v>
      </c>
    </row>
    <row r="45" spans="2:18" ht="17.25" customHeight="1">
      <c r="B45" s="27"/>
      <c r="C45" s="28" t="s">
        <v>84</v>
      </c>
      <c r="D45" s="27"/>
      <c r="E45" s="7">
        <f t="shared" si="2"/>
        <v>4</v>
      </c>
      <c r="F45" s="15" t="s">
        <v>71</v>
      </c>
      <c r="G45" s="15" t="s">
        <v>71</v>
      </c>
      <c r="H45" s="15">
        <v>4</v>
      </c>
      <c r="I45" s="9" t="s">
        <v>12</v>
      </c>
      <c r="J45" s="10"/>
      <c r="K45" s="30"/>
      <c r="L45" s="29"/>
      <c r="M45" s="27"/>
      <c r="N45" s="7"/>
      <c r="O45" s="15"/>
      <c r="P45" s="15"/>
      <c r="Q45" s="15"/>
      <c r="R45" s="15"/>
    </row>
    <row r="46" spans="2:18" ht="17.25" customHeight="1" thickBot="1">
      <c r="B46" s="31"/>
      <c r="C46" s="34" t="s">
        <v>86</v>
      </c>
      <c r="D46" s="31"/>
      <c r="E46" s="18">
        <f t="shared" si="2"/>
        <v>5</v>
      </c>
      <c r="F46" s="19">
        <v>1</v>
      </c>
      <c r="G46" s="19" t="s">
        <v>71</v>
      </c>
      <c r="H46" s="19">
        <v>4</v>
      </c>
      <c r="I46" s="22" t="s">
        <v>12</v>
      </c>
      <c r="J46" s="10"/>
      <c r="K46" s="31"/>
      <c r="L46" s="31"/>
      <c r="M46" s="31"/>
      <c r="N46" s="20"/>
      <c r="O46" s="17"/>
      <c r="P46" s="17"/>
      <c r="Q46" s="17"/>
      <c r="R46" s="17"/>
    </row>
    <row r="47" spans="2:19" ht="13.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2:19" ht="13.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</sheetData>
  <mergeCells count="18">
    <mergeCell ref="B3:R3"/>
    <mergeCell ref="Q1:R1"/>
    <mergeCell ref="R6:R7"/>
    <mergeCell ref="E6:E7"/>
    <mergeCell ref="F6:F7"/>
    <mergeCell ref="Q6:Q7"/>
    <mergeCell ref="I6:I7"/>
    <mergeCell ref="K5:M7"/>
    <mergeCell ref="N5:R5"/>
    <mergeCell ref="N6:N7"/>
    <mergeCell ref="O6:O7"/>
    <mergeCell ref="E5:I5"/>
    <mergeCell ref="H6:H7"/>
    <mergeCell ref="B25:C25"/>
    <mergeCell ref="B8:C8"/>
    <mergeCell ref="B9:C9"/>
    <mergeCell ref="B5:D7"/>
    <mergeCell ref="B13:C13"/>
  </mergeCells>
  <printOptions horizontalCentered="1"/>
  <pageMargins left="0.6692913385826772" right="0.4724409448818898" top="0.5905511811023623" bottom="0.5905511811023623" header="0.3937007874015748" footer="0.3937007874015748"/>
  <pageSetup firstPageNumber="30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2002-11-21T02:40:46Z</dcterms:created>
  <dcterms:modified xsi:type="dcterms:W3CDTF">2003-12-03T06:03:46Z</dcterms:modified>
  <cp:category/>
  <cp:version/>
  <cp:contentType/>
  <cp:contentStatus/>
</cp:coreProperties>
</file>