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85" windowWidth="11715" windowHeight="3270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<sst xmlns="http://schemas.openxmlformats.org/spreadsheetml/2006/main" count="185" uniqueCount="100">
  <si>
    <t>小　　学　　校</t>
  </si>
  <si>
    <t>小　　学　　校</t>
  </si>
  <si>
    <t xml:space="preserve">第３表　編　制　方 </t>
  </si>
  <si>
    <t xml:space="preserve"> 式　別　学　級　数</t>
  </si>
  <si>
    <t>（単位：学級）</t>
  </si>
  <si>
    <t>区　　　　分</t>
  </si>
  <si>
    <t>計</t>
  </si>
  <si>
    <t>単　　　　式　　　　学　　　　級</t>
  </si>
  <si>
    <t>複　式</t>
  </si>
  <si>
    <t>75条の</t>
  </si>
  <si>
    <t>計</t>
  </si>
  <si>
    <t>１学年</t>
  </si>
  <si>
    <t>２学年</t>
  </si>
  <si>
    <t>３学年</t>
  </si>
  <si>
    <t>４学年</t>
  </si>
  <si>
    <t>５学年</t>
  </si>
  <si>
    <t>６学年</t>
  </si>
  <si>
    <t>学　級</t>
  </si>
  <si>
    <t>学　級</t>
  </si>
  <si>
    <t>平成9年度</t>
  </si>
  <si>
    <t>万 場 町</t>
  </si>
  <si>
    <t>－</t>
  </si>
  <si>
    <t>平成10年度</t>
  </si>
  <si>
    <t>中 里 村</t>
  </si>
  <si>
    <t>－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</si>
  <si>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</si>
  <si>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</si>
  <si>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</si>
  <si>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</si>
  <si>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</si>
  <si>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</si>
  <si>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</si>
  <si>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</si>
  <si>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－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</si>
  <si>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</si>
  <si>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</si>
  <si>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</si>
  <si>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</si>
  <si>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</si>
  <si>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</si>
  <si>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</si>
  <si>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</si>
  <si>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</si>
  <si>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</si>
  <si>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</si>
  <si>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</si>
  <si>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</si>
  <si>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</si>
  <si>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</si>
  <si>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</si>
  <si>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</si>
  <si>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</si>
  <si>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</si>
  <si>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</si>
  <si>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</si>
  <si>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</si>
  <si>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</si>
  <si>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</si>
  <si>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</si>
  <si>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－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</si>
  <si>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</si>
  <si>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</si>
  <si>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</si>
  <si>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</si>
  <si>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</si>
  <si>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</si>
  <si>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</si>
  <si>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</si>
  <si>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</si>
  <si>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</si>
  <si>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</si>
  <si>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</si>
  <si>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</si>
  <si>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</si>
  <si>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東　　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</si>
  <si>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</si>
  <si>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</si>
  <si>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</si>
  <si>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</si>
  <si>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</si>
  <si>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</si>
  <si>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</si>
  <si>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</si>
  <si>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</si>
  <si>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－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</si>
  <si>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</si>
  <si>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</si>
  <si>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</si>
  <si>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</si>
  <si>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</si>
  <si>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</si>
  <si>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</si>
  <si>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村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</si>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</sst>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4" fillId="0" borderId="15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distributed" vertical="center"/>
    </xf>
    <xf numFmtId="3" fontId="0" fillId="0" borderId="17" xfId="0" applyNumberFormat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3" fontId="3" fillId="0" borderId="16" xfId="0" applyNumberFormat="1" applyFont="1" applyBorder="1" applyAlignment="1">
      <alignment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46"/>
  <sheetViews>
    <sheetView tabSelected="1" workbookViewId="0" topLeftCell="A1">
      <selection activeCell="B4" sqref="B4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3" width="6.875" style="0" customWidth="1"/>
    <col min="14" max="14" width="2.125" style="0" customWidth="1"/>
    <col min="15" max="15" width="13.125" style="0" customWidth="1"/>
    <col min="16" max="16" width="0.6171875" style="0" customWidth="1"/>
    <col min="17" max="26" width="6.875" style="0" customWidth="1"/>
  </cols>
  <sheetData>
    <row r="1" ht="13.5" customHeight="1"/>
    <row r="2" spans="1:26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2" t="s">
        <v>1</v>
      </c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Z3" s="2"/>
    </row>
    <row r="4" spans="1:26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L4" s="3"/>
      <c r="M4" s="3" t="s">
        <v>2</v>
      </c>
      <c r="N4" s="4" t="s">
        <v>3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Z5" s="5" t="s">
        <v>4</v>
      </c>
    </row>
    <row r="6" spans="1:26" ht="30" customHeight="1">
      <c r="A6" s="6" t="s">
        <v>5</v>
      </c>
      <c r="B6" s="6"/>
      <c r="C6" s="6"/>
      <c r="D6" s="7" t="s">
        <v>6</v>
      </c>
      <c r="E6" s="8" t="s">
        <v>7</v>
      </c>
      <c r="F6" s="9"/>
      <c r="G6" s="9"/>
      <c r="H6" s="9"/>
      <c r="I6" s="9"/>
      <c r="J6" s="9"/>
      <c r="K6" s="10"/>
      <c r="L6" s="11" t="s">
        <v>8</v>
      </c>
      <c r="M6" s="12" t="s">
        <v>9</v>
      </c>
      <c r="N6" s="6" t="s">
        <v>5</v>
      </c>
      <c r="O6" s="6"/>
      <c r="P6" s="13"/>
      <c r="Q6" s="7" t="s">
        <v>6</v>
      </c>
      <c r="R6" s="8" t="s">
        <v>7</v>
      </c>
      <c r="S6" s="9"/>
      <c r="T6" s="9"/>
      <c r="U6" s="9"/>
      <c r="V6" s="9"/>
      <c r="W6" s="9"/>
      <c r="X6" s="10"/>
      <c r="Y6" s="11" t="s">
        <v>8</v>
      </c>
      <c r="Z6" s="14" t="s">
        <v>9</v>
      </c>
    </row>
    <row r="7" spans="1:26" ht="30" customHeight="1">
      <c r="A7" s="15"/>
      <c r="B7" s="15"/>
      <c r="C7" s="15"/>
      <c r="D7" s="16"/>
      <c r="E7" s="17" t="s">
        <v>10</v>
      </c>
      <c r="F7" s="17" t="s">
        <v>11</v>
      </c>
      <c r="G7" s="17" t="s">
        <v>12</v>
      </c>
      <c r="H7" s="17" t="s">
        <v>13</v>
      </c>
      <c r="I7" s="17" t="s">
        <v>14</v>
      </c>
      <c r="J7" s="17" t="s">
        <v>15</v>
      </c>
      <c r="K7" s="18" t="s">
        <v>16</v>
      </c>
      <c r="L7" s="19" t="s">
        <v>17</v>
      </c>
      <c r="M7" s="20" t="s">
        <v>18</v>
      </c>
      <c r="N7" s="21"/>
      <c r="O7" s="21"/>
      <c r="P7" s="22"/>
      <c r="Q7" s="16"/>
      <c r="R7" s="17" t="s">
        <v>10</v>
      </c>
      <c r="S7" s="17" t="s">
        <v>11</v>
      </c>
      <c r="T7" s="17" t="s">
        <v>12</v>
      </c>
      <c r="U7" s="17" t="s">
        <v>13</v>
      </c>
      <c r="V7" s="17" t="s">
        <v>14</v>
      </c>
      <c r="W7" s="17" t="s">
        <v>15</v>
      </c>
      <c r="X7" s="18" t="s">
        <v>16</v>
      </c>
      <c r="Y7" s="19" t="s">
        <v>17</v>
      </c>
      <c r="Z7" s="23" t="s">
        <v>18</v>
      </c>
    </row>
    <row r="8" spans="1:26" ht="17.25" customHeight="1">
      <c r="A8" s="24" t="s">
        <v>19</v>
      </c>
      <c r="B8" s="24"/>
      <c r="C8" s="25"/>
      <c r="D8" s="26">
        <v>4575</v>
      </c>
      <c r="E8" s="27">
        <v>4241</v>
      </c>
      <c r="F8" s="28">
        <v>670</v>
      </c>
      <c r="G8" s="28">
        <v>679</v>
      </c>
      <c r="H8" s="28">
        <v>715</v>
      </c>
      <c r="I8" s="28">
        <v>710</v>
      </c>
      <c r="J8" s="28">
        <v>728</v>
      </c>
      <c r="K8" s="28">
        <v>739</v>
      </c>
      <c r="L8" s="28">
        <v>42</v>
      </c>
      <c r="M8" s="28">
        <v>292</v>
      </c>
      <c r="N8" s="1"/>
      <c r="O8" s="29" t="s">
        <v>20</v>
      </c>
      <c r="P8" s="1"/>
      <c r="Q8" s="30">
        <f>IF(SUM(S8:Z8)&gt;0,SUM(S8:Z8),"－")</f>
        <v>7</v>
      </c>
      <c r="R8" s="31">
        <f>IF(SUM(S8:X8)&gt;0,SUM(S8:X8),"－")</f>
        <v>6</v>
      </c>
      <c r="S8" s="32">
        <v>1</v>
      </c>
      <c r="T8" s="32">
        <v>1</v>
      </c>
      <c r="U8" s="32">
        <v>1</v>
      </c>
      <c r="V8" s="32">
        <v>1</v>
      </c>
      <c r="W8" s="32">
        <v>1</v>
      </c>
      <c r="X8" s="32">
        <v>1</v>
      </c>
      <c r="Y8" s="32" t="s">
        <v>21</v>
      </c>
      <c r="Z8" s="32">
        <v>1</v>
      </c>
    </row>
    <row r="9" spans="1:26" ht="17.25" customHeight="1">
      <c r="A9" s="33" t="s">
        <v>22</v>
      </c>
      <c r="B9" s="33"/>
      <c r="C9" s="4"/>
      <c r="D9" s="34">
        <f>IF(SUM(D10:D12)=SUM(D13)+SUM(D25),SUM(D10:D12),"ｴﾗｰ")</f>
        <v>4503</v>
      </c>
      <c r="E9" s="35">
        <f aca="true" t="shared" si="0" ref="E9:L9">IF(SUM(E10:E12)=SUM(E13)+SUM(E25),SUM(E10:E12),"ｴﾗｰ")</f>
        <v>4178</v>
      </c>
      <c r="F9" s="35">
        <f t="shared" si="0"/>
        <v>679</v>
      </c>
      <c r="G9" s="35">
        <f t="shared" si="0"/>
        <v>665</v>
      </c>
      <c r="H9" s="35">
        <f t="shared" si="0"/>
        <v>670</v>
      </c>
      <c r="I9" s="35">
        <f t="shared" si="0"/>
        <v>716</v>
      </c>
      <c r="J9" s="35">
        <f t="shared" si="0"/>
        <v>718</v>
      </c>
      <c r="K9" s="35">
        <f t="shared" si="0"/>
        <v>730</v>
      </c>
      <c r="L9" s="35">
        <f t="shared" si="0"/>
        <v>37</v>
      </c>
      <c r="M9" s="35">
        <f>IF(SUM(M10:M12)=SUM(M13)+SUM(M25),SUM(M10:M12),"ｴﾗｰ")</f>
        <v>288</v>
      </c>
      <c r="N9" s="1"/>
      <c r="O9" s="29" t="s">
        <v>23</v>
      </c>
      <c r="P9" s="1"/>
      <c r="Q9" s="26">
        <f aca="true" t="shared" si="1" ref="Q9:Q45">IF(SUM(S9:Z9)&gt;0,SUM(S9:Z9),"－")</f>
        <v>3</v>
      </c>
      <c r="R9" s="27" t="str">
        <f aca="true" t="shared" si="2" ref="R9:R45">IF(SUM(S9:X9)&gt;0,SUM(S9:X9),"－")</f>
        <v>－</v>
      </c>
      <c r="S9" s="32" t="s">
        <v>24</v>
      </c>
      <c r="T9" s="32" t="s">
        <v>24</v>
      </c>
      <c r="U9" s="32" t="s">
        <v>21</v>
      </c>
      <c r="V9" s="32" t="s">
        <v>21</v>
      </c>
      <c r="W9" s="32" t="s">
        <v>21</v>
      </c>
      <c r="X9" s="32" t="s">
        <v>21</v>
      </c>
      <c r="Y9" s="32">
        <v>3</v>
      </c>
      <c r="Z9" s="32" t="s">
        <v>21</v>
      </c>
    </row>
    <row r="10" spans="1:26" ht="17.25" customHeight="1">
      <c r="A10" s="36"/>
      <c r="B10" s="37" t="s">
        <v>25</v>
      </c>
      <c r="C10" s="4"/>
      <c r="D10" s="38">
        <f>IF(SUM(F10:M10)&gt;0,SUM(F10:M10),"－")</f>
        <v>24</v>
      </c>
      <c r="E10" s="35">
        <f>IF(SUM(F10:K10)&gt;0,SUM(F10:K10),"－")</f>
        <v>24</v>
      </c>
      <c r="F10" s="39">
        <v>4</v>
      </c>
      <c r="G10" s="39">
        <v>4</v>
      </c>
      <c r="H10" s="39">
        <v>4</v>
      </c>
      <c r="I10" s="39">
        <v>4</v>
      </c>
      <c r="J10" s="39">
        <v>4</v>
      </c>
      <c r="K10" s="39">
        <v>4</v>
      </c>
      <c r="L10" s="39" t="s">
        <v>21</v>
      </c>
      <c r="M10" s="39" t="s">
        <v>21</v>
      </c>
      <c r="N10" s="1"/>
      <c r="O10" s="29" t="s">
        <v>26</v>
      </c>
      <c r="P10" s="1"/>
      <c r="Q10" s="26">
        <f t="shared" si="1"/>
        <v>6</v>
      </c>
      <c r="R10" s="27">
        <f t="shared" si="2"/>
        <v>6</v>
      </c>
      <c r="S10" s="32">
        <v>1</v>
      </c>
      <c r="T10" s="32">
        <v>1</v>
      </c>
      <c r="U10" s="32">
        <v>1</v>
      </c>
      <c r="V10" s="32">
        <v>1</v>
      </c>
      <c r="W10" s="32">
        <v>1</v>
      </c>
      <c r="X10" s="32">
        <v>1</v>
      </c>
      <c r="Y10" s="32" t="s">
        <v>21</v>
      </c>
      <c r="Z10" s="32" t="s">
        <v>21</v>
      </c>
    </row>
    <row r="11" spans="1:26" ht="17.25" customHeight="1">
      <c r="A11" s="36"/>
      <c r="B11" s="37" t="s">
        <v>27</v>
      </c>
      <c r="C11" s="4"/>
      <c r="D11" s="38">
        <f>IF(SUM(F11:M11)&gt;0,SUM(F11:M11),"－")</f>
        <v>4476</v>
      </c>
      <c r="E11" s="35">
        <f>IF(SUM(F11:K11)&gt;0,SUM(F11:K11),"－")</f>
        <v>4154</v>
      </c>
      <c r="F11" s="39">
        <v>675</v>
      </c>
      <c r="G11" s="39">
        <v>661</v>
      </c>
      <c r="H11" s="39">
        <v>666</v>
      </c>
      <c r="I11" s="39">
        <v>712</v>
      </c>
      <c r="J11" s="39">
        <v>714</v>
      </c>
      <c r="K11" s="39">
        <v>726</v>
      </c>
      <c r="L11" s="39">
        <v>34</v>
      </c>
      <c r="M11" s="39">
        <v>288</v>
      </c>
      <c r="N11" s="1"/>
      <c r="O11" s="29" t="s">
        <v>28</v>
      </c>
      <c r="P11" s="1"/>
      <c r="Q11" s="26">
        <f t="shared" si="1"/>
        <v>13</v>
      </c>
      <c r="R11" s="27">
        <f t="shared" si="2"/>
        <v>12</v>
      </c>
      <c r="S11" s="32">
        <v>2</v>
      </c>
      <c r="T11" s="32">
        <v>2</v>
      </c>
      <c r="U11" s="32">
        <v>2</v>
      </c>
      <c r="V11" s="32">
        <v>2</v>
      </c>
      <c r="W11" s="32">
        <v>2</v>
      </c>
      <c r="X11" s="32">
        <v>2</v>
      </c>
      <c r="Y11" s="32" t="s">
        <v>21</v>
      </c>
      <c r="Z11" s="32">
        <v>1</v>
      </c>
    </row>
    <row r="12" spans="1:26" ht="17.25" customHeight="1">
      <c r="A12" s="36"/>
      <c r="B12" s="37" t="s">
        <v>29</v>
      </c>
      <c r="C12" s="4"/>
      <c r="D12" s="38">
        <f>IF(SUM(F12:M12)&gt;0,SUM(F12:M12),"－")</f>
        <v>3</v>
      </c>
      <c r="E12" s="35" t="str">
        <f>IF(SUM(F12:K12)&gt;0,SUM(F12:K12),"－")</f>
        <v>－</v>
      </c>
      <c r="F12" s="39" t="s">
        <v>21</v>
      </c>
      <c r="G12" s="39" t="s">
        <v>21</v>
      </c>
      <c r="H12" s="39" t="s">
        <v>21</v>
      </c>
      <c r="I12" s="39" t="s">
        <v>21</v>
      </c>
      <c r="J12" s="39" t="s">
        <v>21</v>
      </c>
      <c r="K12" s="39" t="s">
        <v>21</v>
      </c>
      <c r="L12" s="39">
        <v>3</v>
      </c>
      <c r="M12" s="39" t="s">
        <v>21</v>
      </c>
      <c r="N12" s="1"/>
      <c r="O12" s="29" t="s">
        <v>30</v>
      </c>
      <c r="P12" s="1"/>
      <c r="Q12" s="26">
        <f t="shared" si="1"/>
        <v>33</v>
      </c>
      <c r="R12" s="27">
        <f t="shared" si="2"/>
        <v>31</v>
      </c>
      <c r="S12" s="32">
        <v>5</v>
      </c>
      <c r="T12" s="32">
        <v>5</v>
      </c>
      <c r="U12" s="32">
        <v>5</v>
      </c>
      <c r="V12" s="32">
        <v>5</v>
      </c>
      <c r="W12" s="32">
        <v>6</v>
      </c>
      <c r="X12" s="32">
        <v>5</v>
      </c>
      <c r="Y12" s="32" t="s">
        <v>21</v>
      </c>
      <c r="Z12" s="32">
        <v>2</v>
      </c>
    </row>
    <row r="13" spans="1:26" ht="17.25" customHeight="1">
      <c r="A13" s="33" t="s">
        <v>31</v>
      </c>
      <c r="B13" s="33"/>
      <c r="C13" s="4"/>
      <c r="D13" s="40">
        <f aca="true" t="shared" si="3" ref="D13:K13">IF(SUM(D14:D24)&gt;0,SUM(D14:D24),"－")</f>
        <v>2538</v>
      </c>
      <c r="E13" s="41">
        <f t="shared" si="3"/>
        <v>2376</v>
      </c>
      <c r="F13" s="41">
        <f t="shared" si="3"/>
        <v>386</v>
      </c>
      <c r="G13" s="41">
        <f t="shared" si="3"/>
        <v>377</v>
      </c>
      <c r="H13" s="41">
        <f t="shared" si="3"/>
        <v>385</v>
      </c>
      <c r="I13" s="41">
        <f t="shared" si="3"/>
        <v>401</v>
      </c>
      <c r="J13" s="41">
        <f t="shared" si="3"/>
        <v>412</v>
      </c>
      <c r="K13" s="41">
        <f t="shared" si="3"/>
        <v>415</v>
      </c>
      <c r="L13" s="41">
        <f>IF(SUM(L14:L24)&gt;0,SUM(L14:L24),"－")</f>
        <v>5</v>
      </c>
      <c r="M13" s="41">
        <f>IF(SUM(M14:M24)&gt;0,SUM(M14:M24),"－")</f>
        <v>157</v>
      </c>
      <c r="N13" s="1"/>
      <c r="O13" s="29" t="s">
        <v>32</v>
      </c>
      <c r="P13" s="1"/>
      <c r="Q13" s="26">
        <f t="shared" si="1"/>
        <v>10</v>
      </c>
      <c r="R13" s="27">
        <f t="shared" si="2"/>
        <v>8</v>
      </c>
      <c r="S13" s="32">
        <v>1</v>
      </c>
      <c r="T13" s="32" t="s">
        <v>24</v>
      </c>
      <c r="U13" s="32">
        <v>1</v>
      </c>
      <c r="V13" s="32">
        <v>2</v>
      </c>
      <c r="W13" s="32">
        <v>2</v>
      </c>
      <c r="X13" s="32">
        <v>2</v>
      </c>
      <c r="Y13" s="32">
        <v>2</v>
      </c>
      <c r="Z13" s="32" t="s">
        <v>33</v>
      </c>
    </row>
    <row r="14" spans="2:26" ht="17.25" customHeight="1">
      <c r="B14" s="29" t="s">
        <v>34</v>
      </c>
      <c r="C14" s="1"/>
      <c r="D14" s="26">
        <f aca="true" t="shared" si="4" ref="D14:D24">IF(SUM(F14:M14)&gt;0,SUM(F14:M14),"－")</f>
        <v>592</v>
      </c>
      <c r="E14" s="27">
        <f aca="true" t="shared" si="5" ref="E14:E24">IF(SUM(F14:K14)&gt;0,SUM(F14:K14),"－")</f>
        <v>558</v>
      </c>
      <c r="F14" s="32">
        <v>89</v>
      </c>
      <c r="G14" s="32">
        <v>90</v>
      </c>
      <c r="H14" s="32">
        <v>91</v>
      </c>
      <c r="I14" s="32">
        <v>92</v>
      </c>
      <c r="J14" s="32">
        <v>97</v>
      </c>
      <c r="K14" s="32">
        <v>99</v>
      </c>
      <c r="L14" s="32" t="s">
        <v>33</v>
      </c>
      <c r="M14" s="32">
        <v>34</v>
      </c>
      <c r="N14" s="1"/>
      <c r="O14" s="29" t="s">
        <v>35</v>
      </c>
      <c r="P14" s="1"/>
      <c r="Q14" s="26">
        <f t="shared" si="1"/>
        <v>48</v>
      </c>
      <c r="R14" s="27">
        <f t="shared" si="2"/>
        <v>44</v>
      </c>
      <c r="S14" s="32">
        <v>7</v>
      </c>
      <c r="T14" s="32">
        <v>7</v>
      </c>
      <c r="U14" s="32">
        <v>7</v>
      </c>
      <c r="V14" s="32">
        <v>7</v>
      </c>
      <c r="W14" s="32">
        <v>8</v>
      </c>
      <c r="X14" s="32">
        <v>8</v>
      </c>
      <c r="Y14" s="32">
        <v>2</v>
      </c>
      <c r="Z14" s="32">
        <v>2</v>
      </c>
    </row>
    <row r="15" spans="2:26" ht="17.25" customHeight="1">
      <c r="B15" s="29" t="s">
        <v>36</v>
      </c>
      <c r="C15" s="1"/>
      <c r="D15" s="26">
        <f t="shared" si="4"/>
        <v>479</v>
      </c>
      <c r="E15" s="27">
        <f t="shared" si="5"/>
        <v>449</v>
      </c>
      <c r="F15" s="32">
        <v>74</v>
      </c>
      <c r="G15" s="32">
        <v>71</v>
      </c>
      <c r="H15" s="32">
        <v>73</v>
      </c>
      <c r="I15" s="32">
        <v>75</v>
      </c>
      <c r="J15" s="32">
        <v>79</v>
      </c>
      <c r="K15" s="32">
        <v>77</v>
      </c>
      <c r="L15" s="32" t="s">
        <v>33</v>
      </c>
      <c r="M15" s="32">
        <v>30</v>
      </c>
      <c r="N15" s="1"/>
      <c r="O15" s="29" t="s">
        <v>37</v>
      </c>
      <c r="P15" s="1"/>
      <c r="Q15" s="26">
        <f t="shared" si="1"/>
        <v>43</v>
      </c>
      <c r="R15" s="27">
        <f t="shared" si="2"/>
        <v>40</v>
      </c>
      <c r="S15" s="32">
        <v>7</v>
      </c>
      <c r="T15" s="32">
        <v>7</v>
      </c>
      <c r="U15" s="32">
        <v>6</v>
      </c>
      <c r="V15" s="32">
        <v>6</v>
      </c>
      <c r="W15" s="32">
        <v>7</v>
      </c>
      <c r="X15" s="32">
        <v>7</v>
      </c>
      <c r="Y15" s="32">
        <v>1</v>
      </c>
      <c r="Z15" s="32">
        <v>2</v>
      </c>
    </row>
    <row r="16" spans="2:26" ht="17.25" customHeight="1">
      <c r="B16" s="29" t="s">
        <v>38</v>
      </c>
      <c r="C16" s="1"/>
      <c r="D16" s="26">
        <f t="shared" si="4"/>
        <v>219</v>
      </c>
      <c r="E16" s="27">
        <f t="shared" si="5"/>
        <v>203</v>
      </c>
      <c r="F16" s="32">
        <v>34</v>
      </c>
      <c r="G16" s="32">
        <v>33</v>
      </c>
      <c r="H16" s="32">
        <v>32</v>
      </c>
      <c r="I16" s="32">
        <v>34</v>
      </c>
      <c r="J16" s="32">
        <v>35</v>
      </c>
      <c r="K16" s="32">
        <v>35</v>
      </c>
      <c r="L16" s="32" t="s">
        <v>33</v>
      </c>
      <c r="M16" s="32">
        <v>16</v>
      </c>
      <c r="N16" s="1"/>
      <c r="O16" s="29" t="s">
        <v>39</v>
      </c>
      <c r="P16" s="1"/>
      <c r="Q16" s="26">
        <f t="shared" si="1"/>
        <v>50</v>
      </c>
      <c r="R16" s="27">
        <f t="shared" si="2"/>
        <v>45</v>
      </c>
      <c r="S16" s="32">
        <v>8</v>
      </c>
      <c r="T16" s="32">
        <v>7</v>
      </c>
      <c r="U16" s="32">
        <v>7</v>
      </c>
      <c r="V16" s="32">
        <v>8</v>
      </c>
      <c r="W16" s="32">
        <v>7</v>
      </c>
      <c r="X16" s="32">
        <v>8</v>
      </c>
      <c r="Y16" s="32" t="s">
        <v>33</v>
      </c>
      <c r="Z16" s="32">
        <v>5</v>
      </c>
    </row>
    <row r="17" spans="2:26" ht="17.25" customHeight="1">
      <c r="B17" s="29" t="s">
        <v>40</v>
      </c>
      <c r="C17" s="1"/>
      <c r="D17" s="26">
        <f t="shared" si="4"/>
        <v>240</v>
      </c>
      <c r="E17" s="27">
        <f t="shared" si="5"/>
        <v>225</v>
      </c>
      <c r="F17" s="32">
        <v>36</v>
      </c>
      <c r="G17" s="32">
        <v>37</v>
      </c>
      <c r="H17" s="32">
        <v>36</v>
      </c>
      <c r="I17" s="32">
        <v>39</v>
      </c>
      <c r="J17" s="32">
        <v>39</v>
      </c>
      <c r="K17" s="32">
        <v>38</v>
      </c>
      <c r="L17" s="32" t="s">
        <v>33</v>
      </c>
      <c r="M17" s="32">
        <f>15</f>
        <v>15</v>
      </c>
      <c r="N17" s="1"/>
      <c r="O17" s="29" t="s">
        <v>41</v>
      </c>
      <c r="P17" s="1"/>
      <c r="Q17" s="26">
        <f t="shared" si="1"/>
        <v>7</v>
      </c>
      <c r="R17" s="27">
        <f t="shared" si="2"/>
        <v>6</v>
      </c>
      <c r="S17" s="32">
        <v>1</v>
      </c>
      <c r="T17" s="32">
        <v>1</v>
      </c>
      <c r="U17" s="32">
        <v>1</v>
      </c>
      <c r="V17" s="32">
        <v>1</v>
      </c>
      <c r="W17" s="32">
        <v>1</v>
      </c>
      <c r="X17" s="32">
        <v>1</v>
      </c>
      <c r="Y17" s="32" t="s">
        <v>33</v>
      </c>
      <c r="Z17" s="32">
        <v>1</v>
      </c>
    </row>
    <row r="18" spans="2:26" ht="17.25" customHeight="1">
      <c r="B18" s="29" t="s">
        <v>42</v>
      </c>
      <c r="C18" s="1"/>
      <c r="D18" s="26">
        <f t="shared" si="4"/>
        <v>278</v>
      </c>
      <c r="E18" s="27">
        <f t="shared" si="5"/>
        <v>262</v>
      </c>
      <c r="F18" s="32">
        <v>44</v>
      </c>
      <c r="G18" s="32">
        <v>43</v>
      </c>
      <c r="H18" s="32">
        <v>41</v>
      </c>
      <c r="I18" s="32">
        <v>47</v>
      </c>
      <c r="J18" s="32">
        <v>44</v>
      </c>
      <c r="K18" s="32">
        <v>43</v>
      </c>
      <c r="L18" s="32" t="s">
        <v>33</v>
      </c>
      <c r="M18" s="32">
        <v>16</v>
      </c>
      <c r="N18" s="1"/>
      <c r="O18" s="29" t="s">
        <v>43</v>
      </c>
      <c r="P18" s="1"/>
      <c r="Q18" s="26">
        <f t="shared" si="1"/>
        <v>42</v>
      </c>
      <c r="R18" s="27">
        <f t="shared" si="2"/>
        <v>39</v>
      </c>
      <c r="S18" s="32">
        <v>6</v>
      </c>
      <c r="T18" s="32">
        <v>7</v>
      </c>
      <c r="U18" s="32">
        <v>6</v>
      </c>
      <c r="V18" s="32">
        <v>6</v>
      </c>
      <c r="W18" s="32">
        <v>6</v>
      </c>
      <c r="X18" s="32">
        <v>8</v>
      </c>
      <c r="Y18" s="32" t="s">
        <v>33</v>
      </c>
      <c r="Z18" s="32">
        <v>3</v>
      </c>
    </row>
    <row r="19" spans="2:26" ht="17.25" customHeight="1">
      <c r="B19" s="29" t="s">
        <v>44</v>
      </c>
      <c r="C19" s="1"/>
      <c r="D19" s="26">
        <f t="shared" si="4"/>
        <v>104</v>
      </c>
      <c r="E19" s="27">
        <f t="shared" si="5"/>
        <v>96</v>
      </c>
      <c r="F19" s="32">
        <v>16</v>
      </c>
      <c r="G19" s="32">
        <v>13</v>
      </c>
      <c r="H19" s="32">
        <v>16</v>
      </c>
      <c r="I19" s="32">
        <v>17</v>
      </c>
      <c r="J19" s="32">
        <v>18</v>
      </c>
      <c r="K19" s="32">
        <v>16</v>
      </c>
      <c r="L19" s="32" t="s">
        <v>33</v>
      </c>
      <c r="M19" s="32">
        <v>8</v>
      </c>
      <c r="N19" s="1"/>
      <c r="O19" s="29" t="s">
        <v>45</v>
      </c>
      <c r="P19" s="1"/>
      <c r="Q19" s="26">
        <f t="shared" si="1"/>
        <v>26</v>
      </c>
      <c r="R19" s="27">
        <f t="shared" si="2"/>
        <v>26</v>
      </c>
      <c r="S19" s="32">
        <v>4</v>
      </c>
      <c r="T19" s="32">
        <v>4</v>
      </c>
      <c r="U19" s="32">
        <v>4</v>
      </c>
      <c r="V19" s="32">
        <v>5</v>
      </c>
      <c r="W19" s="32">
        <v>4</v>
      </c>
      <c r="X19" s="32">
        <v>5</v>
      </c>
      <c r="Y19" s="32" t="s">
        <v>33</v>
      </c>
      <c r="Z19" s="32" t="s">
        <v>33</v>
      </c>
    </row>
    <row r="20" spans="2:26" ht="17.25" customHeight="1">
      <c r="B20" s="29" t="s">
        <v>46</v>
      </c>
      <c r="C20" s="1"/>
      <c r="D20" s="26">
        <f t="shared" si="4"/>
        <v>161</v>
      </c>
      <c r="E20" s="27">
        <f t="shared" si="5"/>
        <v>150</v>
      </c>
      <c r="F20" s="32">
        <v>25</v>
      </c>
      <c r="G20" s="32">
        <v>25</v>
      </c>
      <c r="H20" s="32">
        <v>23</v>
      </c>
      <c r="I20" s="32">
        <v>25</v>
      </c>
      <c r="J20" s="32">
        <v>25</v>
      </c>
      <c r="K20" s="32">
        <v>27</v>
      </c>
      <c r="L20" s="32" t="s">
        <v>33</v>
      </c>
      <c r="M20" s="32">
        <v>11</v>
      </c>
      <c r="N20" s="1"/>
      <c r="O20" s="29" t="s">
        <v>47</v>
      </c>
      <c r="P20" s="1"/>
      <c r="Q20" s="26">
        <f t="shared" si="1"/>
        <v>38</v>
      </c>
      <c r="R20" s="27">
        <f t="shared" si="2"/>
        <v>34</v>
      </c>
      <c r="S20" s="32">
        <v>5</v>
      </c>
      <c r="T20" s="32">
        <v>5</v>
      </c>
      <c r="U20" s="32">
        <v>6</v>
      </c>
      <c r="V20" s="32">
        <v>6</v>
      </c>
      <c r="W20" s="32">
        <v>6</v>
      </c>
      <c r="X20" s="32">
        <v>6</v>
      </c>
      <c r="Y20" s="32" t="s">
        <v>33</v>
      </c>
      <c r="Z20" s="32">
        <v>4</v>
      </c>
    </row>
    <row r="21" spans="2:26" ht="17.25" customHeight="1">
      <c r="B21" s="29" t="s">
        <v>48</v>
      </c>
      <c r="C21" s="1"/>
      <c r="D21" s="26">
        <f t="shared" si="4"/>
        <v>104</v>
      </c>
      <c r="E21" s="27">
        <f t="shared" si="5"/>
        <v>97</v>
      </c>
      <c r="F21" s="32">
        <v>15</v>
      </c>
      <c r="G21" s="32">
        <v>15</v>
      </c>
      <c r="H21" s="32">
        <v>17</v>
      </c>
      <c r="I21" s="32">
        <v>16</v>
      </c>
      <c r="J21" s="32">
        <v>17</v>
      </c>
      <c r="K21" s="32">
        <v>17</v>
      </c>
      <c r="L21" s="32" t="s">
        <v>33</v>
      </c>
      <c r="M21" s="32">
        <v>7</v>
      </c>
      <c r="N21" s="1"/>
      <c r="O21" s="29" t="s">
        <v>49</v>
      </c>
      <c r="P21" s="1"/>
      <c r="Q21" s="26">
        <f t="shared" si="1"/>
        <v>13</v>
      </c>
      <c r="R21" s="27">
        <f t="shared" si="2"/>
        <v>12</v>
      </c>
      <c r="S21" s="32">
        <v>2</v>
      </c>
      <c r="T21" s="32">
        <v>2</v>
      </c>
      <c r="U21" s="32">
        <v>2</v>
      </c>
      <c r="V21" s="32">
        <v>2</v>
      </c>
      <c r="W21" s="32">
        <v>2</v>
      </c>
      <c r="X21" s="32">
        <v>2</v>
      </c>
      <c r="Y21" s="32" t="s">
        <v>33</v>
      </c>
      <c r="Z21" s="32">
        <v>1</v>
      </c>
    </row>
    <row r="22" spans="2:26" ht="17.25" customHeight="1">
      <c r="B22" s="29" t="s">
        <v>50</v>
      </c>
      <c r="C22" s="1"/>
      <c r="D22" s="26">
        <f t="shared" si="4"/>
        <v>145</v>
      </c>
      <c r="E22" s="27">
        <f t="shared" si="5"/>
        <v>135</v>
      </c>
      <c r="F22" s="32">
        <v>23</v>
      </c>
      <c r="G22" s="32">
        <v>20</v>
      </c>
      <c r="H22" s="32">
        <v>22</v>
      </c>
      <c r="I22" s="32">
        <v>22</v>
      </c>
      <c r="J22" s="32">
        <v>24</v>
      </c>
      <c r="K22" s="32">
        <v>24</v>
      </c>
      <c r="L22" s="32">
        <v>3</v>
      </c>
      <c r="M22" s="32">
        <v>7</v>
      </c>
      <c r="N22" s="1"/>
      <c r="O22" s="29" t="s">
        <v>51</v>
      </c>
      <c r="P22" s="1"/>
      <c r="Q22" s="26">
        <f t="shared" si="1"/>
        <v>16</v>
      </c>
      <c r="R22" s="27">
        <f t="shared" si="2"/>
        <v>12</v>
      </c>
      <c r="S22" s="32">
        <v>2</v>
      </c>
      <c r="T22" s="32">
        <v>2</v>
      </c>
      <c r="U22" s="32">
        <v>2</v>
      </c>
      <c r="V22" s="32">
        <v>2</v>
      </c>
      <c r="W22" s="32">
        <v>2</v>
      </c>
      <c r="X22" s="32">
        <v>2</v>
      </c>
      <c r="Y22" s="32">
        <v>3</v>
      </c>
      <c r="Z22" s="32">
        <v>1</v>
      </c>
    </row>
    <row r="23" spans="2:26" ht="17.25" customHeight="1">
      <c r="B23" s="29" t="s">
        <v>52</v>
      </c>
      <c r="C23" s="1"/>
      <c r="D23" s="26">
        <f t="shared" si="4"/>
        <v>106</v>
      </c>
      <c r="E23" s="27">
        <f t="shared" si="5"/>
        <v>100</v>
      </c>
      <c r="F23" s="32">
        <v>14</v>
      </c>
      <c r="G23" s="32">
        <v>15</v>
      </c>
      <c r="H23" s="32">
        <v>16</v>
      </c>
      <c r="I23" s="32">
        <v>18</v>
      </c>
      <c r="J23" s="32">
        <v>17</v>
      </c>
      <c r="K23" s="32">
        <v>20</v>
      </c>
      <c r="L23" s="32" t="s">
        <v>33</v>
      </c>
      <c r="M23" s="32">
        <v>6</v>
      </c>
      <c r="N23" s="1"/>
      <c r="O23" s="29" t="s">
        <v>53</v>
      </c>
      <c r="P23" s="1"/>
      <c r="Q23" s="26">
        <f t="shared" si="1"/>
        <v>12</v>
      </c>
      <c r="R23" s="27">
        <f t="shared" si="2"/>
        <v>11</v>
      </c>
      <c r="S23" s="32">
        <v>2</v>
      </c>
      <c r="T23" s="32">
        <v>1</v>
      </c>
      <c r="U23" s="32">
        <v>2</v>
      </c>
      <c r="V23" s="32">
        <v>2</v>
      </c>
      <c r="W23" s="32">
        <v>2</v>
      </c>
      <c r="X23" s="32">
        <v>2</v>
      </c>
      <c r="Y23" s="32" t="s">
        <v>33</v>
      </c>
      <c r="Z23" s="32">
        <v>1</v>
      </c>
    </row>
    <row r="24" spans="2:26" ht="17.25" customHeight="1">
      <c r="B24" s="29" t="s">
        <v>54</v>
      </c>
      <c r="C24" s="1"/>
      <c r="D24" s="26">
        <f t="shared" si="4"/>
        <v>110</v>
      </c>
      <c r="E24" s="27">
        <f t="shared" si="5"/>
        <v>101</v>
      </c>
      <c r="F24" s="32">
        <v>16</v>
      </c>
      <c r="G24" s="32">
        <v>15</v>
      </c>
      <c r="H24" s="32">
        <v>18</v>
      </c>
      <c r="I24" s="32">
        <v>16</v>
      </c>
      <c r="J24" s="32">
        <v>17</v>
      </c>
      <c r="K24" s="32">
        <v>19</v>
      </c>
      <c r="L24" s="32">
        <v>2</v>
      </c>
      <c r="M24" s="32">
        <v>7</v>
      </c>
      <c r="N24" s="1"/>
      <c r="O24" s="29" t="s">
        <v>55</v>
      </c>
      <c r="P24" s="1"/>
      <c r="Q24" s="26">
        <f t="shared" si="1"/>
        <v>10</v>
      </c>
      <c r="R24" s="27">
        <f t="shared" si="2"/>
        <v>9</v>
      </c>
      <c r="S24" s="32">
        <v>1</v>
      </c>
      <c r="T24" s="32">
        <v>1</v>
      </c>
      <c r="U24" s="32">
        <v>2</v>
      </c>
      <c r="V24" s="32">
        <v>2</v>
      </c>
      <c r="W24" s="32">
        <v>1</v>
      </c>
      <c r="X24" s="32">
        <v>2</v>
      </c>
      <c r="Y24" s="32" t="s">
        <v>33</v>
      </c>
      <c r="Z24" s="32">
        <v>1</v>
      </c>
    </row>
    <row r="25" spans="1:26" ht="17.25" customHeight="1">
      <c r="A25" s="33" t="s">
        <v>56</v>
      </c>
      <c r="B25" s="33"/>
      <c r="C25" s="4"/>
      <c r="D25" s="34">
        <f aca="true" t="shared" si="6" ref="D25:M25">IF(SUM(D26:D46)+SUM(Q8:Q45)&gt;0,SUM(D26:D46)+SUM(Q8:Q45),"－")</f>
        <v>1965</v>
      </c>
      <c r="E25" s="42">
        <f t="shared" si="6"/>
        <v>1802</v>
      </c>
      <c r="F25" s="42">
        <f t="shared" si="6"/>
        <v>293</v>
      </c>
      <c r="G25" s="42">
        <f t="shared" si="6"/>
        <v>288</v>
      </c>
      <c r="H25" s="42">
        <f t="shared" si="6"/>
        <v>285</v>
      </c>
      <c r="I25" s="42">
        <f t="shared" si="6"/>
        <v>315</v>
      </c>
      <c r="J25" s="42">
        <f t="shared" si="6"/>
        <v>306</v>
      </c>
      <c r="K25" s="42">
        <f t="shared" si="6"/>
        <v>315</v>
      </c>
      <c r="L25" s="42">
        <f t="shared" si="6"/>
        <v>32</v>
      </c>
      <c r="M25" s="42">
        <f t="shared" si="6"/>
        <v>131</v>
      </c>
      <c r="N25" s="1"/>
      <c r="O25" s="29" t="s">
        <v>57</v>
      </c>
      <c r="P25" s="1"/>
      <c r="Q25" s="26">
        <f t="shared" si="1"/>
        <v>38</v>
      </c>
      <c r="R25" s="27">
        <f t="shared" si="2"/>
        <v>30</v>
      </c>
      <c r="S25" s="32">
        <v>5</v>
      </c>
      <c r="T25" s="32">
        <v>4</v>
      </c>
      <c r="U25" s="32">
        <v>5</v>
      </c>
      <c r="V25" s="32">
        <v>6</v>
      </c>
      <c r="W25" s="32">
        <v>5</v>
      </c>
      <c r="X25" s="32">
        <v>5</v>
      </c>
      <c r="Y25" s="32">
        <v>5</v>
      </c>
      <c r="Z25" s="32">
        <v>3</v>
      </c>
    </row>
    <row r="26" spans="2:26" ht="17.25" customHeight="1">
      <c r="B26" s="29" t="s">
        <v>58</v>
      </c>
      <c r="C26" s="1"/>
      <c r="D26" s="26">
        <f aca="true" t="shared" si="7" ref="D26:D46">IF(SUM(F26:M26)&gt;0,SUM(F26:M26),"－")</f>
        <v>23</v>
      </c>
      <c r="E26" s="27">
        <f aca="true" t="shared" si="8" ref="E26:E46">IF(SUM(F26:K26)&gt;0,SUM(F26:K26),"－")</f>
        <v>21</v>
      </c>
      <c r="F26" s="32">
        <v>3</v>
      </c>
      <c r="G26" s="32">
        <v>3</v>
      </c>
      <c r="H26" s="32">
        <v>3</v>
      </c>
      <c r="I26" s="32">
        <v>4</v>
      </c>
      <c r="J26" s="32">
        <v>5</v>
      </c>
      <c r="K26" s="32">
        <v>3</v>
      </c>
      <c r="L26" s="32" t="s">
        <v>59</v>
      </c>
      <c r="M26" s="32">
        <v>2</v>
      </c>
      <c r="N26" s="1"/>
      <c r="O26" s="29" t="s">
        <v>60</v>
      </c>
      <c r="P26" s="1"/>
      <c r="Q26" s="26">
        <f t="shared" si="1"/>
        <v>29</v>
      </c>
      <c r="R26" s="27">
        <f t="shared" si="2"/>
        <v>25</v>
      </c>
      <c r="S26" s="32">
        <v>5</v>
      </c>
      <c r="T26" s="32">
        <v>5</v>
      </c>
      <c r="U26" s="32">
        <v>4</v>
      </c>
      <c r="V26" s="32">
        <v>4</v>
      </c>
      <c r="W26" s="32">
        <v>3</v>
      </c>
      <c r="X26" s="32">
        <v>4</v>
      </c>
      <c r="Y26" s="32">
        <v>3</v>
      </c>
      <c r="Z26" s="32">
        <v>1</v>
      </c>
    </row>
    <row r="27" spans="2:26" ht="17.25" customHeight="1">
      <c r="B27" s="29" t="s">
        <v>61</v>
      </c>
      <c r="C27" s="1"/>
      <c r="D27" s="26">
        <f t="shared" si="7"/>
        <v>35</v>
      </c>
      <c r="E27" s="27">
        <f t="shared" si="8"/>
        <v>33</v>
      </c>
      <c r="F27" s="32">
        <v>4</v>
      </c>
      <c r="G27" s="32">
        <v>5</v>
      </c>
      <c r="H27" s="32">
        <v>5</v>
      </c>
      <c r="I27" s="32">
        <v>7</v>
      </c>
      <c r="J27" s="32">
        <v>5</v>
      </c>
      <c r="K27" s="32">
        <v>7</v>
      </c>
      <c r="L27" s="32">
        <v>1</v>
      </c>
      <c r="M27" s="32">
        <v>1</v>
      </c>
      <c r="N27" s="1"/>
      <c r="O27" s="29" t="s">
        <v>62</v>
      </c>
      <c r="P27" s="1"/>
      <c r="Q27" s="26">
        <f t="shared" si="1"/>
        <v>8</v>
      </c>
      <c r="R27" s="27">
        <f t="shared" si="2"/>
        <v>8</v>
      </c>
      <c r="S27" s="32">
        <v>1</v>
      </c>
      <c r="T27" s="32">
        <v>2</v>
      </c>
      <c r="U27" s="32">
        <v>1</v>
      </c>
      <c r="V27" s="32">
        <v>1</v>
      </c>
      <c r="W27" s="32">
        <v>1</v>
      </c>
      <c r="X27" s="32">
        <v>2</v>
      </c>
      <c r="Y27" s="32" t="s">
        <v>59</v>
      </c>
      <c r="Z27" s="32" t="s">
        <v>59</v>
      </c>
    </row>
    <row r="28" spans="2:26" ht="17.25" customHeight="1">
      <c r="B28" s="29" t="s">
        <v>63</v>
      </c>
      <c r="C28" s="1"/>
      <c r="D28" s="26">
        <f t="shared" si="7"/>
        <v>50</v>
      </c>
      <c r="E28" s="27">
        <f t="shared" si="8"/>
        <v>46</v>
      </c>
      <c r="F28" s="32">
        <v>7</v>
      </c>
      <c r="G28" s="32">
        <v>6</v>
      </c>
      <c r="H28" s="32">
        <v>7</v>
      </c>
      <c r="I28" s="32">
        <v>9</v>
      </c>
      <c r="J28" s="32">
        <v>8</v>
      </c>
      <c r="K28" s="32">
        <v>9</v>
      </c>
      <c r="L28" s="32" t="s">
        <v>59</v>
      </c>
      <c r="M28" s="32">
        <v>4</v>
      </c>
      <c r="N28" s="1"/>
      <c r="O28" s="29" t="s">
        <v>64</v>
      </c>
      <c r="P28" s="1"/>
      <c r="Q28" s="26">
        <f t="shared" si="1"/>
        <v>31</v>
      </c>
      <c r="R28" s="27">
        <f t="shared" si="2"/>
        <v>29</v>
      </c>
      <c r="S28" s="32">
        <v>5</v>
      </c>
      <c r="T28" s="32">
        <v>4</v>
      </c>
      <c r="U28" s="32">
        <v>5</v>
      </c>
      <c r="V28" s="32">
        <v>5</v>
      </c>
      <c r="W28" s="32">
        <v>5</v>
      </c>
      <c r="X28" s="32">
        <v>5</v>
      </c>
      <c r="Y28" s="32" t="s">
        <v>59</v>
      </c>
      <c r="Z28" s="32">
        <v>2</v>
      </c>
    </row>
    <row r="29" spans="2:26" ht="17.25" customHeight="1">
      <c r="B29" s="29" t="s">
        <v>65</v>
      </c>
      <c r="C29" s="1"/>
      <c r="D29" s="26">
        <f t="shared" si="7"/>
        <v>40</v>
      </c>
      <c r="E29" s="27">
        <f t="shared" si="8"/>
        <v>35</v>
      </c>
      <c r="F29" s="32">
        <v>6</v>
      </c>
      <c r="G29" s="32">
        <v>7</v>
      </c>
      <c r="H29" s="32">
        <v>5</v>
      </c>
      <c r="I29" s="32">
        <v>6</v>
      </c>
      <c r="J29" s="32">
        <v>5</v>
      </c>
      <c r="K29" s="32">
        <v>6</v>
      </c>
      <c r="L29" s="32">
        <v>2</v>
      </c>
      <c r="M29" s="32">
        <v>3</v>
      </c>
      <c r="N29" s="1"/>
      <c r="O29" s="29" t="s">
        <v>66</v>
      </c>
      <c r="P29" s="1"/>
      <c r="Q29" s="26">
        <f t="shared" si="1"/>
        <v>19</v>
      </c>
      <c r="R29" s="27">
        <f t="shared" si="2"/>
        <v>14</v>
      </c>
      <c r="S29" s="32">
        <v>2</v>
      </c>
      <c r="T29" s="32">
        <v>2</v>
      </c>
      <c r="U29" s="32">
        <v>2</v>
      </c>
      <c r="V29" s="32">
        <v>3</v>
      </c>
      <c r="W29" s="32">
        <v>2</v>
      </c>
      <c r="X29" s="32">
        <v>3</v>
      </c>
      <c r="Y29" s="32">
        <v>3</v>
      </c>
      <c r="Z29" s="32">
        <v>2</v>
      </c>
    </row>
    <row r="30" spans="2:26" ht="17.25" customHeight="1">
      <c r="B30" s="29" t="s">
        <v>67</v>
      </c>
      <c r="C30" s="1"/>
      <c r="D30" s="26">
        <f t="shared" si="7"/>
        <v>19</v>
      </c>
      <c r="E30" s="27">
        <f t="shared" si="8"/>
        <v>18</v>
      </c>
      <c r="F30" s="32">
        <v>3</v>
      </c>
      <c r="G30" s="32">
        <v>3</v>
      </c>
      <c r="H30" s="32">
        <v>3</v>
      </c>
      <c r="I30" s="32">
        <v>3</v>
      </c>
      <c r="J30" s="32">
        <v>3</v>
      </c>
      <c r="K30" s="32">
        <v>3</v>
      </c>
      <c r="L30" s="32" t="s">
        <v>59</v>
      </c>
      <c r="M30" s="32">
        <v>1</v>
      </c>
      <c r="N30" s="1"/>
      <c r="O30" s="29" t="s">
        <v>68</v>
      </c>
      <c r="P30" s="1"/>
      <c r="Q30" s="26">
        <f t="shared" si="1"/>
        <v>26</v>
      </c>
      <c r="R30" s="27">
        <f t="shared" si="2"/>
        <v>23</v>
      </c>
      <c r="S30" s="32">
        <v>4</v>
      </c>
      <c r="T30" s="32">
        <v>4</v>
      </c>
      <c r="U30" s="32">
        <v>3</v>
      </c>
      <c r="V30" s="32">
        <v>3</v>
      </c>
      <c r="W30" s="32">
        <v>5</v>
      </c>
      <c r="X30" s="32">
        <v>4</v>
      </c>
      <c r="Y30" s="32">
        <v>1</v>
      </c>
      <c r="Z30" s="32">
        <v>2</v>
      </c>
    </row>
    <row r="31" spans="2:26" ht="17.25" customHeight="1">
      <c r="B31" s="29" t="s">
        <v>69</v>
      </c>
      <c r="C31" s="1"/>
      <c r="D31" s="26">
        <f t="shared" si="7"/>
        <v>26</v>
      </c>
      <c r="E31" s="27">
        <f t="shared" si="8"/>
        <v>24</v>
      </c>
      <c r="F31" s="32">
        <v>4</v>
      </c>
      <c r="G31" s="32">
        <v>4</v>
      </c>
      <c r="H31" s="32">
        <v>4</v>
      </c>
      <c r="I31" s="32">
        <v>4</v>
      </c>
      <c r="J31" s="32">
        <v>4</v>
      </c>
      <c r="K31" s="32">
        <v>4</v>
      </c>
      <c r="L31" s="32" t="s">
        <v>59</v>
      </c>
      <c r="M31" s="32">
        <v>2</v>
      </c>
      <c r="N31" s="1"/>
      <c r="O31" s="29" t="s">
        <v>70</v>
      </c>
      <c r="P31" s="1"/>
      <c r="Q31" s="26">
        <f t="shared" si="1"/>
        <v>26</v>
      </c>
      <c r="R31" s="27">
        <f t="shared" si="2"/>
        <v>24</v>
      </c>
      <c r="S31" s="32">
        <v>4</v>
      </c>
      <c r="T31" s="32">
        <v>4</v>
      </c>
      <c r="U31" s="32">
        <v>4</v>
      </c>
      <c r="V31" s="32">
        <v>4</v>
      </c>
      <c r="W31" s="32">
        <v>4</v>
      </c>
      <c r="X31" s="32">
        <v>4</v>
      </c>
      <c r="Y31" s="32" t="s">
        <v>59</v>
      </c>
      <c r="Z31" s="32">
        <v>2</v>
      </c>
    </row>
    <row r="32" spans="2:26" ht="17.25" customHeight="1">
      <c r="B32" s="29" t="s">
        <v>71</v>
      </c>
      <c r="C32" s="1"/>
      <c r="D32" s="26">
        <f t="shared" si="7"/>
        <v>38</v>
      </c>
      <c r="E32" s="27">
        <f t="shared" si="8"/>
        <v>34</v>
      </c>
      <c r="F32" s="32">
        <v>6</v>
      </c>
      <c r="G32" s="32">
        <v>5</v>
      </c>
      <c r="H32" s="32">
        <v>6</v>
      </c>
      <c r="I32" s="32">
        <v>6</v>
      </c>
      <c r="J32" s="32">
        <v>5</v>
      </c>
      <c r="K32" s="32">
        <v>6</v>
      </c>
      <c r="L32" s="32" t="s">
        <v>59</v>
      </c>
      <c r="M32" s="32">
        <v>4</v>
      </c>
      <c r="N32" s="1"/>
      <c r="O32" s="29" t="s">
        <v>72</v>
      </c>
      <c r="P32" s="1"/>
      <c r="Q32" s="26">
        <f t="shared" si="1"/>
        <v>39</v>
      </c>
      <c r="R32" s="27">
        <f t="shared" si="2"/>
        <v>37</v>
      </c>
      <c r="S32" s="32">
        <v>6</v>
      </c>
      <c r="T32" s="32">
        <v>6</v>
      </c>
      <c r="U32" s="32">
        <v>6</v>
      </c>
      <c r="V32" s="32">
        <v>6</v>
      </c>
      <c r="W32" s="32">
        <v>7</v>
      </c>
      <c r="X32" s="32">
        <v>6</v>
      </c>
      <c r="Y32" s="32" t="s">
        <v>59</v>
      </c>
      <c r="Z32" s="32">
        <v>2</v>
      </c>
    </row>
    <row r="33" spans="2:26" ht="17.25" customHeight="1">
      <c r="B33" s="29" t="s">
        <v>73</v>
      </c>
      <c r="C33" s="1"/>
      <c r="D33" s="26">
        <f t="shared" si="7"/>
        <v>7</v>
      </c>
      <c r="E33" s="27">
        <f t="shared" si="8"/>
        <v>6</v>
      </c>
      <c r="F33" s="32">
        <v>1</v>
      </c>
      <c r="G33" s="32">
        <v>1</v>
      </c>
      <c r="H33" s="32">
        <v>1</v>
      </c>
      <c r="I33" s="32">
        <v>1</v>
      </c>
      <c r="J33" s="32">
        <v>1</v>
      </c>
      <c r="K33" s="32">
        <v>1</v>
      </c>
      <c r="L33" s="32" t="s">
        <v>59</v>
      </c>
      <c r="M33" s="32">
        <v>1</v>
      </c>
      <c r="N33" s="1"/>
      <c r="O33" s="29" t="s">
        <v>74</v>
      </c>
      <c r="P33" s="1"/>
      <c r="Q33" s="26">
        <f t="shared" si="1"/>
        <v>41</v>
      </c>
      <c r="R33" s="27">
        <f t="shared" si="2"/>
        <v>38</v>
      </c>
      <c r="S33" s="32">
        <v>6</v>
      </c>
      <c r="T33" s="32">
        <v>7</v>
      </c>
      <c r="U33" s="32">
        <v>6</v>
      </c>
      <c r="V33" s="32">
        <v>7</v>
      </c>
      <c r="W33" s="32">
        <v>6</v>
      </c>
      <c r="X33" s="32">
        <v>6</v>
      </c>
      <c r="Y33" s="32" t="s">
        <v>59</v>
      </c>
      <c r="Z33" s="32">
        <v>3</v>
      </c>
    </row>
    <row r="34" spans="2:26" ht="17.25" customHeight="1">
      <c r="B34" s="29" t="s">
        <v>74</v>
      </c>
      <c r="C34" s="1"/>
      <c r="D34" s="26">
        <f t="shared" si="7"/>
        <v>18</v>
      </c>
      <c r="E34" s="27">
        <f t="shared" si="8"/>
        <v>16</v>
      </c>
      <c r="F34" s="32">
        <v>3</v>
      </c>
      <c r="G34" s="32">
        <v>3</v>
      </c>
      <c r="H34" s="32">
        <v>2</v>
      </c>
      <c r="I34" s="32">
        <v>2</v>
      </c>
      <c r="J34" s="32">
        <v>3</v>
      </c>
      <c r="K34" s="32">
        <v>3</v>
      </c>
      <c r="L34" s="32">
        <v>1</v>
      </c>
      <c r="M34" s="32">
        <v>1</v>
      </c>
      <c r="N34" s="1"/>
      <c r="O34" s="29" t="s">
        <v>75</v>
      </c>
      <c r="P34" s="1"/>
      <c r="Q34" s="26">
        <f t="shared" si="1"/>
        <v>68</v>
      </c>
      <c r="R34" s="27">
        <f t="shared" si="2"/>
        <v>64</v>
      </c>
      <c r="S34" s="32">
        <v>10</v>
      </c>
      <c r="T34" s="32">
        <v>10</v>
      </c>
      <c r="U34" s="32">
        <v>11</v>
      </c>
      <c r="V34" s="32">
        <v>11</v>
      </c>
      <c r="W34" s="32">
        <v>11</v>
      </c>
      <c r="X34" s="32">
        <v>11</v>
      </c>
      <c r="Y34" s="32" t="s">
        <v>24</v>
      </c>
      <c r="Z34" s="32">
        <v>4</v>
      </c>
    </row>
    <row r="35" spans="2:26" ht="17.25" customHeight="1">
      <c r="B35" s="29" t="s">
        <v>76</v>
      </c>
      <c r="C35" s="1"/>
      <c r="D35" s="26">
        <f t="shared" si="7"/>
        <v>67</v>
      </c>
      <c r="E35" s="27">
        <f t="shared" si="8"/>
        <v>58</v>
      </c>
      <c r="F35" s="32">
        <v>10</v>
      </c>
      <c r="G35" s="32">
        <v>9</v>
      </c>
      <c r="H35" s="32">
        <v>8</v>
      </c>
      <c r="I35" s="32">
        <v>10</v>
      </c>
      <c r="J35" s="32">
        <v>10</v>
      </c>
      <c r="K35" s="32">
        <v>11</v>
      </c>
      <c r="L35" s="32">
        <v>3</v>
      </c>
      <c r="M35" s="32">
        <v>6</v>
      </c>
      <c r="N35" s="1"/>
      <c r="O35" s="29" t="s">
        <v>77</v>
      </c>
      <c r="P35" s="1"/>
      <c r="Q35" s="26">
        <f t="shared" si="1"/>
        <v>90</v>
      </c>
      <c r="R35" s="27">
        <f t="shared" si="2"/>
        <v>85</v>
      </c>
      <c r="S35" s="32">
        <v>14</v>
      </c>
      <c r="T35" s="32">
        <v>14</v>
      </c>
      <c r="U35" s="32">
        <v>14</v>
      </c>
      <c r="V35" s="32">
        <v>15</v>
      </c>
      <c r="W35" s="32">
        <v>14</v>
      </c>
      <c r="X35" s="32">
        <v>14</v>
      </c>
      <c r="Y35" s="32" t="s">
        <v>59</v>
      </c>
      <c r="Z35" s="32">
        <v>5</v>
      </c>
    </row>
    <row r="36" spans="2:26" ht="17.25" customHeight="1">
      <c r="B36" s="29" t="s">
        <v>78</v>
      </c>
      <c r="C36" s="1"/>
      <c r="D36" s="26">
        <f t="shared" si="7"/>
        <v>17</v>
      </c>
      <c r="E36" s="27">
        <f t="shared" si="8"/>
        <v>14</v>
      </c>
      <c r="F36" s="32">
        <v>2</v>
      </c>
      <c r="G36" s="32">
        <v>2</v>
      </c>
      <c r="H36" s="32">
        <v>2</v>
      </c>
      <c r="I36" s="32">
        <v>2</v>
      </c>
      <c r="J36" s="32">
        <v>3</v>
      </c>
      <c r="K36" s="32">
        <v>3</v>
      </c>
      <c r="L36" s="32">
        <v>2</v>
      </c>
      <c r="M36" s="32">
        <v>1</v>
      </c>
      <c r="N36" s="1"/>
      <c r="O36" s="29" t="s">
        <v>79</v>
      </c>
      <c r="P36" s="1"/>
      <c r="Q36" s="26">
        <f t="shared" si="1"/>
        <v>32</v>
      </c>
      <c r="R36" s="27">
        <f t="shared" si="2"/>
        <v>29</v>
      </c>
      <c r="S36" s="32">
        <v>6</v>
      </c>
      <c r="T36" s="32">
        <v>4</v>
      </c>
      <c r="U36" s="32">
        <v>4</v>
      </c>
      <c r="V36" s="32">
        <v>5</v>
      </c>
      <c r="W36" s="32">
        <v>5</v>
      </c>
      <c r="X36" s="32">
        <v>5</v>
      </c>
      <c r="Y36" s="32" t="s">
        <v>59</v>
      </c>
      <c r="Z36" s="32">
        <v>3</v>
      </c>
    </row>
    <row r="37" spans="2:26" ht="17.25" customHeight="1">
      <c r="B37" s="29" t="s">
        <v>80</v>
      </c>
      <c r="C37" s="1"/>
      <c r="D37" s="26">
        <f t="shared" si="7"/>
        <v>39</v>
      </c>
      <c r="E37" s="27">
        <f t="shared" si="8"/>
        <v>36</v>
      </c>
      <c r="F37" s="32">
        <v>6</v>
      </c>
      <c r="G37" s="32">
        <v>6</v>
      </c>
      <c r="H37" s="32">
        <v>6</v>
      </c>
      <c r="I37" s="32">
        <v>6</v>
      </c>
      <c r="J37" s="32">
        <v>6</v>
      </c>
      <c r="K37" s="32">
        <v>6</v>
      </c>
      <c r="L37" s="32" t="s">
        <v>59</v>
      </c>
      <c r="M37" s="32">
        <v>3</v>
      </c>
      <c r="N37" s="1"/>
      <c r="O37" s="29" t="s">
        <v>81</v>
      </c>
      <c r="P37" s="1"/>
      <c r="Q37" s="26">
        <f t="shared" si="1"/>
        <v>63</v>
      </c>
      <c r="R37" s="27">
        <f t="shared" si="2"/>
        <v>60</v>
      </c>
      <c r="S37" s="32">
        <v>10</v>
      </c>
      <c r="T37" s="32">
        <v>10</v>
      </c>
      <c r="U37" s="32">
        <v>9</v>
      </c>
      <c r="V37" s="32">
        <v>10</v>
      </c>
      <c r="W37" s="32">
        <v>11</v>
      </c>
      <c r="X37" s="32">
        <v>10</v>
      </c>
      <c r="Y37" s="32" t="s">
        <v>59</v>
      </c>
      <c r="Z37" s="32">
        <v>3</v>
      </c>
    </row>
    <row r="38" spans="2:26" ht="17.25" customHeight="1">
      <c r="B38" s="29" t="s">
        <v>82</v>
      </c>
      <c r="C38" s="1"/>
      <c r="D38" s="26">
        <f t="shared" si="7"/>
        <v>77</v>
      </c>
      <c r="E38" s="27">
        <f t="shared" si="8"/>
        <v>72</v>
      </c>
      <c r="F38" s="32">
        <v>13</v>
      </c>
      <c r="G38" s="32">
        <v>11</v>
      </c>
      <c r="H38" s="32">
        <v>11</v>
      </c>
      <c r="I38" s="32">
        <v>13</v>
      </c>
      <c r="J38" s="32">
        <v>12</v>
      </c>
      <c r="K38" s="32">
        <v>12</v>
      </c>
      <c r="L38" s="32" t="s">
        <v>59</v>
      </c>
      <c r="M38" s="32">
        <v>5</v>
      </c>
      <c r="N38" s="1"/>
      <c r="O38" s="29" t="s">
        <v>83</v>
      </c>
      <c r="P38" s="1"/>
      <c r="Q38" s="26">
        <f t="shared" si="1"/>
        <v>38</v>
      </c>
      <c r="R38" s="27">
        <f t="shared" si="2"/>
        <v>36</v>
      </c>
      <c r="S38" s="32">
        <v>6</v>
      </c>
      <c r="T38" s="32">
        <v>6</v>
      </c>
      <c r="U38" s="32">
        <v>6</v>
      </c>
      <c r="V38" s="32">
        <v>6</v>
      </c>
      <c r="W38" s="32">
        <v>6</v>
      </c>
      <c r="X38" s="32">
        <v>6</v>
      </c>
      <c r="Y38" s="32" t="s">
        <v>84</v>
      </c>
      <c r="Z38" s="32">
        <v>2</v>
      </c>
    </row>
    <row r="39" spans="2:26" ht="17.25" customHeight="1">
      <c r="B39" s="29" t="s">
        <v>85</v>
      </c>
      <c r="C39" s="1"/>
      <c r="D39" s="26">
        <f t="shared" si="7"/>
        <v>35</v>
      </c>
      <c r="E39" s="27">
        <f t="shared" si="8"/>
        <v>30</v>
      </c>
      <c r="F39" s="32">
        <v>5</v>
      </c>
      <c r="G39" s="32">
        <v>5</v>
      </c>
      <c r="H39" s="32">
        <v>5</v>
      </c>
      <c r="I39" s="32">
        <v>5</v>
      </c>
      <c r="J39" s="32">
        <v>5</v>
      </c>
      <c r="K39" s="32">
        <v>5</v>
      </c>
      <c r="L39" s="32" t="s">
        <v>84</v>
      </c>
      <c r="M39" s="32">
        <v>5</v>
      </c>
      <c r="N39" s="1"/>
      <c r="O39" s="29" t="s">
        <v>86</v>
      </c>
      <c r="P39" s="1"/>
      <c r="Q39" s="26">
        <f t="shared" si="1"/>
        <v>52</v>
      </c>
      <c r="R39" s="27">
        <f t="shared" si="2"/>
        <v>48</v>
      </c>
      <c r="S39" s="32">
        <v>8</v>
      </c>
      <c r="T39" s="32">
        <v>7</v>
      </c>
      <c r="U39" s="32">
        <v>8</v>
      </c>
      <c r="V39" s="32">
        <v>7</v>
      </c>
      <c r="W39" s="32">
        <v>9</v>
      </c>
      <c r="X39" s="32">
        <v>9</v>
      </c>
      <c r="Y39" s="32" t="s">
        <v>84</v>
      </c>
      <c r="Z39" s="32">
        <v>4</v>
      </c>
    </row>
    <row r="40" spans="2:26" ht="17.25" customHeight="1">
      <c r="B40" s="29" t="s">
        <v>87</v>
      </c>
      <c r="C40" s="1"/>
      <c r="D40" s="26">
        <f t="shared" si="7"/>
        <v>7</v>
      </c>
      <c r="E40" s="27">
        <f t="shared" si="8"/>
        <v>6</v>
      </c>
      <c r="F40" s="32">
        <v>1</v>
      </c>
      <c r="G40" s="32">
        <v>1</v>
      </c>
      <c r="H40" s="32">
        <v>1</v>
      </c>
      <c r="I40" s="32">
        <v>1</v>
      </c>
      <c r="J40" s="32">
        <v>1</v>
      </c>
      <c r="K40" s="32">
        <v>1</v>
      </c>
      <c r="L40" s="32" t="s">
        <v>84</v>
      </c>
      <c r="M40" s="32">
        <v>1</v>
      </c>
      <c r="N40" s="1"/>
      <c r="O40" s="29" t="s">
        <v>88</v>
      </c>
      <c r="P40" s="1"/>
      <c r="Q40" s="26">
        <f t="shared" si="1"/>
        <v>58</v>
      </c>
      <c r="R40" s="27">
        <f t="shared" si="2"/>
        <v>56</v>
      </c>
      <c r="S40" s="32">
        <v>9</v>
      </c>
      <c r="T40" s="32">
        <v>9</v>
      </c>
      <c r="U40" s="32">
        <v>9</v>
      </c>
      <c r="V40" s="32">
        <v>10</v>
      </c>
      <c r="W40" s="32">
        <v>9</v>
      </c>
      <c r="X40" s="32">
        <v>10</v>
      </c>
      <c r="Y40" s="32" t="s">
        <v>84</v>
      </c>
      <c r="Z40" s="32">
        <v>2</v>
      </c>
    </row>
    <row r="41" spans="2:26" ht="17.25" customHeight="1">
      <c r="B41" s="29" t="s">
        <v>89</v>
      </c>
      <c r="C41" s="1"/>
      <c r="D41" s="26">
        <f t="shared" si="7"/>
        <v>7</v>
      </c>
      <c r="E41" s="27">
        <f t="shared" si="8"/>
        <v>6</v>
      </c>
      <c r="F41" s="32">
        <v>1</v>
      </c>
      <c r="G41" s="32">
        <v>1</v>
      </c>
      <c r="H41" s="32">
        <v>1</v>
      </c>
      <c r="I41" s="32">
        <v>1</v>
      </c>
      <c r="J41" s="32">
        <v>1</v>
      </c>
      <c r="K41" s="32">
        <v>1</v>
      </c>
      <c r="L41" s="32" t="s">
        <v>84</v>
      </c>
      <c r="M41" s="32">
        <v>1</v>
      </c>
      <c r="N41" s="1"/>
      <c r="O41" s="29" t="s">
        <v>90</v>
      </c>
      <c r="P41" s="1"/>
      <c r="Q41" s="26">
        <f t="shared" si="1"/>
        <v>36</v>
      </c>
      <c r="R41" s="27">
        <f t="shared" si="2"/>
        <v>33</v>
      </c>
      <c r="S41" s="32">
        <v>6</v>
      </c>
      <c r="T41" s="32">
        <v>5</v>
      </c>
      <c r="U41" s="32">
        <v>5</v>
      </c>
      <c r="V41" s="32">
        <v>6</v>
      </c>
      <c r="W41" s="32">
        <v>5</v>
      </c>
      <c r="X41" s="32">
        <v>6</v>
      </c>
      <c r="Y41" s="32" t="s">
        <v>84</v>
      </c>
      <c r="Z41" s="32">
        <v>3</v>
      </c>
    </row>
    <row r="42" spans="2:26" ht="17.25" customHeight="1">
      <c r="B42" s="29" t="s">
        <v>91</v>
      </c>
      <c r="C42" s="1"/>
      <c r="D42" s="26">
        <f t="shared" si="7"/>
        <v>31</v>
      </c>
      <c r="E42" s="27">
        <f t="shared" si="8"/>
        <v>29</v>
      </c>
      <c r="F42" s="32">
        <v>4</v>
      </c>
      <c r="G42" s="32">
        <v>6</v>
      </c>
      <c r="H42" s="32">
        <v>4</v>
      </c>
      <c r="I42" s="32">
        <v>5</v>
      </c>
      <c r="J42" s="32">
        <v>5</v>
      </c>
      <c r="K42" s="32">
        <v>5</v>
      </c>
      <c r="L42" s="32" t="s">
        <v>84</v>
      </c>
      <c r="M42" s="32">
        <v>2</v>
      </c>
      <c r="N42" s="1"/>
      <c r="O42" s="29" t="s">
        <v>92</v>
      </c>
      <c r="P42" s="1"/>
      <c r="Q42" s="26">
        <f t="shared" si="1"/>
        <v>29</v>
      </c>
      <c r="R42" s="27">
        <f t="shared" si="2"/>
        <v>27</v>
      </c>
      <c r="S42" s="32">
        <v>4</v>
      </c>
      <c r="T42" s="32">
        <v>3</v>
      </c>
      <c r="U42" s="32">
        <v>5</v>
      </c>
      <c r="V42" s="32">
        <v>5</v>
      </c>
      <c r="W42" s="32">
        <v>5</v>
      </c>
      <c r="X42" s="32">
        <v>5</v>
      </c>
      <c r="Y42" s="32" t="s">
        <v>84</v>
      </c>
      <c r="Z42" s="32">
        <v>2</v>
      </c>
    </row>
    <row r="43" spans="2:26" ht="17.25" customHeight="1">
      <c r="B43" s="29" t="s">
        <v>93</v>
      </c>
      <c r="C43" s="1"/>
      <c r="D43" s="26">
        <f t="shared" si="7"/>
        <v>36</v>
      </c>
      <c r="E43" s="27">
        <f t="shared" si="8"/>
        <v>34</v>
      </c>
      <c r="F43" s="32">
        <v>5</v>
      </c>
      <c r="G43" s="32">
        <v>6</v>
      </c>
      <c r="H43" s="32">
        <v>6</v>
      </c>
      <c r="I43" s="32">
        <v>6</v>
      </c>
      <c r="J43" s="32">
        <v>6</v>
      </c>
      <c r="K43" s="32">
        <v>5</v>
      </c>
      <c r="L43" s="32" t="s">
        <v>84</v>
      </c>
      <c r="M43" s="32">
        <v>2</v>
      </c>
      <c r="N43" s="1"/>
      <c r="O43" s="29" t="s">
        <v>94</v>
      </c>
      <c r="P43" s="1"/>
      <c r="Q43" s="26">
        <f t="shared" si="1"/>
        <v>27</v>
      </c>
      <c r="R43" s="27">
        <f t="shared" si="2"/>
        <v>25</v>
      </c>
      <c r="S43" s="32">
        <v>3</v>
      </c>
      <c r="T43" s="32">
        <v>3</v>
      </c>
      <c r="U43" s="32">
        <v>4</v>
      </c>
      <c r="V43" s="32">
        <v>5</v>
      </c>
      <c r="W43" s="32">
        <v>5</v>
      </c>
      <c r="X43" s="32">
        <v>5</v>
      </c>
      <c r="Y43" s="32" t="s">
        <v>84</v>
      </c>
      <c r="Z43" s="32">
        <v>2</v>
      </c>
    </row>
    <row r="44" spans="2:26" ht="17.25" customHeight="1">
      <c r="B44" s="29" t="s">
        <v>95</v>
      </c>
      <c r="C44" s="1"/>
      <c r="D44" s="26">
        <f t="shared" si="7"/>
        <v>28</v>
      </c>
      <c r="E44" s="27">
        <f t="shared" si="8"/>
        <v>26</v>
      </c>
      <c r="F44" s="32">
        <v>4</v>
      </c>
      <c r="G44" s="32">
        <v>4</v>
      </c>
      <c r="H44" s="32">
        <v>4</v>
      </c>
      <c r="I44" s="32">
        <v>5</v>
      </c>
      <c r="J44" s="32">
        <v>4</v>
      </c>
      <c r="K44" s="32">
        <v>5</v>
      </c>
      <c r="L44" s="32" t="s">
        <v>84</v>
      </c>
      <c r="M44" s="32">
        <v>2</v>
      </c>
      <c r="N44" s="1"/>
      <c r="O44" s="29" t="s">
        <v>96</v>
      </c>
      <c r="P44" s="1"/>
      <c r="Q44" s="26">
        <f t="shared" si="1"/>
        <v>82</v>
      </c>
      <c r="R44" s="27">
        <f t="shared" si="2"/>
        <v>78</v>
      </c>
      <c r="S44" s="32">
        <v>12</v>
      </c>
      <c r="T44" s="32">
        <v>12</v>
      </c>
      <c r="U44" s="32">
        <v>12</v>
      </c>
      <c r="V44" s="32">
        <v>15</v>
      </c>
      <c r="W44" s="32">
        <v>14</v>
      </c>
      <c r="X44" s="32">
        <v>13</v>
      </c>
      <c r="Y44" s="32" t="s">
        <v>84</v>
      </c>
      <c r="Z44" s="32">
        <v>4</v>
      </c>
    </row>
    <row r="45" spans="2:26" ht="17.25" customHeight="1">
      <c r="B45" s="29" t="s">
        <v>97</v>
      </c>
      <c r="C45" s="1"/>
      <c r="D45" s="26">
        <f t="shared" si="7"/>
        <v>26</v>
      </c>
      <c r="E45" s="27">
        <f t="shared" si="8"/>
        <v>25</v>
      </c>
      <c r="F45" s="32">
        <v>4</v>
      </c>
      <c r="G45" s="32">
        <v>5</v>
      </c>
      <c r="H45" s="32">
        <v>3</v>
      </c>
      <c r="I45" s="32">
        <v>5</v>
      </c>
      <c r="J45" s="32">
        <v>4</v>
      </c>
      <c r="K45" s="32">
        <v>4</v>
      </c>
      <c r="L45" s="32" t="s">
        <v>24</v>
      </c>
      <c r="M45" s="32">
        <v>1</v>
      </c>
      <c r="N45" s="43"/>
      <c r="O45" s="44" t="s">
        <v>98</v>
      </c>
      <c r="P45" s="43"/>
      <c r="Q45" s="26">
        <f t="shared" si="1"/>
        <v>63</v>
      </c>
      <c r="R45" s="27">
        <f t="shared" si="2"/>
        <v>59</v>
      </c>
      <c r="S45" s="45">
        <v>9</v>
      </c>
      <c r="T45" s="45">
        <v>10</v>
      </c>
      <c r="U45" s="45">
        <v>9</v>
      </c>
      <c r="V45" s="45">
        <v>11</v>
      </c>
      <c r="W45" s="45">
        <v>10</v>
      </c>
      <c r="X45" s="45">
        <v>10</v>
      </c>
      <c r="Y45" s="45" t="s">
        <v>84</v>
      </c>
      <c r="Z45" s="45">
        <v>4</v>
      </c>
    </row>
    <row r="46" spans="1:26" ht="17.25" customHeight="1" thickBot="1">
      <c r="A46" s="46"/>
      <c r="B46" s="47" t="s">
        <v>99</v>
      </c>
      <c r="C46" s="48"/>
      <c r="D46" s="49">
        <f t="shared" si="7"/>
        <v>67</v>
      </c>
      <c r="E46" s="50">
        <f t="shared" si="8"/>
        <v>64</v>
      </c>
      <c r="F46" s="51">
        <v>11</v>
      </c>
      <c r="G46" s="51">
        <v>11</v>
      </c>
      <c r="H46" s="51">
        <v>11</v>
      </c>
      <c r="I46" s="51">
        <v>11</v>
      </c>
      <c r="J46" s="51">
        <v>10</v>
      </c>
      <c r="K46" s="51">
        <v>10</v>
      </c>
      <c r="L46" s="51" t="s">
        <v>24</v>
      </c>
      <c r="M46" s="51">
        <v>3</v>
      </c>
      <c r="N46" s="48"/>
      <c r="O46" s="48"/>
      <c r="P46" s="48"/>
      <c r="Q46" s="52"/>
      <c r="R46" s="48"/>
      <c r="S46" s="48"/>
      <c r="T46" s="48"/>
      <c r="U46" s="48"/>
      <c r="V46" s="48"/>
      <c r="W46" s="48"/>
      <c r="X46" s="48"/>
      <c r="Y46" s="48"/>
      <c r="Z46" s="48"/>
    </row>
  </sheetData>
  <mergeCells count="10">
    <mergeCell ref="A13:B13"/>
    <mergeCell ref="A25:B25"/>
    <mergeCell ref="Q6:Q7"/>
    <mergeCell ref="R6:X6"/>
    <mergeCell ref="A8:B8"/>
    <mergeCell ref="A9:B9"/>
    <mergeCell ref="A6:C7"/>
    <mergeCell ref="D6:D7"/>
    <mergeCell ref="E6:K6"/>
    <mergeCell ref="N6:P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2001-01-17T04:33:54Z</dcterms:created>
  <dcterms:modified xsi:type="dcterms:W3CDTF">2001-01-17T04:34:45Z</dcterms:modified>
  <cp:category/>
  <cp:version/>
  <cp:contentType/>
  <cp:contentStatus/>
</cp:coreProperties>
</file>