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12120" windowHeight="8280" activeTab="0"/>
  </bookViews>
  <sheets>
    <sheet name="第３表編制方式別学級数" sheetId="1" r:id="rId1"/>
  </sheets>
  <definedNames/>
  <calcPr fullCalcOnLoad="1"/>
</workbook>
</file>

<file path=xl/sharedStrings.xml><?xml version="1.0" encoding="utf-8"?>
<sst xmlns="http://schemas.openxmlformats.org/spreadsheetml/2006/main" count="180" uniqueCount="95">
  <si>
    <t>小　　学　　校</t>
  </si>
  <si>
    <t>区　　　　分</t>
  </si>
  <si>
    <t>計</t>
  </si>
  <si>
    <t>単　　　　式　　　　学　　　　級</t>
  </si>
  <si>
    <t>複　式</t>
  </si>
  <si>
    <t>75条の</t>
  </si>
  <si>
    <t>１学年</t>
  </si>
  <si>
    <t>２学年</t>
  </si>
  <si>
    <t>３学年</t>
  </si>
  <si>
    <t>４学年</t>
  </si>
  <si>
    <t>５学年</t>
  </si>
  <si>
    <t>６学年</t>
  </si>
  <si>
    <t>学　級</t>
  </si>
  <si>
    <t>万 場 町</t>
  </si>
  <si>
    <t>中 里 村</t>
  </si>
  <si>
    <t>国　　立</t>
  </si>
  <si>
    <t>上 野 村</t>
  </si>
  <si>
    <t>公　　立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</si>
  <si>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</si>
  <si>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</si>
  <si>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</si>
  <si>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</si>
  <si>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</si>
  <si>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</si>
  <si>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</si>
  <si>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</si>
  <si>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</si>
  <si>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</si>
  <si>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</si>
  <si>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</si>
  <si>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</si>
  <si>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</si>
  <si>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</si>
  <si>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</si>
  <si>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</si>
  <si>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</si>
  <si>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</si>
  <si>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</si>
  <si>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</si>
  <si>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</si>
  <si>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</si>
  <si>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</si>
  <si>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</si>
  <si>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</si>
  <si>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</si>
  <si>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</si>
  <si>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</si>
  <si>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</si>
  <si>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</si>
  <si>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</si>
  <si>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</si>
  <si>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</si>
  <si>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</si>
  <si>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</si>
  <si>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</si>
  <si>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</si>
  <si>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</si>
  <si>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</si>
  <si>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</si>
  <si>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</si>
  <si>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</si>
  <si>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</si>
  <si>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</si>
  <si>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</si>
  <si>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</si>
  <si>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</si>
  <si>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</si>
  <si>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</si>
  <si>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</si>
  <si>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</si>
  <si>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</si>
  <si>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</si>
  <si>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</si>
  <si>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</si>
  <si>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</si>
  <si>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</si>
  <si>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</si>
  <si>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</si>
  <si>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</si>
  <si>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</si>
  <si>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</si>
  <si>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</si>
  <si>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明 和 村</t>
  </si>
  <si>
    <t>第３表　編成方式別学級数</t>
  </si>
  <si>
    <t>私立</t>
  </si>
  <si>
    <t>笠 懸 町</t>
  </si>
  <si>
    <t>吉 岡 町</t>
  </si>
  <si>
    <t>平成３年度</t>
  </si>
  <si>
    <t>平成４年度</t>
  </si>
  <si>
    <t>（単位；学級）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</si>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</sst>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>
      <alignment/>
      <protection/>
    </xf>
    <xf numFmtId="179" fontId="4" fillId="0" borderId="1" xfId="21" applyNumberFormat="1" applyFont="1" applyBorder="1" applyAlignment="1">
      <alignment vertical="center"/>
      <protection/>
    </xf>
    <xf numFmtId="179" fontId="5" fillId="0" borderId="1" xfId="21" applyNumberFormat="1" applyFont="1" applyBorder="1" applyAlignment="1">
      <alignment horizontal="right" vertical="center"/>
      <protection/>
    </xf>
    <xf numFmtId="179" fontId="5" fillId="0" borderId="2" xfId="21" applyNumberFormat="1" applyFont="1" applyBorder="1" applyAlignment="1">
      <alignment horizontal="right" vertical="center"/>
      <protection/>
    </xf>
    <xf numFmtId="179" fontId="5" fillId="0" borderId="1" xfId="21" applyNumberFormat="1" applyFont="1" applyBorder="1" applyAlignment="1">
      <alignment vertical="center"/>
      <protection/>
    </xf>
    <xf numFmtId="179" fontId="5" fillId="0" borderId="1" xfId="21" applyNumberFormat="1" applyFont="1" applyBorder="1" applyAlignment="1" applyProtection="1">
      <alignment horizontal="right" vertical="center"/>
      <protection locked="0"/>
    </xf>
    <xf numFmtId="179" fontId="5" fillId="0" borderId="2" xfId="21" applyNumberFormat="1" applyFont="1" applyBorder="1" applyAlignment="1" applyProtection="1">
      <alignment horizontal="right" vertical="center"/>
      <protection locked="0"/>
    </xf>
    <xf numFmtId="179" fontId="5" fillId="0" borderId="1" xfId="21" applyNumberFormat="1" applyFont="1" applyBorder="1" applyAlignment="1" applyProtection="1">
      <alignment horizontal="right" vertical="center"/>
      <protection/>
    </xf>
    <xf numFmtId="179" fontId="5" fillId="0" borderId="2" xfId="21" applyNumberFormat="1" applyFont="1" applyBorder="1" applyAlignment="1" applyProtection="1">
      <alignment horizontal="right" vertical="center"/>
      <protection/>
    </xf>
    <xf numFmtId="179" fontId="4" fillId="0" borderId="3" xfId="21" applyNumberFormat="1" applyFont="1" applyBorder="1" applyAlignment="1">
      <alignment vertical="center"/>
      <protection/>
    </xf>
    <xf numFmtId="0" fontId="5" fillId="2" borderId="4" xfId="21" applyFont="1" applyFill="1" applyBorder="1" applyAlignment="1">
      <alignment horizontal="distributed" vertical="center"/>
      <protection/>
    </xf>
    <xf numFmtId="0" fontId="5" fillId="2" borderId="5" xfId="21" applyFont="1" applyFill="1" applyBorder="1">
      <alignment/>
      <protection/>
    </xf>
    <xf numFmtId="0" fontId="5" fillId="2" borderId="5" xfId="21" applyFont="1" applyFill="1" applyBorder="1" applyAlignment="1" quotePrefix="1">
      <alignment horizontal="distributed" vertical="center"/>
      <protection/>
    </xf>
    <xf numFmtId="0" fontId="5" fillId="2" borderId="4" xfId="21" applyFont="1" applyFill="1" applyBorder="1" applyAlignment="1">
      <alignment horizontal="distributed" vertical="center"/>
      <protection/>
    </xf>
    <xf numFmtId="0" fontId="5" fillId="2" borderId="5" xfId="21" applyFont="1" applyFill="1" applyBorder="1" applyAlignment="1">
      <alignment horizontal="distributed" vertical="center"/>
      <protection/>
    </xf>
    <xf numFmtId="0" fontId="4" fillId="0" borderId="0" xfId="21" applyFont="1" applyAlignment="1">
      <alignment horizontal="right" vertical="center"/>
      <protection/>
    </xf>
    <xf numFmtId="0" fontId="6" fillId="0" borderId="6" xfId="21" applyFont="1" applyBorder="1" applyAlignment="1">
      <alignment horizontal="distributed" vertical="center"/>
      <protection/>
    </xf>
    <xf numFmtId="0" fontId="6" fillId="0" borderId="6" xfId="0" applyFont="1" applyBorder="1" applyAlignment="1">
      <alignment horizontal="distributed"/>
    </xf>
    <xf numFmtId="0" fontId="4" fillId="0" borderId="0" xfId="21" applyFont="1">
      <alignment/>
      <protection/>
    </xf>
    <xf numFmtId="0" fontId="4" fillId="3" borderId="7" xfId="21" applyFont="1" applyFill="1" applyBorder="1" applyAlignment="1">
      <alignment horizontal="center" vertical="center"/>
      <protection/>
    </xf>
    <xf numFmtId="0" fontId="4" fillId="3" borderId="8" xfId="21" applyFont="1" applyFill="1" applyBorder="1" applyAlignment="1">
      <alignment horizontal="center" vertical="center"/>
      <protection/>
    </xf>
    <xf numFmtId="0" fontId="4" fillId="3" borderId="9" xfId="21" applyFont="1" applyFill="1" applyBorder="1" applyAlignment="1">
      <alignment horizontal="center" vertical="center"/>
      <protection/>
    </xf>
    <xf numFmtId="0" fontId="4" fillId="3" borderId="10" xfId="21" applyFont="1" applyFill="1" applyBorder="1" applyAlignment="1">
      <alignment horizontal="center" vertical="center"/>
      <protection/>
    </xf>
    <xf numFmtId="0" fontId="4" fillId="3" borderId="11" xfId="21" applyFont="1" applyFill="1" applyBorder="1" applyAlignment="1">
      <alignment horizontal="center" vertical="center"/>
      <protection/>
    </xf>
    <xf numFmtId="0" fontId="4" fillId="3" borderId="12" xfId="21" applyFont="1" applyFill="1" applyBorder="1" applyAlignment="1">
      <alignment horizontal="center" vertical="center"/>
      <protection/>
    </xf>
    <xf numFmtId="0" fontId="4" fillId="3" borderId="9" xfId="21" applyFont="1" applyFill="1" applyBorder="1" applyAlignment="1">
      <alignment horizontal="center" vertical="center"/>
      <protection/>
    </xf>
    <xf numFmtId="0" fontId="4" fillId="3" borderId="13" xfId="21" applyFont="1" applyFill="1" applyBorder="1" applyAlignment="1">
      <alignment horizontal="center" vertical="center"/>
      <protection/>
    </xf>
    <xf numFmtId="0" fontId="4" fillId="3" borderId="14" xfId="21" applyFont="1" applyFill="1" applyBorder="1" applyAlignment="1">
      <alignment horizontal="center" vertical="center"/>
      <protection/>
    </xf>
    <xf numFmtId="0" fontId="4" fillId="3" borderId="15" xfId="21" applyFont="1" applyFill="1" applyBorder="1" applyAlignment="1">
      <alignment horizontal="center" vertical="center"/>
      <protection/>
    </xf>
    <xf numFmtId="0" fontId="4" fillId="3" borderId="16" xfId="21" applyFont="1" applyFill="1" applyBorder="1" applyAlignment="1">
      <alignment horizontal="center" vertical="center"/>
      <protection/>
    </xf>
    <xf numFmtId="0" fontId="4" fillId="3" borderId="0" xfId="21" applyFont="1" applyFill="1" applyBorder="1" applyAlignment="1">
      <alignment horizontal="center" vertical="center"/>
      <protection/>
    </xf>
    <xf numFmtId="0" fontId="4" fillId="3" borderId="17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center" vertical="center"/>
      <protection/>
    </xf>
    <xf numFmtId="0" fontId="4" fillId="3" borderId="18" xfId="21" applyFont="1" applyFill="1" applyBorder="1" applyAlignment="1">
      <alignment horizontal="center" vertical="center"/>
      <protection/>
    </xf>
    <xf numFmtId="0" fontId="4" fillId="3" borderId="17" xfId="21" applyFont="1" applyFill="1" applyBorder="1" applyAlignment="1">
      <alignment horizontal="center" vertical="center"/>
      <protection/>
    </xf>
    <xf numFmtId="0" fontId="4" fillId="3" borderId="19" xfId="21" applyFont="1" applyFill="1" applyBorder="1" applyAlignment="1">
      <alignment horizontal="center" vertical="center"/>
      <protection/>
    </xf>
    <xf numFmtId="0" fontId="4" fillId="3" borderId="20" xfId="21" applyFont="1" applyFill="1" applyBorder="1" applyAlignment="1">
      <alignment horizontal="center" vertical="center"/>
      <protection/>
    </xf>
    <xf numFmtId="0" fontId="4" fillId="3" borderId="21" xfId="21" applyFont="1" applyFill="1" applyBorder="1" applyAlignment="1">
      <alignment horizontal="center" vertical="center"/>
      <protection/>
    </xf>
    <xf numFmtId="0" fontId="4" fillId="3" borderId="22" xfId="21" applyFont="1" applyFill="1" applyBorder="1" applyAlignment="1">
      <alignment horizontal="center" vertical="center"/>
      <protection/>
    </xf>
    <xf numFmtId="0" fontId="4" fillId="3" borderId="23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 quotePrefix="1">
      <alignment horizontal="distributed" vertical="center"/>
      <protection/>
    </xf>
    <xf numFmtId="0" fontId="4" fillId="2" borderId="4" xfId="21" applyFont="1" applyFill="1" applyBorder="1" applyAlignment="1">
      <alignment horizontal="distributed" vertical="center"/>
      <protection/>
    </xf>
    <xf numFmtId="179" fontId="4" fillId="0" borderId="1" xfId="21" applyNumberFormat="1" applyFont="1" applyBorder="1" applyAlignment="1">
      <alignment horizontal="right" vertical="center"/>
      <protection/>
    </xf>
    <xf numFmtId="179" fontId="4" fillId="0" borderId="1" xfId="21" applyNumberFormat="1" applyFont="1" applyBorder="1" applyAlignment="1" applyProtection="1">
      <alignment horizontal="right" vertical="center"/>
      <protection locked="0"/>
    </xf>
    <xf numFmtId="179" fontId="4" fillId="0" borderId="2" xfId="21" applyNumberFormat="1" applyFont="1" applyBorder="1" applyAlignment="1" applyProtection="1">
      <alignment horizontal="right" vertical="center"/>
      <protection locked="0"/>
    </xf>
    <xf numFmtId="0" fontId="4" fillId="2" borderId="5" xfId="21" applyFont="1" applyFill="1" applyBorder="1" applyAlignment="1">
      <alignment vertical="center"/>
      <protection/>
    </xf>
    <xf numFmtId="0" fontId="4" fillId="2" borderId="24" xfId="21" applyFont="1" applyFill="1" applyBorder="1" applyAlignment="1">
      <alignment horizontal="distributed" vertical="center"/>
      <protection/>
    </xf>
    <xf numFmtId="0" fontId="4" fillId="2" borderId="4" xfId="21" applyFont="1" applyFill="1" applyBorder="1" applyAlignment="1">
      <alignment vertical="center"/>
      <protection/>
    </xf>
    <xf numFmtId="0" fontId="4" fillId="2" borderId="5" xfId="21" applyFont="1" applyFill="1" applyBorder="1">
      <alignment/>
      <protection/>
    </xf>
    <xf numFmtId="0" fontId="4" fillId="2" borderId="4" xfId="21" applyFont="1" applyFill="1" applyBorder="1" applyAlignment="1">
      <alignment horizontal="distributed" vertical="center"/>
      <protection/>
    </xf>
    <xf numFmtId="0" fontId="4" fillId="2" borderId="25" xfId="21" applyFont="1" applyFill="1" applyBorder="1" applyAlignment="1">
      <alignment vertical="center"/>
      <protection/>
    </xf>
    <xf numFmtId="0" fontId="4" fillId="2" borderId="26" xfId="21" applyFont="1" applyFill="1" applyBorder="1" applyAlignment="1">
      <alignment horizontal="distributed" vertical="center"/>
      <protection/>
    </xf>
    <xf numFmtId="0" fontId="4" fillId="2" borderId="27" xfId="21" applyFont="1" applyFill="1" applyBorder="1" applyAlignment="1">
      <alignment vertical="center"/>
      <protection/>
    </xf>
    <xf numFmtId="179" fontId="4" fillId="0" borderId="3" xfId="21" applyNumberFormat="1" applyFont="1" applyBorder="1" applyAlignment="1">
      <alignment horizontal="right" vertical="center"/>
      <protection/>
    </xf>
    <xf numFmtId="179" fontId="4" fillId="0" borderId="3" xfId="21" applyNumberFormat="1" applyFont="1" applyBorder="1" applyAlignment="1" applyProtection="1">
      <alignment horizontal="right" vertical="center"/>
      <protection locked="0"/>
    </xf>
    <xf numFmtId="179" fontId="4" fillId="0" borderId="28" xfId="21" applyNumberFormat="1" applyFont="1" applyBorder="1" applyAlignment="1" applyProtection="1">
      <alignment horizontal="right" vertical="center"/>
      <protection locked="0"/>
    </xf>
    <xf numFmtId="0" fontId="4" fillId="2" borderId="25" xfId="21" applyFont="1" applyFill="1" applyBorder="1">
      <alignment/>
      <protection/>
    </xf>
    <xf numFmtId="0" fontId="4" fillId="2" borderId="27" xfId="21" applyFont="1" applyFill="1" applyBorder="1" applyAlignment="1">
      <alignment horizontal="distributed" vertical="center"/>
      <protection/>
    </xf>
    <xf numFmtId="0" fontId="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3" width="6.875" style="1" customWidth="1"/>
    <col min="14" max="14" width="2.125" style="1" customWidth="1"/>
    <col min="15" max="15" width="13.125" style="1" customWidth="1"/>
    <col min="16" max="16" width="0.6171875" style="1" customWidth="1"/>
    <col min="17" max="26" width="6.875" style="1" customWidth="1"/>
    <col min="27" max="16384" width="9.00390625" style="1" customWidth="1"/>
  </cols>
  <sheetData>
    <row r="1" spans="1:26" ht="14.25" customHeight="1">
      <c r="A1" s="20"/>
      <c r="B1" s="60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20"/>
      <c r="Z1" s="17" t="s">
        <v>0</v>
      </c>
    </row>
    <row r="2" spans="1:26" ht="14.25" customHeight="1" thickBot="1">
      <c r="A2" s="20"/>
      <c r="B2" s="61"/>
      <c r="C2" s="61"/>
      <c r="D2" s="61"/>
      <c r="E2" s="61"/>
      <c r="F2" s="18" t="s">
        <v>83</v>
      </c>
      <c r="G2" s="19"/>
      <c r="H2" s="19"/>
      <c r="I2" s="19"/>
      <c r="J2" s="19"/>
      <c r="K2" s="19"/>
      <c r="L2" s="19"/>
      <c r="M2" s="19"/>
      <c r="N2" s="61"/>
      <c r="O2" s="20"/>
      <c r="P2" s="61"/>
      <c r="Q2" s="61"/>
      <c r="R2" s="61"/>
      <c r="S2" s="61"/>
      <c r="T2" s="61"/>
      <c r="U2" s="61"/>
      <c r="V2" s="61"/>
      <c r="W2" s="61"/>
      <c r="X2" s="61"/>
      <c r="Y2" s="61"/>
      <c r="Z2" s="17" t="s">
        <v>89</v>
      </c>
    </row>
    <row r="3" spans="1:26" s="2" customFormat="1" ht="12" customHeight="1">
      <c r="A3" s="20"/>
      <c r="B3" s="21" t="s">
        <v>1</v>
      </c>
      <c r="C3" s="22"/>
      <c r="D3" s="23" t="s">
        <v>2</v>
      </c>
      <c r="E3" s="24" t="s">
        <v>3</v>
      </c>
      <c r="F3" s="25"/>
      <c r="G3" s="25"/>
      <c r="H3" s="25"/>
      <c r="I3" s="25"/>
      <c r="J3" s="25"/>
      <c r="K3" s="26"/>
      <c r="L3" s="27" t="s">
        <v>4</v>
      </c>
      <c r="M3" s="28" t="s">
        <v>5</v>
      </c>
      <c r="N3" s="21" t="s">
        <v>1</v>
      </c>
      <c r="O3" s="22"/>
      <c r="P3" s="29"/>
      <c r="Q3" s="23" t="s">
        <v>2</v>
      </c>
      <c r="R3" s="24" t="s">
        <v>3</v>
      </c>
      <c r="S3" s="25"/>
      <c r="T3" s="25"/>
      <c r="U3" s="25"/>
      <c r="V3" s="25"/>
      <c r="W3" s="25"/>
      <c r="X3" s="26"/>
      <c r="Y3" s="27" t="s">
        <v>4</v>
      </c>
      <c r="Z3" s="30" t="s">
        <v>5</v>
      </c>
    </row>
    <row r="4" spans="1:26" s="2" customFormat="1" ht="12" customHeight="1">
      <c r="A4" s="20"/>
      <c r="B4" s="31"/>
      <c r="C4" s="32"/>
      <c r="D4" s="33"/>
      <c r="E4" s="34" t="s">
        <v>2</v>
      </c>
      <c r="F4" s="34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5" t="s">
        <v>11</v>
      </c>
      <c r="L4" s="36" t="s">
        <v>12</v>
      </c>
      <c r="M4" s="37" t="s">
        <v>12</v>
      </c>
      <c r="N4" s="38"/>
      <c r="O4" s="39"/>
      <c r="P4" s="40"/>
      <c r="Q4" s="33"/>
      <c r="R4" s="34" t="s">
        <v>2</v>
      </c>
      <c r="S4" s="34" t="s">
        <v>6</v>
      </c>
      <c r="T4" s="34" t="s">
        <v>7</v>
      </c>
      <c r="U4" s="34" t="s">
        <v>8</v>
      </c>
      <c r="V4" s="34" t="s">
        <v>9</v>
      </c>
      <c r="W4" s="34" t="s">
        <v>10</v>
      </c>
      <c r="X4" s="35" t="s">
        <v>11</v>
      </c>
      <c r="Y4" s="36" t="s">
        <v>12</v>
      </c>
      <c r="Z4" s="41" t="s">
        <v>12</v>
      </c>
    </row>
    <row r="5" spans="1:26" s="2" customFormat="1" ht="12" customHeight="1">
      <c r="A5" s="20"/>
      <c r="B5" s="42" t="s">
        <v>87</v>
      </c>
      <c r="C5" s="43"/>
      <c r="D5" s="3">
        <f>IF(SUM(F5:M5)&gt;0,SUM(F5:M5),"-")</f>
        <v>5026</v>
      </c>
      <c r="E5" s="44">
        <f>IF(SUM(F5:K5)&gt;0,SUM(F5:K5),"-")</f>
        <v>4766</v>
      </c>
      <c r="F5" s="45">
        <v>764</v>
      </c>
      <c r="G5" s="45">
        <v>780</v>
      </c>
      <c r="H5" s="45">
        <v>775</v>
      </c>
      <c r="I5" s="45">
        <v>781</v>
      </c>
      <c r="J5" s="45">
        <v>814</v>
      </c>
      <c r="K5" s="45">
        <v>852</v>
      </c>
      <c r="L5" s="45">
        <v>45</v>
      </c>
      <c r="M5" s="46">
        <v>215</v>
      </c>
      <c r="N5" s="47"/>
      <c r="O5" s="48" t="s">
        <v>13</v>
      </c>
      <c r="P5" s="49"/>
      <c r="Q5" s="3">
        <f>IF(SUM(S5:Z5)&gt;0,SUM(S5:Z5),"-")</f>
        <v>7</v>
      </c>
      <c r="R5" s="44">
        <f>IF(SUM(S5:X5)&gt;0,SUM(S5:X5),"-")</f>
        <v>6</v>
      </c>
      <c r="S5" s="45">
        <v>1</v>
      </c>
      <c r="T5" s="45">
        <v>1</v>
      </c>
      <c r="U5" s="45">
        <v>1</v>
      </c>
      <c r="V5" s="45">
        <v>1</v>
      </c>
      <c r="W5" s="45">
        <v>1</v>
      </c>
      <c r="X5" s="45">
        <v>1</v>
      </c>
      <c r="Y5" s="45" t="s">
        <v>90</v>
      </c>
      <c r="Z5" s="46">
        <v>1</v>
      </c>
    </row>
    <row r="6" spans="1:26" s="2" customFormat="1" ht="12" customHeight="1">
      <c r="A6" s="20"/>
      <c r="B6" s="14" t="s">
        <v>88</v>
      </c>
      <c r="C6" s="15"/>
      <c r="D6" s="4">
        <f aca="true" t="shared" si="0" ref="D6:M6">IF(SUM(D7:D9)=SUM(D10)+SUM(D22),SUM(D7:D9),"ｴﾗｰ")</f>
        <v>4967</v>
      </c>
      <c r="E6" s="4">
        <f t="shared" si="0"/>
        <v>4675</v>
      </c>
      <c r="F6" s="4">
        <f t="shared" si="0"/>
        <v>746</v>
      </c>
      <c r="G6" s="4">
        <f t="shared" si="0"/>
        <v>771</v>
      </c>
      <c r="H6" s="4">
        <f t="shared" si="0"/>
        <v>778</v>
      </c>
      <c r="I6" s="4">
        <f t="shared" si="0"/>
        <v>775</v>
      </c>
      <c r="J6" s="4">
        <f t="shared" si="0"/>
        <v>790</v>
      </c>
      <c r="K6" s="4">
        <f t="shared" si="0"/>
        <v>815</v>
      </c>
      <c r="L6" s="4">
        <f t="shared" si="0"/>
        <v>44</v>
      </c>
      <c r="M6" s="5">
        <f t="shared" si="0"/>
        <v>248</v>
      </c>
      <c r="N6" s="47"/>
      <c r="O6" s="48" t="s">
        <v>14</v>
      </c>
      <c r="P6" s="49"/>
      <c r="Q6" s="3">
        <f aca="true" t="shared" si="1" ref="Q6:Q42">IF(SUM(S6:Z6)&gt;0,SUM(S6:Z6),"-")</f>
        <v>6</v>
      </c>
      <c r="R6" s="44">
        <f aca="true" t="shared" si="2" ref="R6:R42">IF(SUM(S6:X6)&gt;0,SUM(S6:X6),"-")</f>
        <v>6</v>
      </c>
      <c r="S6" s="45">
        <v>1</v>
      </c>
      <c r="T6" s="45">
        <v>1</v>
      </c>
      <c r="U6" s="45">
        <v>1</v>
      </c>
      <c r="V6" s="45">
        <v>1</v>
      </c>
      <c r="W6" s="45">
        <v>1</v>
      </c>
      <c r="X6" s="45">
        <v>1</v>
      </c>
      <c r="Y6" s="45" t="s">
        <v>91</v>
      </c>
      <c r="Z6" s="46" t="s">
        <v>91</v>
      </c>
    </row>
    <row r="7" spans="1:26" s="2" customFormat="1" ht="12" customHeight="1">
      <c r="A7" s="20"/>
      <c r="B7" s="13"/>
      <c r="C7" s="12" t="s">
        <v>15</v>
      </c>
      <c r="D7" s="6">
        <f>IF(SUM(F7:M7)&gt;0,SUM(F7:M7),"-")</f>
        <v>24</v>
      </c>
      <c r="E7" s="4">
        <f>IF(SUM(F7:K7)&gt;0,SUM(F7:K7),"-")</f>
        <v>24</v>
      </c>
      <c r="F7" s="7">
        <v>4</v>
      </c>
      <c r="G7" s="7">
        <v>4</v>
      </c>
      <c r="H7" s="7">
        <v>4</v>
      </c>
      <c r="I7" s="7">
        <v>4</v>
      </c>
      <c r="J7" s="7">
        <v>4</v>
      </c>
      <c r="K7" s="7">
        <v>4</v>
      </c>
      <c r="L7" s="7" t="s">
        <v>91</v>
      </c>
      <c r="M7" s="8" t="s">
        <v>91</v>
      </c>
      <c r="N7" s="47"/>
      <c r="O7" s="48" t="s">
        <v>16</v>
      </c>
      <c r="P7" s="49"/>
      <c r="Q7" s="3">
        <f t="shared" si="1"/>
        <v>7</v>
      </c>
      <c r="R7" s="44">
        <f t="shared" si="2"/>
        <v>6</v>
      </c>
      <c r="S7" s="45">
        <v>1</v>
      </c>
      <c r="T7" s="45">
        <v>1</v>
      </c>
      <c r="U7" s="45">
        <v>1</v>
      </c>
      <c r="V7" s="45">
        <v>1</v>
      </c>
      <c r="W7" s="45">
        <v>1</v>
      </c>
      <c r="X7" s="45">
        <v>1</v>
      </c>
      <c r="Y7" s="45" t="s">
        <v>91</v>
      </c>
      <c r="Z7" s="46">
        <v>1</v>
      </c>
    </row>
    <row r="8" spans="1:26" s="2" customFormat="1" ht="12" customHeight="1">
      <c r="A8" s="20"/>
      <c r="B8" s="13"/>
      <c r="C8" s="12" t="s">
        <v>17</v>
      </c>
      <c r="D8" s="6">
        <f aca="true" t="shared" si="3" ref="D8:D43">IF(SUM(F8:M8)&gt;0,SUM(F8:M8),"-")</f>
        <v>4941</v>
      </c>
      <c r="E8" s="4">
        <f>IF(SUM(F8:K8)&gt;0,SUM(F8:K8),"-")</f>
        <v>4651</v>
      </c>
      <c r="F8" s="7">
        <v>742</v>
      </c>
      <c r="G8" s="7">
        <v>767</v>
      </c>
      <c r="H8" s="7">
        <v>774</v>
      </c>
      <c r="I8" s="7">
        <v>771</v>
      </c>
      <c r="J8" s="7">
        <v>786</v>
      </c>
      <c r="K8" s="7">
        <v>811</v>
      </c>
      <c r="L8" s="7">
        <v>42</v>
      </c>
      <c r="M8" s="8">
        <v>248</v>
      </c>
      <c r="N8" s="47"/>
      <c r="O8" s="48" t="s">
        <v>18</v>
      </c>
      <c r="P8" s="49"/>
      <c r="Q8" s="3">
        <f t="shared" si="1"/>
        <v>13</v>
      </c>
      <c r="R8" s="44">
        <f t="shared" si="2"/>
        <v>13</v>
      </c>
      <c r="S8" s="45">
        <v>2</v>
      </c>
      <c r="T8" s="45">
        <v>3</v>
      </c>
      <c r="U8" s="45">
        <v>2</v>
      </c>
      <c r="V8" s="45">
        <v>2</v>
      </c>
      <c r="W8" s="45">
        <v>2</v>
      </c>
      <c r="X8" s="45">
        <v>2</v>
      </c>
      <c r="Y8" s="45" t="s">
        <v>91</v>
      </c>
      <c r="Z8" s="46" t="s">
        <v>91</v>
      </c>
    </row>
    <row r="9" spans="1:26" s="2" customFormat="1" ht="12" customHeight="1">
      <c r="A9" s="20"/>
      <c r="B9" s="13"/>
      <c r="C9" s="12" t="s">
        <v>84</v>
      </c>
      <c r="D9" s="6">
        <f>IF(SUM(F9:M9)&gt;0,SUM(F9:M9),"-")</f>
        <v>2</v>
      </c>
      <c r="E9" s="4" t="str">
        <f>IF(SUM(F9:K9)&gt;0,SUM(F9:K9),"-")</f>
        <v>-</v>
      </c>
      <c r="F9" s="7" t="s">
        <v>92</v>
      </c>
      <c r="G9" s="7" t="s">
        <v>92</v>
      </c>
      <c r="H9" s="7" t="s">
        <v>92</v>
      </c>
      <c r="I9" s="7" t="s">
        <v>92</v>
      </c>
      <c r="J9" s="7" t="s">
        <v>92</v>
      </c>
      <c r="K9" s="7" t="s">
        <v>92</v>
      </c>
      <c r="L9" s="7">
        <v>2</v>
      </c>
      <c r="M9" s="8" t="s">
        <v>92</v>
      </c>
      <c r="N9" s="47"/>
      <c r="O9" s="48" t="s">
        <v>19</v>
      </c>
      <c r="P9" s="49"/>
      <c r="Q9" s="3">
        <f t="shared" si="1"/>
        <v>37</v>
      </c>
      <c r="R9" s="44">
        <f t="shared" si="2"/>
        <v>36</v>
      </c>
      <c r="S9" s="45">
        <v>6</v>
      </c>
      <c r="T9" s="45">
        <v>6</v>
      </c>
      <c r="U9" s="45">
        <v>6</v>
      </c>
      <c r="V9" s="45">
        <v>6</v>
      </c>
      <c r="W9" s="45">
        <v>6</v>
      </c>
      <c r="X9" s="45">
        <v>6</v>
      </c>
      <c r="Y9" s="45" t="s">
        <v>92</v>
      </c>
      <c r="Z9" s="46">
        <v>1</v>
      </c>
    </row>
    <row r="10" spans="1:26" s="2" customFormat="1" ht="12" customHeight="1">
      <c r="A10" s="20"/>
      <c r="B10" s="16" t="s">
        <v>20</v>
      </c>
      <c r="C10" s="15"/>
      <c r="D10" s="9">
        <f>IF(SUM(D11:D21)&gt;0,SUM(D11:D21),"-")</f>
        <v>2869</v>
      </c>
      <c r="E10" s="9">
        <f>IF(SUM(E11:E21)&gt;0,SUM(E11:E21),"-")</f>
        <v>2711</v>
      </c>
      <c r="F10" s="9">
        <f aca="true" t="shared" si="4" ref="F10:M10">IF(SUM(F11:F21)&gt;0,SUM(F11:F21),"-")</f>
        <v>432</v>
      </c>
      <c r="G10" s="9">
        <f t="shared" si="4"/>
        <v>446</v>
      </c>
      <c r="H10" s="9">
        <f t="shared" si="4"/>
        <v>453</v>
      </c>
      <c r="I10" s="9">
        <f t="shared" si="4"/>
        <v>452</v>
      </c>
      <c r="J10" s="9">
        <f t="shared" si="4"/>
        <v>455</v>
      </c>
      <c r="K10" s="9">
        <f t="shared" si="4"/>
        <v>473</v>
      </c>
      <c r="L10" s="9">
        <f t="shared" si="4"/>
        <v>4</v>
      </c>
      <c r="M10" s="10">
        <f t="shared" si="4"/>
        <v>154</v>
      </c>
      <c r="N10" s="47"/>
      <c r="O10" s="48" t="s">
        <v>21</v>
      </c>
      <c r="P10" s="49"/>
      <c r="Q10" s="3">
        <f t="shared" si="1"/>
        <v>16</v>
      </c>
      <c r="R10" s="44">
        <f t="shared" si="2"/>
        <v>14</v>
      </c>
      <c r="S10" s="45">
        <v>3</v>
      </c>
      <c r="T10" s="45">
        <v>2</v>
      </c>
      <c r="U10" s="45">
        <v>2</v>
      </c>
      <c r="V10" s="45">
        <v>2</v>
      </c>
      <c r="W10" s="45">
        <v>2</v>
      </c>
      <c r="X10" s="45">
        <v>3</v>
      </c>
      <c r="Y10" s="45">
        <v>2</v>
      </c>
      <c r="Z10" s="46" t="s">
        <v>92</v>
      </c>
    </row>
    <row r="11" spans="1:26" s="2" customFormat="1" ht="12" customHeight="1">
      <c r="A11" s="20"/>
      <c r="B11" s="50"/>
      <c r="C11" s="51" t="s">
        <v>22</v>
      </c>
      <c r="D11" s="3">
        <f t="shared" si="3"/>
        <v>655</v>
      </c>
      <c r="E11" s="44">
        <f>IF(SUM(F11:K11)&gt;0,SUM(F11:K11),"-")</f>
        <v>626</v>
      </c>
      <c r="F11" s="45">
        <v>100</v>
      </c>
      <c r="G11" s="45">
        <v>102</v>
      </c>
      <c r="H11" s="45">
        <v>109</v>
      </c>
      <c r="I11" s="45">
        <v>105</v>
      </c>
      <c r="J11" s="45">
        <v>101</v>
      </c>
      <c r="K11" s="45">
        <v>109</v>
      </c>
      <c r="L11" s="45" t="s">
        <v>92</v>
      </c>
      <c r="M11" s="46">
        <v>29</v>
      </c>
      <c r="N11" s="47"/>
      <c r="O11" s="48" t="s">
        <v>23</v>
      </c>
      <c r="P11" s="49"/>
      <c r="Q11" s="3">
        <f t="shared" si="1"/>
        <v>46</v>
      </c>
      <c r="R11" s="44">
        <f t="shared" si="2"/>
        <v>42</v>
      </c>
      <c r="S11" s="45">
        <v>7</v>
      </c>
      <c r="T11" s="45">
        <v>7</v>
      </c>
      <c r="U11" s="45">
        <v>7</v>
      </c>
      <c r="V11" s="45">
        <v>7</v>
      </c>
      <c r="W11" s="45">
        <v>7</v>
      </c>
      <c r="X11" s="45">
        <v>7</v>
      </c>
      <c r="Y11" s="45">
        <v>3</v>
      </c>
      <c r="Z11" s="46">
        <v>1</v>
      </c>
    </row>
    <row r="12" spans="1:26" s="2" customFormat="1" ht="12" customHeight="1">
      <c r="A12" s="20"/>
      <c r="B12" s="50"/>
      <c r="C12" s="51" t="s">
        <v>24</v>
      </c>
      <c r="D12" s="3">
        <f t="shared" si="3"/>
        <v>529</v>
      </c>
      <c r="E12" s="44">
        <f aca="true" t="shared" si="5" ref="E12:E21">IF(SUM(F12:K12)&gt;0,SUM(F12:K12),"-")</f>
        <v>504</v>
      </c>
      <c r="F12" s="45">
        <v>81</v>
      </c>
      <c r="G12" s="45">
        <v>86</v>
      </c>
      <c r="H12" s="45">
        <v>82</v>
      </c>
      <c r="I12" s="45">
        <v>87</v>
      </c>
      <c r="J12" s="45">
        <v>82</v>
      </c>
      <c r="K12" s="45">
        <v>86</v>
      </c>
      <c r="L12" s="45" t="s">
        <v>92</v>
      </c>
      <c r="M12" s="46">
        <v>25</v>
      </c>
      <c r="N12" s="47"/>
      <c r="O12" s="48" t="s">
        <v>25</v>
      </c>
      <c r="P12" s="49"/>
      <c r="Q12" s="3">
        <f t="shared" si="1"/>
        <v>53</v>
      </c>
      <c r="R12" s="44">
        <f t="shared" si="2"/>
        <v>45</v>
      </c>
      <c r="S12" s="45">
        <v>7</v>
      </c>
      <c r="T12" s="45">
        <v>6</v>
      </c>
      <c r="U12" s="45">
        <v>7</v>
      </c>
      <c r="V12" s="45">
        <v>7</v>
      </c>
      <c r="W12" s="45">
        <v>9</v>
      </c>
      <c r="X12" s="45">
        <v>9</v>
      </c>
      <c r="Y12" s="45">
        <v>4</v>
      </c>
      <c r="Z12" s="46">
        <v>4</v>
      </c>
    </row>
    <row r="13" spans="1:26" s="2" customFormat="1" ht="12" customHeight="1">
      <c r="A13" s="20"/>
      <c r="B13" s="50"/>
      <c r="C13" s="51" t="s">
        <v>26</v>
      </c>
      <c r="D13" s="3">
        <f t="shared" si="3"/>
        <v>254</v>
      </c>
      <c r="E13" s="44">
        <f t="shared" si="5"/>
        <v>238</v>
      </c>
      <c r="F13" s="45">
        <v>36</v>
      </c>
      <c r="G13" s="45">
        <v>39</v>
      </c>
      <c r="H13" s="45">
        <v>41</v>
      </c>
      <c r="I13" s="45">
        <v>40</v>
      </c>
      <c r="J13" s="45">
        <v>39</v>
      </c>
      <c r="K13" s="45">
        <v>43</v>
      </c>
      <c r="L13" s="45" t="s">
        <v>92</v>
      </c>
      <c r="M13" s="46">
        <v>16</v>
      </c>
      <c r="N13" s="47"/>
      <c r="O13" s="48" t="s">
        <v>27</v>
      </c>
      <c r="P13" s="49"/>
      <c r="Q13" s="3">
        <f t="shared" si="1"/>
        <v>53</v>
      </c>
      <c r="R13" s="44">
        <f t="shared" si="2"/>
        <v>48</v>
      </c>
      <c r="S13" s="45">
        <v>8</v>
      </c>
      <c r="T13" s="45">
        <v>9</v>
      </c>
      <c r="U13" s="45">
        <v>6</v>
      </c>
      <c r="V13" s="45">
        <v>8</v>
      </c>
      <c r="W13" s="45">
        <v>9</v>
      </c>
      <c r="X13" s="45">
        <v>8</v>
      </c>
      <c r="Y13" s="45">
        <v>1</v>
      </c>
      <c r="Z13" s="46">
        <v>4</v>
      </c>
    </row>
    <row r="14" spans="1:26" s="2" customFormat="1" ht="12" customHeight="1">
      <c r="A14" s="20"/>
      <c r="B14" s="50"/>
      <c r="C14" s="51" t="s">
        <v>28</v>
      </c>
      <c r="D14" s="3">
        <f t="shared" si="3"/>
        <v>261</v>
      </c>
      <c r="E14" s="44">
        <f t="shared" si="5"/>
        <v>247</v>
      </c>
      <c r="F14" s="45">
        <v>39</v>
      </c>
      <c r="G14" s="45">
        <v>41</v>
      </c>
      <c r="H14" s="45">
        <v>41</v>
      </c>
      <c r="I14" s="45">
        <v>42</v>
      </c>
      <c r="J14" s="45">
        <v>42</v>
      </c>
      <c r="K14" s="45">
        <v>42</v>
      </c>
      <c r="L14" s="45" t="s">
        <v>92</v>
      </c>
      <c r="M14" s="46">
        <v>14</v>
      </c>
      <c r="N14" s="47"/>
      <c r="O14" s="48" t="s">
        <v>29</v>
      </c>
      <c r="P14" s="49"/>
      <c r="Q14" s="3">
        <f t="shared" si="1"/>
        <v>10</v>
      </c>
      <c r="R14" s="44">
        <f t="shared" si="2"/>
        <v>6</v>
      </c>
      <c r="S14" s="45">
        <v>1</v>
      </c>
      <c r="T14" s="45">
        <v>1</v>
      </c>
      <c r="U14" s="45">
        <v>1</v>
      </c>
      <c r="V14" s="45">
        <v>1</v>
      </c>
      <c r="W14" s="45">
        <v>1</v>
      </c>
      <c r="X14" s="45">
        <v>1</v>
      </c>
      <c r="Y14" s="45">
        <v>3</v>
      </c>
      <c r="Z14" s="46">
        <v>1</v>
      </c>
    </row>
    <row r="15" spans="1:26" s="2" customFormat="1" ht="12" customHeight="1">
      <c r="A15" s="20"/>
      <c r="B15" s="50"/>
      <c r="C15" s="51" t="s">
        <v>30</v>
      </c>
      <c r="D15" s="3">
        <f t="shared" si="3"/>
        <v>336</v>
      </c>
      <c r="E15" s="44">
        <f t="shared" si="5"/>
        <v>319</v>
      </c>
      <c r="F15" s="45">
        <v>50</v>
      </c>
      <c r="G15" s="45">
        <v>51</v>
      </c>
      <c r="H15" s="45">
        <v>53</v>
      </c>
      <c r="I15" s="45">
        <v>52</v>
      </c>
      <c r="J15" s="45">
        <v>56</v>
      </c>
      <c r="K15" s="45">
        <v>57</v>
      </c>
      <c r="L15" s="45" t="s">
        <v>92</v>
      </c>
      <c r="M15" s="46">
        <v>17</v>
      </c>
      <c r="N15" s="47"/>
      <c r="O15" s="48" t="s">
        <v>31</v>
      </c>
      <c r="P15" s="49"/>
      <c r="Q15" s="3">
        <f t="shared" si="1"/>
        <v>47</v>
      </c>
      <c r="R15" s="44">
        <f t="shared" si="2"/>
        <v>44</v>
      </c>
      <c r="S15" s="45">
        <v>7</v>
      </c>
      <c r="T15" s="45">
        <v>8</v>
      </c>
      <c r="U15" s="45">
        <v>8</v>
      </c>
      <c r="V15" s="45">
        <v>7</v>
      </c>
      <c r="W15" s="45">
        <v>7</v>
      </c>
      <c r="X15" s="45">
        <v>7</v>
      </c>
      <c r="Y15" s="45" t="s">
        <v>92</v>
      </c>
      <c r="Z15" s="46">
        <v>3</v>
      </c>
    </row>
    <row r="16" spans="1:26" s="2" customFormat="1" ht="12" customHeight="1">
      <c r="A16" s="20"/>
      <c r="B16" s="50"/>
      <c r="C16" s="51" t="s">
        <v>32</v>
      </c>
      <c r="D16" s="3">
        <f t="shared" si="3"/>
        <v>128</v>
      </c>
      <c r="E16" s="44">
        <f t="shared" si="5"/>
        <v>118</v>
      </c>
      <c r="F16" s="45">
        <v>19</v>
      </c>
      <c r="G16" s="45">
        <v>19</v>
      </c>
      <c r="H16" s="45">
        <v>19</v>
      </c>
      <c r="I16" s="45">
        <v>20</v>
      </c>
      <c r="J16" s="45">
        <v>21</v>
      </c>
      <c r="K16" s="45">
        <v>20</v>
      </c>
      <c r="L16" s="45" t="s">
        <v>92</v>
      </c>
      <c r="M16" s="46">
        <v>10</v>
      </c>
      <c r="N16" s="47"/>
      <c r="O16" s="48" t="s">
        <v>33</v>
      </c>
      <c r="P16" s="49"/>
      <c r="Q16" s="3">
        <f t="shared" si="1"/>
        <v>27</v>
      </c>
      <c r="R16" s="44">
        <f t="shared" si="2"/>
        <v>26</v>
      </c>
      <c r="S16" s="45">
        <v>4</v>
      </c>
      <c r="T16" s="45">
        <v>5</v>
      </c>
      <c r="U16" s="45">
        <v>4</v>
      </c>
      <c r="V16" s="45">
        <v>4</v>
      </c>
      <c r="W16" s="45">
        <v>5</v>
      </c>
      <c r="X16" s="45">
        <v>4</v>
      </c>
      <c r="Y16" s="45" t="s">
        <v>92</v>
      </c>
      <c r="Z16" s="46">
        <v>1</v>
      </c>
    </row>
    <row r="17" spans="1:26" s="2" customFormat="1" ht="12" customHeight="1">
      <c r="A17" s="20"/>
      <c r="B17" s="50"/>
      <c r="C17" s="51" t="s">
        <v>34</v>
      </c>
      <c r="D17" s="3">
        <f t="shared" si="3"/>
        <v>190</v>
      </c>
      <c r="E17" s="44">
        <f t="shared" si="5"/>
        <v>176</v>
      </c>
      <c r="F17" s="45">
        <v>28</v>
      </c>
      <c r="G17" s="45">
        <v>29</v>
      </c>
      <c r="H17" s="45">
        <v>30</v>
      </c>
      <c r="I17" s="45">
        <v>29</v>
      </c>
      <c r="J17" s="45">
        <v>31</v>
      </c>
      <c r="K17" s="45">
        <v>29</v>
      </c>
      <c r="L17" s="45" t="s">
        <v>92</v>
      </c>
      <c r="M17" s="46">
        <v>14</v>
      </c>
      <c r="N17" s="47"/>
      <c r="O17" s="48" t="s">
        <v>35</v>
      </c>
      <c r="P17" s="49"/>
      <c r="Q17" s="3">
        <f t="shared" si="1"/>
        <v>38</v>
      </c>
      <c r="R17" s="44">
        <f t="shared" si="2"/>
        <v>36</v>
      </c>
      <c r="S17" s="45">
        <v>6</v>
      </c>
      <c r="T17" s="45">
        <v>6</v>
      </c>
      <c r="U17" s="45">
        <v>6</v>
      </c>
      <c r="V17" s="45">
        <v>6</v>
      </c>
      <c r="W17" s="45">
        <v>6</v>
      </c>
      <c r="X17" s="45">
        <v>6</v>
      </c>
      <c r="Y17" s="45" t="s">
        <v>92</v>
      </c>
      <c r="Z17" s="46">
        <v>2</v>
      </c>
    </row>
    <row r="18" spans="1:26" s="2" customFormat="1" ht="12" customHeight="1">
      <c r="A18" s="20"/>
      <c r="B18" s="50"/>
      <c r="C18" s="51" t="s">
        <v>36</v>
      </c>
      <c r="D18" s="3">
        <f>IF(SUM(F18:M18)&gt;0,SUM(F18:M18),"-")</f>
        <v>118</v>
      </c>
      <c r="E18" s="44">
        <f t="shared" si="5"/>
        <v>111</v>
      </c>
      <c r="F18" s="45">
        <v>18</v>
      </c>
      <c r="G18" s="45">
        <v>17</v>
      </c>
      <c r="H18" s="45">
        <v>18</v>
      </c>
      <c r="I18" s="45">
        <v>18</v>
      </c>
      <c r="J18" s="45">
        <v>20</v>
      </c>
      <c r="K18" s="45">
        <v>20</v>
      </c>
      <c r="L18" s="45" t="s">
        <v>92</v>
      </c>
      <c r="M18" s="46">
        <v>7</v>
      </c>
      <c r="N18" s="47"/>
      <c r="O18" s="48" t="s">
        <v>37</v>
      </c>
      <c r="P18" s="49"/>
      <c r="Q18" s="3">
        <f t="shared" si="1"/>
        <v>17</v>
      </c>
      <c r="R18" s="44">
        <f t="shared" si="2"/>
        <v>16</v>
      </c>
      <c r="S18" s="45">
        <v>2</v>
      </c>
      <c r="T18" s="45">
        <v>3</v>
      </c>
      <c r="U18" s="45">
        <v>3</v>
      </c>
      <c r="V18" s="45">
        <v>3</v>
      </c>
      <c r="W18" s="45">
        <v>2</v>
      </c>
      <c r="X18" s="45">
        <v>3</v>
      </c>
      <c r="Y18" s="45" t="s">
        <v>92</v>
      </c>
      <c r="Z18" s="46">
        <v>1</v>
      </c>
    </row>
    <row r="19" spans="1:26" s="2" customFormat="1" ht="12" customHeight="1">
      <c r="A19" s="20"/>
      <c r="B19" s="50"/>
      <c r="C19" s="51" t="s">
        <v>38</v>
      </c>
      <c r="D19" s="3">
        <f t="shared" si="3"/>
        <v>156</v>
      </c>
      <c r="E19" s="44">
        <f t="shared" si="5"/>
        <v>147</v>
      </c>
      <c r="F19" s="45">
        <v>24</v>
      </c>
      <c r="G19" s="45">
        <v>25</v>
      </c>
      <c r="H19" s="45">
        <v>22</v>
      </c>
      <c r="I19" s="45">
        <v>25</v>
      </c>
      <c r="J19" s="45">
        <v>24</v>
      </c>
      <c r="K19" s="45">
        <v>27</v>
      </c>
      <c r="L19" s="45">
        <v>2</v>
      </c>
      <c r="M19" s="46">
        <v>7</v>
      </c>
      <c r="N19" s="47"/>
      <c r="O19" s="48" t="s">
        <v>39</v>
      </c>
      <c r="P19" s="49"/>
      <c r="Q19" s="3">
        <f t="shared" si="1"/>
        <v>13</v>
      </c>
      <c r="R19" s="44">
        <f t="shared" si="2"/>
        <v>10</v>
      </c>
      <c r="S19" s="45">
        <v>2</v>
      </c>
      <c r="T19" s="45">
        <v>2</v>
      </c>
      <c r="U19" s="45">
        <v>1</v>
      </c>
      <c r="V19" s="45">
        <v>1</v>
      </c>
      <c r="W19" s="45">
        <v>2</v>
      </c>
      <c r="X19" s="45">
        <v>2</v>
      </c>
      <c r="Y19" s="45">
        <v>3</v>
      </c>
      <c r="Z19" s="46" t="s">
        <v>92</v>
      </c>
    </row>
    <row r="20" spans="1:26" s="2" customFormat="1" ht="12" customHeight="1">
      <c r="A20" s="20"/>
      <c r="B20" s="50"/>
      <c r="C20" s="51" t="s">
        <v>40</v>
      </c>
      <c r="D20" s="3">
        <f t="shared" si="3"/>
        <v>122</v>
      </c>
      <c r="E20" s="44">
        <f t="shared" si="5"/>
        <v>115</v>
      </c>
      <c r="F20" s="45">
        <v>20</v>
      </c>
      <c r="G20" s="45">
        <v>18</v>
      </c>
      <c r="H20" s="45">
        <v>20</v>
      </c>
      <c r="I20" s="45">
        <v>17</v>
      </c>
      <c r="J20" s="45">
        <v>20</v>
      </c>
      <c r="K20" s="45">
        <v>20</v>
      </c>
      <c r="L20" s="45" t="s">
        <v>92</v>
      </c>
      <c r="M20" s="46">
        <v>7</v>
      </c>
      <c r="N20" s="47"/>
      <c r="O20" s="48" t="s">
        <v>41</v>
      </c>
      <c r="P20" s="49"/>
      <c r="Q20" s="3">
        <f t="shared" si="1"/>
        <v>13</v>
      </c>
      <c r="R20" s="44">
        <f t="shared" si="2"/>
        <v>12</v>
      </c>
      <c r="S20" s="45">
        <v>2</v>
      </c>
      <c r="T20" s="45">
        <v>2</v>
      </c>
      <c r="U20" s="45">
        <v>2</v>
      </c>
      <c r="V20" s="45">
        <v>2</v>
      </c>
      <c r="W20" s="45">
        <v>2</v>
      </c>
      <c r="X20" s="45">
        <v>2</v>
      </c>
      <c r="Y20" s="45" t="s">
        <v>92</v>
      </c>
      <c r="Z20" s="46">
        <v>1</v>
      </c>
    </row>
    <row r="21" spans="1:26" s="2" customFormat="1" ht="12" customHeight="1">
      <c r="A21" s="20"/>
      <c r="B21" s="50"/>
      <c r="C21" s="51" t="s">
        <v>42</v>
      </c>
      <c r="D21" s="3">
        <f t="shared" si="3"/>
        <v>120</v>
      </c>
      <c r="E21" s="44">
        <f t="shared" si="5"/>
        <v>110</v>
      </c>
      <c r="F21" s="45">
        <v>17</v>
      </c>
      <c r="G21" s="45">
        <v>19</v>
      </c>
      <c r="H21" s="45">
        <v>18</v>
      </c>
      <c r="I21" s="45">
        <v>17</v>
      </c>
      <c r="J21" s="45">
        <v>19</v>
      </c>
      <c r="K21" s="45">
        <v>20</v>
      </c>
      <c r="L21" s="45">
        <v>2</v>
      </c>
      <c r="M21" s="46">
        <v>8</v>
      </c>
      <c r="N21" s="47"/>
      <c r="O21" s="48" t="s">
        <v>43</v>
      </c>
      <c r="P21" s="49"/>
      <c r="Q21" s="3">
        <f t="shared" si="1"/>
        <v>13</v>
      </c>
      <c r="R21" s="44">
        <f t="shared" si="2"/>
        <v>12</v>
      </c>
      <c r="S21" s="45">
        <v>2</v>
      </c>
      <c r="T21" s="45">
        <v>2</v>
      </c>
      <c r="U21" s="45">
        <v>2</v>
      </c>
      <c r="V21" s="45">
        <v>2</v>
      </c>
      <c r="W21" s="45">
        <v>2</v>
      </c>
      <c r="X21" s="45">
        <v>2</v>
      </c>
      <c r="Y21" s="45" t="s">
        <v>92</v>
      </c>
      <c r="Z21" s="46">
        <v>1</v>
      </c>
    </row>
    <row r="22" spans="1:26" s="2" customFormat="1" ht="12" customHeight="1">
      <c r="A22" s="20"/>
      <c r="B22" s="16" t="s">
        <v>44</v>
      </c>
      <c r="C22" s="15"/>
      <c r="D22" s="4">
        <f aca="true" t="shared" si="6" ref="D22:M22">IF(SUM(D23:D43)+SUM(Q5:Q42)&gt;0,SUM(D23:D43)+SUM(Q5:Q42),"-")</f>
        <v>2098</v>
      </c>
      <c r="E22" s="4">
        <f t="shared" si="6"/>
        <v>1964</v>
      </c>
      <c r="F22" s="4">
        <f t="shared" si="6"/>
        <v>314</v>
      </c>
      <c r="G22" s="4">
        <f t="shared" si="6"/>
        <v>325</v>
      </c>
      <c r="H22" s="4">
        <f t="shared" si="6"/>
        <v>325</v>
      </c>
      <c r="I22" s="4">
        <f t="shared" si="6"/>
        <v>323</v>
      </c>
      <c r="J22" s="4">
        <f t="shared" si="6"/>
        <v>335</v>
      </c>
      <c r="K22" s="4">
        <f t="shared" si="6"/>
        <v>342</v>
      </c>
      <c r="L22" s="4">
        <f t="shared" si="6"/>
        <v>40</v>
      </c>
      <c r="M22" s="5">
        <f t="shared" si="6"/>
        <v>94</v>
      </c>
      <c r="N22" s="47"/>
      <c r="O22" s="48" t="s">
        <v>45</v>
      </c>
      <c r="P22" s="49"/>
      <c r="Q22" s="3">
        <f t="shared" si="1"/>
        <v>36</v>
      </c>
      <c r="R22" s="44">
        <f t="shared" si="2"/>
        <v>30</v>
      </c>
      <c r="S22" s="45">
        <v>5</v>
      </c>
      <c r="T22" s="45">
        <v>5</v>
      </c>
      <c r="U22" s="45">
        <v>5</v>
      </c>
      <c r="V22" s="45">
        <v>5</v>
      </c>
      <c r="W22" s="45">
        <v>5</v>
      </c>
      <c r="X22" s="45">
        <v>5</v>
      </c>
      <c r="Y22" s="45">
        <v>6</v>
      </c>
      <c r="Z22" s="46" t="s">
        <v>92</v>
      </c>
    </row>
    <row r="23" spans="1:26" s="2" customFormat="1" ht="12" customHeight="1">
      <c r="A23" s="20"/>
      <c r="B23" s="50"/>
      <c r="C23" s="51" t="s">
        <v>46</v>
      </c>
      <c r="D23" s="3">
        <f t="shared" si="3"/>
        <v>31</v>
      </c>
      <c r="E23" s="44">
        <f>IF(SUM(F23:K23)&gt;0,SUM(F23:K23),"-")</f>
        <v>30</v>
      </c>
      <c r="F23" s="45">
        <v>5</v>
      </c>
      <c r="G23" s="45">
        <v>5</v>
      </c>
      <c r="H23" s="45">
        <v>5</v>
      </c>
      <c r="I23" s="45">
        <v>5</v>
      </c>
      <c r="J23" s="45">
        <v>5</v>
      </c>
      <c r="K23" s="45">
        <v>5</v>
      </c>
      <c r="L23" s="45" t="s">
        <v>92</v>
      </c>
      <c r="M23" s="46">
        <v>1</v>
      </c>
      <c r="N23" s="47"/>
      <c r="O23" s="48" t="s">
        <v>47</v>
      </c>
      <c r="P23" s="49"/>
      <c r="Q23" s="3">
        <f t="shared" si="1"/>
        <v>29</v>
      </c>
      <c r="R23" s="44">
        <f t="shared" si="2"/>
        <v>27</v>
      </c>
      <c r="S23" s="45">
        <v>6</v>
      </c>
      <c r="T23" s="45">
        <v>6</v>
      </c>
      <c r="U23" s="45">
        <v>4</v>
      </c>
      <c r="V23" s="45">
        <v>4</v>
      </c>
      <c r="W23" s="45">
        <v>3</v>
      </c>
      <c r="X23" s="45">
        <v>4</v>
      </c>
      <c r="Y23" s="45">
        <v>2</v>
      </c>
      <c r="Z23" s="46" t="s">
        <v>92</v>
      </c>
    </row>
    <row r="24" spans="1:26" s="2" customFormat="1" ht="12" customHeight="1">
      <c r="A24" s="20"/>
      <c r="B24" s="50"/>
      <c r="C24" s="51" t="s">
        <v>48</v>
      </c>
      <c r="D24" s="3">
        <f t="shared" si="3"/>
        <v>45</v>
      </c>
      <c r="E24" s="44">
        <f aca="true" t="shared" si="7" ref="E24:E43">IF(SUM(F24:K24)&gt;0,SUM(F24:K24),"-")</f>
        <v>41</v>
      </c>
      <c r="F24" s="45">
        <v>7</v>
      </c>
      <c r="G24" s="45">
        <v>9</v>
      </c>
      <c r="H24" s="45">
        <v>7</v>
      </c>
      <c r="I24" s="45">
        <v>5</v>
      </c>
      <c r="J24" s="45">
        <v>6</v>
      </c>
      <c r="K24" s="45">
        <v>7</v>
      </c>
      <c r="L24" s="45">
        <v>2</v>
      </c>
      <c r="M24" s="46">
        <v>2</v>
      </c>
      <c r="N24" s="47"/>
      <c r="O24" s="48" t="s">
        <v>49</v>
      </c>
      <c r="P24" s="49"/>
      <c r="Q24" s="3">
        <f t="shared" si="1"/>
        <v>13</v>
      </c>
      <c r="R24" s="44">
        <f t="shared" si="2"/>
        <v>12</v>
      </c>
      <c r="S24" s="45">
        <v>2</v>
      </c>
      <c r="T24" s="45">
        <v>2</v>
      </c>
      <c r="U24" s="45">
        <v>2</v>
      </c>
      <c r="V24" s="45">
        <v>2</v>
      </c>
      <c r="W24" s="45">
        <v>2</v>
      </c>
      <c r="X24" s="45">
        <v>2</v>
      </c>
      <c r="Y24" s="45" t="s">
        <v>92</v>
      </c>
      <c r="Z24" s="46">
        <v>1</v>
      </c>
    </row>
    <row r="25" spans="1:26" s="2" customFormat="1" ht="12" customHeight="1">
      <c r="A25" s="20"/>
      <c r="B25" s="50"/>
      <c r="C25" s="51" t="s">
        <v>50</v>
      </c>
      <c r="D25" s="3">
        <f t="shared" si="3"/>
        <v>49</v>
      </c>
      <c r="E25" s="44">
        <f t="shared" si="7"/>
        <v>44</v>
      </c>
      <c r="F25" s="45">
        <v>6</v>
      </c>
      <c r="G25" s="45">
        <v>7</v>
      </c>
      <c r="H25" s="45">
        <v>8</v>
      </c>
      <c r="I25" s="45">
        <v>8</v>
      </c>
      <c r="J25" s="45">
        <v>7</v>
      </c>
      <c r="K25" s="45">
        <v>8</v>
      </c>
      <c r="L25" s="45">
        <v>2</v>
      </c>
      <c r="M25" s="46">
        <v>3</v>
      </c>
      <c r="N25" s="47"/>
      <c r="O25" s="48" t="s">
        <v>51</v>
      </c>
      <c r="P25" s="49"/>
      <c r="Q25" s="3">
        <f t="shared" si="1"/>
        <v>32</v>
      </c>
      <c r="R25" s="44">
        <f t="shared" si="2"/>
        <v>30</v>
      </c>
      <c r="S25" s="45">
        <v>5</v>
      </c>
      <c r="T25" s="45">
        <v>5</v>
      </c>
      <c r="U25" s="45">
        <v>5</v>
      </c>
      <c r="V25" s="45">
        <v>5</v>
      </c>
      <c r="W25" s="45">
        <v>5</v>
      </c>
      <c r="X25" s="45">
        <v>5</v>
      </c>
      <c r="Y25" s="45" t="s">
        <v>92</v>
      </c>
      <c r="Z25" s="46">
        <v>2</v>
      </c>
    </row>
    <row r="26" spans="1:26" s="2" customFormat="1" ht="12" customHeight="1">
      <c r="A26" s="20"/>
      <c r="B26" s="50"/>
      <c r="C26" s="51" t="s">
        <v>52</v>
      </c>
      <c r="D26" s="3">
        <f t="shared" si="3"/>
        <v>38</v>
      </c>
      <c r="E26" s="44">
        <f t="shared" si="7"/>
        <v>33</v>
      </c>
      <c r="F26" s="45">
        <v>5</v>
      </c>
      <c r="G26" s="45">
        <v>5</v>
      </c>
      <c r="H26" s="45">
        <v>6</v>
      </c>
      <c r="I26" s="45">
        <v>7</v>
      </c>
      <c r="J26" s="45">
        <v>5</v>
      </c>
      <c r="K26" s="45">
        <v>5</v>
      </c>
      <c r="L26" s="45">
        <v>3</v>
      </c>
      <c r="M26" s="46">
        <v>2</v>
      </c>
      <c r="N26" s="47"/>
      <c r="O26" s="48" t="s">
        <v>53</v>
      </c>
      <c r="P26" s="49"/>
      <c r="Q26" s="3">
        <f t="shared" si="1"/>
        <v>24</v>
      </c>
      <c r="R26" s="44">
        <f t="shared" si="2"/>
        <v>22</v>
      </c>
      <c r="S26" s="45">
        <v>4</v>
      </c>
      <c r="T26" s="45">
        <v>3</v>
      </c>
      <c r="U26" s="45">
        <v>3</v>
      </c>
      <c r="V26" s="45">
        <v>4</v>
      </c>
      <c r="W26" s="45">
        <v>4</v>
      </c>
      <c r="X26" s="45">
        <v>4</v>
      </c>
      <c r="Y26" s="45">
        <v>1</v>
      </c>
      <c r="Z26" s="46">
        <v>1</v>
      </c>
    </row>
    <row r="27" spans="1:26" s="2" customFormat="1" ht="12" customHeight="1">
      <c r="A27" s="20"/>
      <c r="B27" s="50"/>
      <c r="C27" s="51" t="s">
        <v>54</v>
      </c>
      <c r="D27" s="3">
        <f t="shared" si="3"/>
        <v>19</v>
      </c>
      <c r="E27" s="44">
        <f t="shared" si="7"/>
        <v>18</v>
      </c>
      <c r="F27" s="45">
        <v>3</v>
      </c>
      <c r="G27" s="45">
        <v>3</v>
      </c>
      <c r="H27" s="45">
        <v>3</v>
      </c>
      <c r="I27" s="45">
        <v>3</v>
      </c>
      <c r="J27" s="45">
        <v>3</v>
      </c>
      <c r="K27" s="45">
        <v>3</v>
      </c>
      <c r="L27" s="45" t="s">
        <v>92</v>
      </c>
      <c r="M27" s="46">
        <v>1</v>
      </c>
      <c r="N27" s="47"/>
      <c r="O27" s="48" t="s">
        <v>55</v>
      </c>
      <c r="P27" s="49"/>
      <c r="Q27" s="3">
        <f t="shared" si="1"/>
        <v>29</v>
      </c>
      <c r="R27" s="44">
        <f t="shared" si="2"/>
        <v>27</v>
      </c>
      <c r="S27" s="45">
        <v>5</v>
      </c>
      <c r="T27" s="45">
        <v>5</v>
      </c>
      <c r="U27" s="45">
        <v>5</v>
      </c>
      <c r="V27" s="45">
        <v>3</v>
      </c>
      <c r="W27" s="45">
        <v>4</v>
      </c>
      <c r="X27" s="45">
        <v>5</v>
      </c>
      <c r="Y27" s="45">
        <v>1</v>
      </c>
      <c r="Z27" s="46">
        <v>1</v>
      </c>
    </row>
    <row r="28" spans="1:26" s="2" customFormat="1" ht="12" customHeight="1">
      <c r="A28" s="20"/>
      <c r="B28" s="50"/>
      <c r="C28" s="51" t="s">
        <v>56</v>
      </c>
      <c r="D28" s="3">
        <f t="shared" si="3"/>
        <v>28</v>
      </c>
      <c r="E28" s="44">
        <f t="shared" si="7"/>
        <v>27</v>
      </c>
      <c r="F28" s="45">
        <v>4</v>
      </c>
      <c r="G28" s="45">
        <v>5</v>
      </c>
      <c r="H28" s="45">
        <v>4</v>
      </c>
      <c r="I28" s="45">
        <v>4</v>
      </c>
      <c r="J28" s="45">
        <v>5</v>
      </c>
      <c r="K28" s="45">
        <v>5</v>
      </c>
      <c r="L28" s="45" t="s">
        <v>92</v>
      </c>
      <c r="M28" s="46">
        <v>1</v>
      </c>
      <c r="N28" s="47"/>
      <c r="O28" s="48" t="s">
        <v>57</v>
      </c>
      <c r="P28" s="49"/>
      <c r="Q28" s="3">
        <f t="shared" si="1"/>
        <v>29</v>
      </c>
      <c r="R28" s="44">
        <f t="shared" si="2"/>
        <v>27</v>
      </c>
      <c r="S28" s="45">
        <v>4</v>
      </c>
      <c r="T28" s="45">
        <v>4</v>
      </c>
      <c r="U28" s="45">
        <v>4</v>
      </c>
      <c r="V28" s="45">
        <v>5</v>
      </c>
      <c r="W28" s="45">
        <v>5</v>
      </c>
      <c r="X28" s="45">
        <v>5</v>
      </c>
      <c r="Y28" s="45" t="s">
        <v>92</v>
      </c>
      <c r="Z28" s="46">
        <v>2</v>
      </c>
    </row>
    <row r="29" spans="1:26" s="2" customFormat="1" ht="12" customHeight="1">
      <c r="A29" s="20"/>
      <c r="B29" s="50"/>
      <c r="C29" s="51" t="s">
        <v>58</v>
      </c>
      <c r="D29" s="3">
        <f t="shared" si="3"/>
        <v>39</v>
      </c>
      <c r="E29" s="44">
        <f t="shared" si="7"/>
        <v>36</v>
      </c>
      <c r="F29" s="45">
        <v>5</v>
      </c>
      <c r="G29" s="45">
        <v>6</v>
      </c>
      <c r="H29" s="45">
        <v>6</v>
      </c>
      <c r="I29" s="45">
        <v>6</v>
      </c>
      <c r="J29" s="45">
        <v>7</v>
      </c>
      <c r="K29" s="45">
        <v>6</v>
      </c>
      <c r="L29" s="45" t="s">
        <v>92</v>
      </c>
      <c r="M29" s="46">
        <v>3</v>
      </c>
      <c r="N29" s="47"/>
      <c r="O29" s="48" t="s">
        <v>59</v>
      </c>
      <c r="P29" s="49"/>
      <c r="Q29" s="3">
        <f t="shared" si="1"/>
        <v>36</v>
      </c>
      <c r="R29" s="44">
        <f t="shared" si="2"/>
        <v>35</v>
      </c>
      <c r="S29" s="45">
        <v>6</v>
      </c>
      <c r="T29" s="45">
        <v>6</v>
      </c>
      <c r="U29" s="45">
        <v>6</v>
      </c>
      <c r="V29" s="45">
        <v>6</v>
      </c>
      <c r="W29" s="45">
        <v>6</v>
      </c>
      <c r="X29" s="45">
        <v>5</v>
      </c>
      <c r="Y29" s="45" t="s">
        <v>92</v>
      </c>
      <c r="Z29" s="46">
        <v>1</v>
      </c>
    </row>
    <row r="30" spans="1:26" s="2" customFormat="1" ht="12" customHeight="1">
      <c r="A30" s="20"/>
      <c r="B30" s="50"/>
      <c r="C30" s="51" t="s">
        <v>60</v>
      </c>
      <c r="D30" s="3">
        <f t="shared" si="3"/>
        <v>6</v>
      </c>
      <c r="E30" s="44">
        <f t="shared" si="7"/>
        <v>6</v>
      </c>
      <c r="F30" s="45">
        <v>1</v>
      </c>
      <c r="G30" s="45">
        <v>1</v>
      </c>
      <c r="H30" s="45">
        <v>1</v>
      </c>
      <c r="I30" s="45">
        <v>1</v>
      </c>
      <c r="J30" s="45">
        <v>1</v>
      </c>
      <c r="K30" s="45">
        <v>1</v>
      </c>
      <c r="L30" s="45" t="s">
        <v>92</v>
      </c>
      <c r="M30" s="46" t="s">
        <v>92</v>
      </c>
      <c r="N30" s="47"/>
      <c r="O30" s="48" t="s">
        <v>29</v>
      </c>
      <c r="P30" s="49"/>
      <c r="Q30" s="3">
        <f t="shared" si="1"/>
        <v>46</v>
      </c>
      <c r="R30" s="44">
        <f t="shared" si="2"/>
        <v>44</v>
      </c>
      <c r="S30" s="45">
        <v>6</v>
      </c>
      <c r="T30" s="45">
        <v>6</v>
      </c>
      <c r="U30" s="45">
        <v>9</v>
      </c>
      <c r="V30" s="45">
        <v>8</v>
      </c>
      <c r="W30" s="45">
        <v>8</v>
      </c>
      <c r="X30" s="45">
        <v>7</v>
      </c>
      <c r="Y30" s="45" t="s">
        <v>92</v>
      </c>
      <c r="Z30" s="46">
        <v>2</v>
      </c>
    </row>
    <row r="31" spans="1:26" s="2" customFormat="1" ht="12" customHeight="1">
      <c r="A31" s="20"/>
      <c r="B31" s="50"/>
      <c r="C31" s="51" t="s">
        <v>29</v>
      </c>
      <c r="D31" s="3">
        <f t="shared" si="3"/>
        <v>18</v>
      </c>
      <c r="E31" s="44">
        <f t="shared" si="7"/>
        <v>16</v>
      </c>
      <c r="F31" s="45">
        <v>2</v>
      </c>
      <c r="G31" s="45">
        <v>2</v>
      </c>
      <c r="H31" s="45">
        <v>3</v>
      </c>
      <c r="I31" s="45">
        <v>3</v>
      </c>
      <c r="J31" s="45">
        <v>3</v>
      </c>
      <c r="K31" s="45">
        <v>3</v>
      </c>
      <c r="L31" s="45">
        <v>1</v>
      </c>
      <c r="M31" s="46">
        <v>1</v>
      </c>
      <c r="N31" s="47"/>
      <c r="O31" s="48" t="s">
        <v>61</v>
      </c>
      <c r="P31" s="49"/>
      <c r="Q31" s="3">
        <f t="shared" si="1"/>
        <v>69</v>
      </c>
      <c r="R31" s="44">
        <f t="shared" si="2"/>
        <v>67</v>
      </c>
      <c r="S31" s="45">
        <v>11</v>
      </c>
      <c r="T31" s="45">
        <v>10</v>
      </c>
      <c r="U31" s="45">
        <v>11</v>
      </c>
      <c r="V31" s="45">
        <v>12</v>
      </c>
      <c r="W31" s="45">
        <v>11</v>
      </c>
      <c r="X31" s="45">
        <v>12</v>
      </c>
      <c r="Y31" s="45" t="s">
        <v>92</v>
      </c>
      <c r="Z31" s="46">
        <v>2</v>
      </c>
    </row>
    <row r="32" spans="1:26" s="2" customFormat="1" ht="12" customHeight="1">
      <c r="A32" s="20"/>
      <c r="B32" s="50"/>
      <c r="C32" s="51" t="s">
        <v>62</v>
      </c>
      <c r="D32" s="3">
        <f t="shared" si="3"/>
        <v>69</v>
      </c>
      <c r="E32" s="44">
        <f t="shared" si="7"/>
        <v>63</v>
      </c>
      <c r="F32" s="45">
        <v>9</v>
      </c>
      <c r="G32" s="45">
        <v>10</v>
      </c>
      <c r="H32" s="45">
        <v>12</v>
      </c>
      <c r="I32" s="45">
        <v>9</v>
      </c>
      <c r="J32" s="45">
        <v>11</v>
      </c>
      <c r="K32" s="45">
        <v>12</v>
      </c>
      <c r="L32" s="45">
        <v>2</v>
      </c>
      <c r="M32" s="46">
        <v>4</v>
      </c>
      <c r="N32" s="47"/>
      <c r="O32" s="48" t="s">
        <v>63</v>
      </c>
      <c r="P32" s="49"/>
      <c r="Q32" s="3">
        <f t="shared" si="1"/>
        <v>74</v>
      </c>
      <c r="R32" s="44">
        <f t="shared" si="2"/>
        <v>72</v>
      </c>
      <c r="S32" s="45">
        <v>12</v>
      </c>
      <c r="T32" s="45">
        <v>12</v>
      </c>
      <c r="U32" s="45">
        <v>12</v>
      </c>
      <c r="V32" s="45">
        <v>12</v>
      </c>
      <c r="W32" s="45">
        <v>12</v>
      </c>
      <c r="X32" s="45">
        <v>12</v>
      </c>
      <c r="Y32" s="45" t="s">
        <v>92</v>
      </c>
      <c r="Z32" s="46">
        <v>2</v>
      </c>
    </row>
    <row r="33" spans="1:26" s="2" customFormat="1" ht="12" customHeight="1">
      <c r="A33" s="20"/>
      <c r="B33" s="50"/>
      <c r="C33" s="51" t="s">
        <v>64</v>
      </c>
      <c r="D33" s="3">
        <f t="shared" si="3"/>
        <v>18</v>
      </c>
      <c r="E33" s="44">
        <f t="shared" si="7"/>
        <v>18</v>
      </c>
      <c r="F33" s="45">
        <v>3</v>
      </c>
      <c r="G33" s="45">
        <v>3</v>
      </c>
      <c r="H33" s="45">
        <v>3</v>
      </c>
      <c r="I33" s="45">
        <v>3</v>
      </c>
      <c r="J33" s="45">
        <v>3</v>
      </c>
      <c r="K33" s="45">
        <v>3</v>
      </c>
      <c r="L33" s="45" t="s">
        <v>92</v>
      </c>
      <c r="M33" s="46" t="s">
        <v>92</v>
      </c>
      <c r="N33" s="47"/>
      <c r="O33" s="48" t="s">
        <v>65</v>
      </c>
      <c r="P33" s="49"/>
      <c r="Q33" s="3">
        <f t="shared" si="1"/>
        <v>31</v>
      </c>
      <c r="R33" s="44">
        <f t="shared" si="2"/>
        <v>28</v>
      </c>
      <c r="S33" s="45">
        <v>5</v>
      </c>
      <c r="T33" s="45">
        <v>4</v>
      </c>
      <c r="U33" s="45">
        <v>4</v>
      </c>
      <c r="V33" s="45">
        <v>5</v>
      </c>
      <c r="W33" s="45">
        <v>5</v>
      </c>
      <c r="X33" s="45">
        <v>5</v>
      </c>
      <c r="Y33" s="45" t="s">
        <v>92</v>
      </c>
      <c r="Z33" s="46">
        <v>3</v>
      </c>
    </row>
    <row r="34" spans="1:26" s="2" customFormat="1" ht="12" customHeight="1">
      <c r="A34" s="20"/>
      <c r="B34" s="50"/>
      <c r="C34" s="51" t="s">
        <v>66</v>
      </c>
      <c r="D34" s="3">
        <f t="shared" si="3"/>
        <v>46</v>
      </c>
      <c r="E34" s="44">
        <f t="shared" si="7"/>
        <v>44</v>
      </c>
      <c r="F34" s="45">
        <v>6</v>
      </c>
      <c r="G34" s="45">
        <v>7</v>
      </c>
      <c r="H34" s="45">
        <v>7</v>
      </c>
      <c r="I34" s="45">
        <v>8</v>
      </c>
      <c r="J34" s="45">
        <v>8</v>
      </c>
      <c r="K34" s="45">
        <v>8</v>
      </c>
      <c r="L34" s="45" t="s">
        <v>92</v>
      </c>
      <c r="M34" s="46">
        <v>2</v>
      </c>
      <c r="N34" s="47"/>
      <c r="O34" s="48" t="s">
        <v>67</v>
      </c>
      <c r="P34" s="49"/>
      <c r="Q34" s="3">
        <f t="shared" si="1"/>
        <v>69</v>
      </c>
      <c r="R34" s="44">
        <f t="shared" si="2"/>
        <v>66</v>
      </c>
      <c r="S34" s="45">
        <v>10</v>
      </c>
      <c r="T34" s="45">
        <v>11</v>
      </c>
      <c r="U34" s="45">
        <v>10</v>
      </c>
      <c r="V34" s="45">
        <v>12</v>
      </c>
      <c r="W34" s="45">
        <v>11</v>
      </c>
      <c r="X34" s="45">
        <v>12</v>
      </c>
      <c r="Y34" s="45" t="s">
        <v>92</v>
      </c>
      <c r="Z34" s="46">
        <v>3</v>
      </c>
    </row>
    <row r="35" spans="1:26" s="2" customFormat="1" ht="12" customHeight="1">
      <c r="A35" s="20"/>
      <c r="B35" s="50"/>
      <c r="C35" s="51" t="s">
        <v>68</v>
      </c>
      <c r="D35" s="3">
        <f t="shared" si="3"/>
        <v>78</v>
      </c>
      <c r="E35" s="44">
        <f t="shared" si="7"/>
        <v>75</v>
      </c>
      <c r="F35" s="45">
        <v>12</v>
      </c>
      <c r="G35" s="45">
        <v>11</v>
      </c>
      <c r="H35" s="45">
        <v>13</v>
      </c>
      <c r="I35" s="45">
        <v>13</v>
      </c>
      <c r="J35" s="45">
        <v>13</v>
      </c>
      <c r="K35" s="45">
        <v>13</v>
      </c>
      <c r="L35" s="45" t="s">
        <v>92</v>
      </c>
      <c r="M35" s="46">
        <v>3</v>
      </c>
      <c r="N35" s="47"/>
      <c r="O35" s="48" t="s">
        <v>69</v>
      </c>
      <c r="P35" s="49"/>
      <c r="Q35" s="3">
        <f t="shared" si="1"/>
        <v>39</v>
      </c>
      <c r="R35" s="44">
        <f t="shared" si="2"/>
        <v>38</v>
      </c>
      <c r="S35" s="45">
        <v>6</v>
      </c>
      <c r="T35" s="45">
        <v>6</v>
      </c>
      <c r="U35" s="45">
        <v>6</v>
      </c>
      <c r="V35" s="45">
        <v>6</v>
      </c>
      <c r="W35" s="45">
        <v>7</v>
      </c>
      <c r="X35" s="45">
        <v>7</v>
      </c>
      <c r="Y35" s="45" t="s">
        <v>92</v>
      </c>
      <c r="Z35" s="46">
        <v>1</v>
      </c>
    </row>
    <row r="36" spans="1:26" s="2" customFormat="1" ht="12" customHeight="1">
      <c r="A36" s="20"/>
      <c r="B36" s="50"/>
      <c r="C36" s="51" t="s">
        <v>70</v>
      </c>
      <c r="D36" s="3">
        <f t="shared" si="3"/>
        <v>36</v>
      </c>
      <c r="E36" s="44">
        <f t="shared" si="7"/>
        <v>34</v>
      </c>
      <c r="F36" s="45">
        <v>5</v>
      </c>
      <c r="G36" s="45">
        <v>6</v>
      </c>
      <c r="H36" s="45">
        <v>5</v>
      </c>
      <c r="I36" s="45">
        <v>6</v>
      </c>
      <c r="J36" s="45">
        <v>6</v>
      </c>
      <c r="K36" s="45">
        <v>6</v>
      </c>
      <c r="L36" s="45" t="s">
        <v>92</v>
      </c>
      <c r="M36" s="46">
        <v>2</v>
      </c>
      <c r="N36" s="47"/>
      <c r="O36" s="48" t="s">
        <v>85</v>
      </c>
      <c r="P36" s="49"/>
      <c r="Q36" s="3">
        <f t="shared" si="1"/>
        <v>61</v>
      </c>
      <c r="R36" s="44">
        <f t="shared" si="2"/>
        <v>58</v>
      </c>
      <c r="S36" s="45">
        <v>9</v>
      </c>
      <c r="T36" s="45">
        <v>10</v>
      </c>
      <c r="U36" s="45">
        <v>10</v>
      </c>
      <c r="V36" s="45">
        <v>9</v>
      </c>
      <c r="W36" s="45">
        <v>10</v>
      </c>
      <c r="X36" s="45">
        <v>10</v>
      </c>
      <c r="Y36" s="45" t="s">
        <v>93</v>
      </c>
      <c r="Z36" s="46">
        <v>3</v>
      </c>
    </row>
    <row r="37" spans="1:26" s="2" customFormat="1" ht="12" customHeight="1">
      <c r="A37" s="20"/>
      <c r="B37" s="50"/>
      <c r="C37" s="51" t="s">
        <v>71</v>
      </c>
      <c r="D37" s="3">
        <f t="shared" si="3"/>
        <v>8</v>
      </c>
      <c r="E37" s="44">
        <f t="shared" si="7"/>
        <v>7</v>
      </c>
      <c r="F37" s="45">
        <v>1</v>
      </c>
      <c r="G37" s="45">
        <v>1</v>
      </c>
      <c r="H37" s="45">
        <v>2</v>
      </c>
      <c r="I37" s="45">
        <v>1</v>
      </c>
      <c r="J37" s="45">
        <v>1</v>
      </c>
      <c r="K37" s="45">
        <v>1</v>
      </c>
      <c r="L37" s="45" t="s">
        <v>93</v>
      </c>
      <c r="M37" s="46">
        <v>1</v>
      </c>
      <c r="N37" s="47"/>
      <c r="O37" s="48" t="s">
        <v>72</v>
      </c>
      <c r="P37" s="49"/>
      <c r="Q37" s="3">
        <f t="shared" si="1"/>
        <v>61</v>
      </c>
      <c r="R37" s="44">
        <f t="shared" si="2"/>
        <v>59</v>
      </c>
      <c r="S37" s="45">
        <v>10</v>
      </c>
      <c r="T37" s="45">
        <v>10</v>
      </c>
      <c r="U37" s="45">
        <v>9</v>
      </c>
      <c r="V37" s="45">
        <v>10</v>
      </c>
      <c r="W37" s="45">
        <v>10</v>
      </c>
      <c r="X37" s="45">
        <v>10</v>
      </c>
      <c r="Y37" s="45" t="s">
        <v>93</v>
      </c>
      <c r="Z37" s="46">
        <v>2</v>
      </c>
    </row>
    <row r="38" spans="1:26" s="2" customFormat="1" ht="12" customHeight="1">
      <c r="A38" s="20"/>
      <c r="B38" s="50"/>
      <c r="C38" s="51" t="s">
        <v>73</v>
      </c>
      <c r="D38" s="3">
        <f t="shared" si="3"/>
        <v>8</v>
      </c>
      <c r="E38" s="44">
        <f t="shared" si="7"/>
        <v>8</v>
      </c>
      <c r="F38" s="45">
        <v>1</v>
      </c>
      <c r="G38" s="45">
        <v>1</v>
      </c>
      <c r="H38" s="45">
        <v>1</v>
      </c>
      <c r="I38" s="45">
        <v>2</v>
      </c>
      <c r="J38" s="45">
        <v>1</v>
      </c>
      <c r="K38" s="45">
        <v>2</v>
      </c>
      <c r="L38" s="45" t="s">
        <v>93</v>
      </c>
      <c r="M38" s="46" t="s">
        <v>93</v>
      </c>
      <c r="N38" s="47"/>
      <c r="O38" s="48" t="s">
        <v>74</v>
      </c>
      <c r="P38" s="49"/>
      <c r="Q38" s="3">
        <f t="shared" si="1"/>
        <v>49</v>
      </c>
      <c r="R38" s="44">
        <f t="shared" si="2"/>
        <v>46</v>
      </c>
      <c r="S38" s="45">
        <v>6</v>
      </c>
      <c r="T38" s="45">
        <v>6</v>
      </c>
      <c r="U38" s="45">
        <v>9</v>
      </c>
      <c r="V38" s="45">
        <v>8</v>
      </c>
      <c r="W38" s="45">
        <v>8</v>
      </c>
      <c r="X38" s="45">
        <v>9</v>
      </c>
      <c r="Y38" s="45" t="s">
        <v>93</v>
      </c>
      <c r="Z38" s="46">
        <v>3</v>
      </c>
    </row>
    <row r="39" spans="1:26" s="2" customFormat="1" ht="12" customHeight="1">
      <c r="A39" s="20"/>
      <c r="B39" s="50"/>
      <c r="C39" s="51" t="s">
        <v>75</v>
      </c>
      <c r="D39" s="3">
        <f t="shared" si="3"/>
        <v>32</v>
      </c>
      <c r="E39" s="44">
        <f t="shared" si="7"/>
        <v>30</v>
      </c>
      <c r="F39" s="45">
        <v>5</v>
      </c>
      <c r="G39" s="45">
        <v>5</v>
      </c>
      <c r="H39" s="45">
        <v>5</v>
      </c>
      <c r="I39" s="45">
        <v>5</v>
      </c>
      <c r="J39" s="45">
        <v>5</v>
      </c>
      <c r="K39" s="45">
        <v>5</v>
      </c>
      <c r="L39" s="45" t="s">
        <v>93</v>
      </c>
      <c r="M39" s="46">
        <v>2</v>
      </c>
      <c r="N39" s="47"/>
      <c r="O39" s="48" t="s">
        <v>82</v>
      </c>
      <c r="P39" s="49"/>
      <c r="Q39" s="3">
        <f t="shared" si="1"/>
        <v>30</v>
      </c>
      <c r="R39" s="44">
        <f t="shared" si="2"/>
        <v>28</v>
      </c>
      <c r="S39" s="45">
        <v>5</v>
      </c>
      <c r="T39" s="45">
        <v>5</v>
      </c>
      <c r="U39" s="45">
        <v>5</v>
      </c>
      <c r="V39" s="45">
        <v>4</v>
      </c>
      <c r="W39" s="45">
        <v>5</v>
      </c>
      <c r="X39" s="45">
        <v>4</v>
      </c>
      <c r="Y39" s="45" t="s">
        <v>94</v>
      </c>
      <c r="Z39" s="46">
        <v>2</v>
      </c>
    </row>
    <row r="40" spans="1:26" s="2" customFormat="1" ht="12" customHeight="1">
      <c r="A40" s="20"/>
      <c r="B40" s="50"/>
      <c r="C40" s="51" t="s">
        <v>86</v>
      </c>
      <c r="D40" s="3">
        <f t="shared" si="3"/>
        <v>38</v>
      </c>
      <c r="E40" s="44">
        <f t="shared" si="7"/>
        <v>36</v>
      </c>
      <c r="F40" s="45">
        <v>6</v>
      </c>
      <c r="G40" s="45">
        <v>6</v>
      </c>
      <c r="H40" s="45">
        <v>6</v>
      </c>
      <c r="I40" s="45">
        <v>6</v>
      </c>
      <c r="J40" s="45">
        <v>6</v>
      </c>
      <c r="K40" s="45">
        <v>6</v>
      </c>
      <c r="L40" s="45" t="s">
        <v>93</v>
      </c>
      <c r="M40" s="46">
        <v>2</v>
      </c>
      <c r="N40" s="47"/>
      <c r="O40" s="48" t="s">
        <v>76</v>
      </c>
      <c r="P40" s="49"/>
      <c r="Q40" s="3">
        <f t="shared" si="1"/>
        <v>31</v>
      </c>
      <c r="R40" s="44">
        <f t="shared" si="2"/>
        <v>31</v>
      </c>
      <c r="S40" s="45">
        <v>5</v>
      </c>
      <c r="T40" s="45">
        <v>5</v>
      </c>
      <c r="U40" s="45">
        <v>6</v>
      </c>
      <c r="V40" s="45">
        <v>4</v>
      </c>
      <c r="W40" s="45">
        <v>5</v>
      </c>
      <c r="X40" s="45">
        <v>6</v>
      </c>
      <c r="Y40" s="45" t="s">
        <v>93</v>
      </c>
      <c r="Z40" s="46" t="s">
        <v>93</v>
      </c>
    </row>
    <row r="41" spans="1:26" s="2" customFormat="1" ht="12" customHeight="1">
      <c r="A41" s="20"/>
      <c r="B41" s="50"/>
      <c r="C41" s="51" t="s">
        <v>77</v>
      </c>
      <c r="D41" s="3">
        <f t="shared" si="3"/>
        <v>29</v>
      </c>
      <c r="E41" s="44">
        <f t="shared" si="7"/>
        <v>28</v>
      </c>
      <c r="F41" s="45">
        <v>4</v>
      </c>
      <c r="G41" s="45">
        <v>5</v>
      </c>
      <c r="H41" s="45">
        <v>4</v>
      </c>
      <c r="I41" s="45">
        <v>5</v>
      </c>
      <c r="J41" s="45">
        <v>5</v>
      </c>
      <c r="K41" s="45">
        <v>5</v>
      </c>
      <c r="L41" s="45" t="s">
        <v>93</v>
      </c>
      <c r="M41" s="46">
        <v>1</v>
      </c>
      <c r="N41" s="47"/>
      <c r="O41" s="48" t="s">
        <v>78</v>
      </c>
      <c r="P41" s="49"/>
      <c r="Q41" s="3">
        <f t="shared" si="1"/>
        <v>91</v>
      </c>
      <c r="R41" s="44">
        <f t="shared" si="2"/>
        <v>86</v>
      </c>
      <c r="S41" s="45">
        <v>13</v>
      </c>
      <c r="T41" s="45">
        <v>14</v>
      </c>
      <c r="U41" s="45">
        <v>15</v>
      </c>
      <c r="V41" s="45">
        <v>14</v>
      </c>
      <c r="W41" s="45">
        <v>15</v>
      </c>
      <c r="X41" s="45">
        <v>15</v>
      </c>
      <c r="Y41" s="45" t="s">
        <v>93</v>
      </c>
      <c r="Z41" s="46">
        <v>5</v>
      </c>
    </row>
    <row r="42" spans="1:26" s="2" customFormat="1" ht="12" customHeight="1" thickBot="1">
      <c r="A42" s="20"/>
      <c r="B42" s="50"/>
      <c r="C42" s="51" t="s">
        <v>79</v>
      </c>
      <c r="D42" s="3">
        <f t="shared" si="3"/>
        <v>27</v>
      </c>
      <c r="E42" s="44">
        <f t="shared" si="7"/>
        <v>24</v>
      </c>
      <c r="F42" s="45">
        <v>5</v>
      </c>
      <c r="G42" s="45">
        <v>5</v>
      </c>
      <c r="H42" s="45">
        <v>3</v>
      </c>
      <c r="I42" s="45">
        <v>3</v>
      </c>
      <c r="J42" s="45">
        <v>4</v>
      </c>
      <c r="K42" s="45">
        <v>4</v>
      </c>
      <c r="L42" s="45">
        <v>3</v>
      </c>
      <c r="M42" s="46" t="s">
        <v>93</v>
      </c>
      <c r="N42" s="52"/>
      <c r="O42" s="53" t="s">
        <v>80</v>
      </c>
      <c r="P42" s="54"/>
      <c r="Q42" s="11">
        <f t="shared" si="1"/>
        <v>73</v>
      </c>
      <c r="R42" s="55">
        <f t="shared" si="2"/>
        <v>70</v>
      </c>
      <c r="S42" s="56">
        <v>11</v>
      </c>
      <c r="T42" s="56">
        <v>11</v>
      </c>
      <c r="U42" s="56">
        <v>11</v>
      </c>
      <c r="V42" s="56">
        <v>11</v>
      </c>
      <c r="W42" s="56">
        <v>13</v>
      </c>
      <c r="X42" s="56">
        <v>13</v>
      </c>
      <c r="Y42" s="56" t="s">
        <v>93</v>
      </c>
      <c r="Z42" s="57">
        <v>3</v>
      </c>
    </row>
    <row r="43" spans="1:26" s="2" customFormat="1" ht="12" customHeight="1" thickBot="1">
      <c r="A43" s="20"/>
      <c r="B43" s="58"/>
      <c r="C43" s="59" t="s">
        <v>81</v>
      </c>
      <c r="D43" s="11">
        <f t="shared" si="3"/>
        <v>68</v>
      </c>
      <c r="E43" s="55">
        <f t="shared" si="7"/>
        <v>65</v>
      </c>
      <c r="F43" s="56">
        <v>11</v>
      </c>
      <c r="G43" s="56">
        <v>11</v>
      </c>
      <c r="H43" s="56">
        <v>10</v>
      </c>
      <c r="I43" s="56">
        <v>10</v>
      </c>
      <c r="J43" s="56">
        <v>11</v>
      </c>
      <c r="K43" s="56">
        <v>12</v>
      </c>
      <c r="L43" s="56">
        <v>1</v>
      </c>
      <c r="M43" s="57">
        <v>2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="2" customFormat="1" ht="12" customHeight="1"/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12" customHeight="1"/>
    <row r="50" s="2" customFormat="1" ht="12" customHeight="1"/>
    <row r="51" s="2" customFormat="1" ht="12" customHeight="1"/>
    <row r="52" s="2" customFormat="1" ht="12" customHeight="1"/>
    <row r="53" s="2" customFormat="1" ht="12" customHeight="1"/>
    <row r="54" s="2" customFormat="1" ht="12" customHeight="1"/>
    <row r="55" spans="1:13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</sheetData>
  <mergeCells count="11">
    <mergeCell ref="F2:M2"/>
    <mergeCell ref="B10:C10"/>
    <mergeCell ref="B22:C22"/>
    <mergeCell ref="Q3:Q4"/>
    <mergeCell ref="R3:X3"/>
    <mergeCell ref="B5:C5"/>
    <mergeCell ref="B6:C6"/>
    <mergeCell ref="B3:C4"/>
    <mergeCell ref="D3:D4"/>
    <mergeCell ref="E3:K3"/>
    <mergeCell ref="N3:P4"/>
  </mergeCells>
  <printOptions horizontalCentered="1"/>
  <pageMargins left="0.4724409448818898" right="0.4724409448818898" top="0.5905511811023623" bottom="0.5905511811023623" header="0.3937007874015748" footer="0.3937007874015748"/>
  <pageSetup firstPageNumber="24" useFirstPageNumber="1" horizontalDpi="300" verticalDpi="300" orientation="landscape" pageOrder="overThenDown" paperSize="9" scale="81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2004-01-27T10:13:07Z</cp:lastPrinted>
  <dcterms:created xsi:type="dcterms:W3CDTF">2001-08-22T05:24:47Z</dcterms:created>
  <dcterms:modified xsi:type="dcterms:W3CDTF">2004-01-27T10:13:08Z</dcterms:modified>
  <cp:category/>
  <cp:version/>
  <cp:contentType/>
  <cp:contentStatus/>
</cp:coreProperties>
</file>