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5" windowWidth="10320" windowHeight="9120" tabRatio="601" activeTab="0"/>
  </bookViews>
  <sheets>
    <sheet name="第87表" sheetId="1" r:id="rId1"/>
  </sheets>
  <definedNames/>
  <calcPr fullCalcOnLoad="1"/>
</workbook>
</file>

<file path=xl/sharedStrings.xml><?xml version="1.0" encoding="utf-8"?>
<sst xmlns="http://schemas.openxmlformats.org/spreadsheetml/2006/main" count="106" uniqueCount="46">
  <si>
    <t>県　　　　　立</t>
  </si>
  <si>
    <t>立</t>
  </si>
  <si>
    <t>Ｂ</t>
  </si>
  <si>
    <t>国　　　　　　　立</t>
  </si>
  <si>
    <t>私　　　　　　　立</t>
  </si>
  <si>
    <t>高等学校別科</t>
  </si>
  <si>
    <t>高等専門学校</t>
  </si>
  <si>
    <t>Ｃ</t>
  </si>
  <si>
    <t>Ｄ</t>
  </si>
  <si>
    <t>－</t>
  </si>
  <si>
    <t>小計　(ア＋イ＋ウ)</t>
  </si>
  <si>
    <t>Ⅱ　群馬県新規学校卒業者実態調査</t>
  </si>
  <si>
    <t>中　　学　　校</t>
  </si>
  <si>
    <t>第87表　進　路　別　調　査</t>
  </si>
  <si>
    <t>（単位：人）</t>
  </si>
  <si>
    <t>区　　　　　　　　分</t>
  </si>
  <si>
    <t>計</t>
  </si>
  <si>
    <t>県　　　 内</t>
  </si>
  <si>
    <t>県　　　 外</t>
  </si>
  <si>
    <t>男</t>
  </si>
  <si>
    <t>女</t>
  </si>
  <si>
    <t>Ａ　高等学校等進学者（就職進学者を含む）</t>
  </si>
  <si>
    <t>高　　等　　学　　校　　本　　科</t>
  </si>
  <si>
    <t>全　　日　　制</t>
  </si>
  <si>
    <t>公</t>
  </si>
  <si>
    <t>市　　　　　立</t>
  </si>
  <si>
    <t>組　　合　　立</t>
  </si>
  <si>
    <t>計　　　ア</t>
  </si>
  <si>
    <t>定　　時　　制</t>
  </si>
  <si>
    <t>計　　　イ</t>
  </si>
  <si>
    <t>通　　信　　制</t>
  </si>
  <si>
    <t>計　　　ウ</t>
  </si>
  <si>
    <t>盲･聾･養護学校高等部本科</t>
  </si>
  <si>
    <t>盲･聾･養護学校高等部別科</t>
  </si>
  <si>
    <t>合　　　　　　　　　計</t>
  </si>
  <si>
    <t>専修学校(高等課程)進学者</t>
  </si>
  <si>
    <t>専修学校(一般課程)等入学者</t>
  </si>
  <si>
    <t>計　   　Ｂ　    ＋　    Ｃ　</t>
  </si>
  <si>
    <t>公共職業能力開発施設等入学者</t>
  </si>
  <si>
    <t>Ｄ</t>
  </si>
  <si>
    <t>就職者(上記Ａ､Ｂ､Ｃを除く)</t>
  </si>
  <si>
    <t>Ｅ</t>
  </si>
  <si>
    <t>無業者</t>
  </si>
  <si>
    <t>Ｆ</t>
  </si>
  <si>
    <t>死亡・不詳</t>
  </si>
  <si>
    <t>総　　　　　　　　　　　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</si>
</sst>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10">
    <font>
      <sz val="11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2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textRotation="255"/>
    </xf>
    <xf numFmtId="3" fontId="6" fillId="2" borderId="13" xfId="0" applyFont="1" applyFill="1" applyBorder="1" applyAlignment="1">
      <alignment horizontal="center" vertical="center" textRotation="255"/>
    </xf>
    <xf numFmtId="0" fontId="6" fillId="2" borderId="14" xfId="0" applyFont="1" applyFill="1" applyBorder="1" applyAlignment="1" quotePrefix="1">
      <alignment horizontal="center" vertical="center" textRotation="255"/>
    </xf>
    <xf numFmtId="3" fontId="6" fillId="2" borderId="15" xfId="0" applyNumberFormat="1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 applyProtection="1">
      <alignment horizontal="right" vertical="center"/>
      <protection locked="0"/>
    </xf>
    <xf numFmtId="3" fontId="6" fillId="0" borderId="11" xfId="0" applyNumberFormat="1" applyFont="1" applyBorder="1" applyAlignment="1" applyProtection="1">
      <alignment horizontal="right" vertical="center"/>
      <protection locked="0"/>
    </xf>
    <xf numFmtId="0" fontId="6" fillId="2" borderId="17" xfId="0" applyFont="1" applyFill="1" applyBorder="1" applyAlignment="1">
      <alignment horizontal="center" vertical="center" textRotation="255"/>
    </xf>
    <xf numFmtId="0" fontId="6" fillId="2" borderId="18" xfId="0" applyFont="1" applyFill="1" applyBorder="1" applyAlignment="1">
      <alignment horizontal="center" vertical="center" textRotation="255"/>
    </xf>
    <xf numFmtId="0" fontId="6" fillId="2" borderId="19" xfId="0" applyFont="1" applyFill="1" applyBorder="1" applyAlignment="1">
      <alignment horizontal="center" vertical="center" textRotation="255"/>
    </xf>
    <xf numFmtId="3" fontId="6" fillId="2" borderId="20" xfId="0" applyFont="1" applyFill="1" applyBorder="1" applyAlignment="1">
      <alignment horizontal="center" vertical="center"/>
    </xf>
    <xf numFmtId="3" fontId="6" fillId="2" borderId="20" xfId="0" applyNumberFormat="1" applyFont="1" applyFill="1" applyBorder="1" applyAlignment="1">
      <alignment horizontal="center" vertical="center"/>
    </xf>
    <xf numFmtId="3" fontId="6" fillId="2" borderId="21" xfId="0" applyNumberFormat="1" applyFont="1" applyFill="1" applyBorder="1" applyAlignment="1">
      <alignment horizontal="center" vertical="center"/>
    </xf>
    <xf numFmtId="3" fontId="6" fillId="2" borderId="22" xfId="0" applyNumberFormat="1" applyFont="1" applyFill="1" applyBorder="1" applyAlignment="1">
      <alignment horizontal="center" vertical="center"/>
    </xf>
    <xf numFmtId="3" fontId="6" fillId="2" borderId="23" xfId="0" applyNumberFormat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textRotation="255"/>
    </xf>
    <xf numFmtId="3" fontId="6" fillId="0" borderId="11" xfId="0" applyNumberFormat="1" applyFont="1" applyBorder="1" applyAlignment="1">
      <alignment horizontal="right" vertical="center"/>
    </xf>
    <xf numFmtId="3" fontId="6" fillId="2" borderId="25" xfId="0" applyNumberFormat="1" applyFont="1" applyFill="1" applyBorder="1" applyAlignment="1" quotePrefix="1">
      <alignment horizontal="center" vertical="center" textRotation="255"/>
    </xf>
    <xf numFmtId="3" fontId="6" fillId="2" borderId="19" xfId="0" applyNumberFormat="1" applyFont="1" applyFill="1" applyBorder="1" applyAlignment="1">
      <alignment horizontal="center" vertical="center" textRotation="255"/>
    </xf>
    <xf numFmtId="0" fontId="6" fillId="2" borderId="26" xfId="0" applyFont="1" applyFill="1" applyBorder="1" applyAlignment="1">
      <alignment horizontal="center" vertical="center" textRotation="255"/>
    </xf>
    <xf numFmtId="3" fontId="6" fillId="2" borderId="20" xfId="0" applyNumberFormat="1" applyFont="1" applyFill="1" applyBorder="1" applyAlignment="1">
      <alignment horizontal="center" vertical="center"/>
    </xf>
    <xf numFmtId="3" fontId="6" fillId="2" borderId="27" xfId="0" applyNumberFormat="1" applyFont="1" applyFill="1" applyBorder="1" applyAlignment="1">
      <alignment horizontal="center" vertical="center"/>
    </xf>
    <xf numFmtId="3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distributed" vertical="center"/>
    </xf>
    <xf numFmtId="3" fontId="6" fillId="2" borderId="23" xfId="0" applyNumberFormat="1" applyFont="1" applyFill="1" applyBorder="1" applyAlignment="1">
      <alignment horizontal="distributed" vertical="center"/>
    </xf>
    <xf numFmtId="0" fontId="6" fillId="2" borderId="28" xfId="0" applyFont="1" applyFill="1" applyBorder="1" applyAlignment="1">
      <alignment horizontal="center" vertical="center" textRotation="255"/>
    </xf>
    <xf numFmtId="3" fontId="6" fillId="2" borderId="29" xfId="0" applyNumberFormat="1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3" fontId="8" fillId="0" borderId="33" xfId="0" applyNumberFormat="1" applyFont="1" applyBorder="1" applyAlignment="1">
      <alignment horizontal="right" vertical="center"/>
    </xf>
    <xf numFmtId="3" fontId="8" fillId="0" borderId="34" xfId="0" applyNumberFormat="1" applyFont="1" applyBorder="1" applyAlignment="1">
      <alignment horizontal="right"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8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5" width="3.59765625" style="1" customWidth="1"/>
    <col min="6" max="6" width="15.8984375" style="1" customWidth="1"/>
    <col min="7" max="13" width="7.69921875" style="1" customWidth="1"/>
    <col min="14" max="16384" width="9" style="1" customWidth="1"/>
  </cols>
  <sheetData>
    <row r="1" spans="2:13" ht="13.5" customHeight="1">
      <c r="B1" s="52" t="s">
        <v>11</v>
      </c>
      <c r="C1" s="52"/>
      <c r="D1" s="52"/>
      <c r="E1" s="52"/>
      <c r="F1" s="52"/>
      <c r="G1" s="52"/>
      <c r="H1" s="52"/>
      <c r="I1" s="5"/>
      <c r="J1" s="5"/>
      <c r="K1" s="5"/>
      <c r="L1" s="5"/>
      <c r="M1" s="5"/>
    </row>
    <row r="2" spans="2:13" ht="13.5" customHeight="1">
      <c r="B2" s="52"/>
      <c r="C2" s="52"/>
      <c r="D2" s="52"/>
      <c r="E2" s="52"/>
      <c r="F2" s="52"/>
      <c r="G2" s="52"/>
      <c r="H2" s="52"/>
      <c r="I2" s="5"/>
      <c r="J2" s="5"/>
      <c r="K2" s="5"/>
      <c r="L2" s="5"/>
      <c r="M2" s="5"/>
    </row>
    <row r="3" spans="2:13" ht="13.5" customHeight="1">
      <c r="B3" s="5" t="s">
        <v>12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2:13" ht="13.5" customHeight="1">
      <c r="B4" s="53" t="s">
        <v>13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2:13" ht="13.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 t="s">
        <v>14</v>
      </c>
    </row>
    <row r="6" spans="2:14" ht="30" customHeight="1">
      <c r="B6" s="7" t="s">
        <v>15</v>
      </c>
      <c r="C6" s="8"/>
      <c r="D6" s="8"/>
      <c r="E6" s="8"/>
      <c r="F6" s="9"/>
      <c r="G6" s="10" t="s">
        <v>16</v>
      </c>
      <c r="H6" s="10"/>
      <c r="I6" s="10"/>
      <c r="J6" s="10" t="s">
        <v>17</v>
      </c>
      <c r="K6" s="10"/>
      <c r="L6" s="10" t="s">
        <v>18</v>
      </c>
      <c r="M6" s="11"/>
      <c r="N6" s="2"/>
    </row>
    <row r="7" spans="2:14" ht="30" customHeight="1">
      <c r="B7" s="12"/>
      <c r="C7" s="13"/>
      <c r="D7" s="13"/>
      <c r="E7" s="13"/>
      <c r="F7" s="14"/>
      <c r="G7" s="15" t="s">
        <v>16</v>
      </c>
      <c r="H7" s="15" t="s">
        <v>19</v>
      </c>
      <c r="I7" s="15" t="s">
        <v>20</v>
      </c>
      <c r="J7" s="15" t="s">
        <v>19</v>
      </c>
      <c r="K7" s="15" t="s">
        <v>20</v>
      </c>
      <c r="L7" s="15" t="s">
        <v>19</v>
      </c>
      <c r="M7" s="16" t="s">
        <v>20</v>
      </c>
      <c r="N7" s="2"/>
    </row>
    <row r="8" spans="2:13" ht="22.5" customHeight="1">
      <c r="B8" s="17" t="s">
        <v>21</v>
      </c>
      <c r="C8" s="18" t="s">
        <v>22</v>
      </c>
      <c r="D8" s="19" t="s">
        <v>23</v>
      </c>
      <c r="E8" s="20" t="s">
        <v>3</v>
      </c>
      <c r="F8" s="21"/>
      <c r="G8" s="22">
        <f>IF(SUM(J8:M8)&lt;&gt;0,SUM(J8:M8),"－")</f>
        <v>1</v>
      </c>
      <c r="H8" s="22" t="str">
        <f aca="true" t="shared" si="0" ref="H8:I12">IF(SUM(J8)+SUM(L8)&lt;&gt;0,SUM(J8)+SUM(L8),"－")</f>
        <v>－</v>
      </c>
      <c r="I8" s="22">
        <f t="shared" si="0"/>
        <v>1</v>
      </c>
      <c r="J8" s="23" t="s">
        <v>9</v>
      </c>
      <c r="K8" s="23" t="s">
        <v>9</v>
      </c>
      <c r="L8" s="23" t="s">
        <v>9</v>
      </c>
      <c r="M8" s="24">
        <v>1</v>
      </c>
    </row>
    <row r="9" spans="2:13" ht="22.5" customHeight="1">
      <c r="B9" s="25"/>
      <c r="C9" s="26"/>
      <c r="D9" s="27"/>
      <c r="E9" s="28" t="s">
        <v>24</v>
      </c>
      <c r="F9" s="29" t="s">
        <v>0</v>
      </c>
      <c r="G9" s="22">
        <f>IF(SUM(J9:M9)&lt;&gt;0,SUM(J9:M9),"－")</f>
        <v>16869</v>
      </c>
      <c r="H9" s="22">
        <f t="shared" si="0"/>
        <v>9199</v>
      </c>
      <c r="I9" s="22">
        <f t="shared" si="0"/>
        <v>7670</v>
      </c>
      <c r="J9" s="23">
        <v>9146</v>
      </c>
      <c r="K9" s="23">
        <v>7587</v>
      </c>
      <c r="L9" s="23">
        <v>53</v>
      </c>
      <c r="M9" s="24">
        <v>83</v>
      </c>
    </row>
    <row r="10" spans="2:13" ht="22.5" customHeight="1">
      <c r="B10" s="25"/>
      <c r="C10" s="26"/>
      <c r="D10" s="27"/>
      <c r="E10" s="30"/>
      <c r="F10" s="29" t="s">
        <v>25</v>
      </c>
      <c r="G10" s="22">
        <f>IF(SUM(J10:M10)&lt;&gt;0,SUM(J10:M10),"－")</f>
        <v>1350</v>
      </c>
      <c r="H10" s="22">
        <f t="shared" si="0"/>
        <v>466</v>
      </c>
      <c r="I10" s="22">
        <f t="shared" si="0"/>
        <v>884</v>
      </c>
      <c r="J10" s="23">
        <v>466</v>
      </c>
      <c r="K10" s="23">
        <v>884</v>
      </c>
      <c r="L10" s="23" t="s">
        <v>9</v>
      </c>
      <c r="M10" s="24" t="s">
        <v>9</v>
      </c>
    </row>
    <row r="11" spans="2:13" ht="22.5" customHeight="1">
      <c r="B11" s="25"/>
      <c r="C11" s="26"/>
      <c r="D11" s="27"/>
      <c r="E11" s="30" t="s">
        <v>1</v>
      </c>
      <c r="F11" s="29" t="s">
        <v>26</v>
      </c>
      <c r="G11" s="22">
        <f>IF(SUM(J11:M11)&lt;&gt;0,SUM(J11:M11),"－")</f>
        <v>325</v>
      </c>
      <c r="H11" s="22">
        <f t="shared" si="0"/>
        <v>164</v>
      </c>
      <c r="I11" s="22">
        <f t="shared" si="0"/>
        <v>161</v>
      </c>
      <c r="J11" s="23">
        <v>164</v>
      </c>
      <c r="K11" s="23">
        <v>161</v>
      </c>
      <c r="L11" s="23" t="s">
        <v>9</v>
      </c>
      <c r="M11" s="24" t="s">
        <v>9</v>
      </c>
    </row>
    <row r="12" spans="2:13" ht="22.5" customHeight="1">
      <c r="B12" s="25"/>
      <c r="C12" s="26"/>
      <c r="D12" s="27"/>
      <c r="E12" s="31" t="s">
        <v>4</v>
      </c>
      <c r="F12" s="32"/>
      <c r="G12" s="22">
        <f>IF(SUM(J12:M12)&lt;&gt;0,SUM(J12:M12),"－")</f>
        <v>6999</v>
      </c>
      <c r="H12" s="22">
        <f t="shared" si="0"/>
        <v>2929</v>
      </c>
      <c r="I12" s="22">
        <f t="shared" si="0"/>
        <v>4070</v>
      </c>
      <c r="J12" s="23">
        <v>2191</v>
      </c>
      <c r="K12" s="23">
        <v>3514</v>
      </c>
      <c r="L12" s="23">
        <v>738</v>
      </c>
      <c r="M12" s="24">
        <v>556</v>
      </c>
    </row>
    <row r="13" spans="2:13" ht="22.5" customHeight="1">
      <c r="B13" s="25"/>
      <c r="C13" s="26"/>
      <c r="D13" s="33"/>
      <c r="E13" s="31" t="s">
        <v>27</v>
      </c>
      <c r="F13" s="32"/>
      <c r="G13" s="22">
        <f aca="true" t="shared" si="1" ref="G13:M13">IF(SUM(G8:G12)&lt;&gt;0,SUM(G8:G12),"－")</f>
        <v>25544</v>
      </c>
      <c r="H13" s="22">
        <f t="shared" si="1"/>
        <v>12758</v>
      </c>
      <c r="I13" s="22">
        <f t="shared" si="1"/>
        <v>12786</v>
      </c>
      <c r="J13" s="22">
        <f t="shared" si="1"/>
        <v>11967</v>
      </c>
      <c r="K13" s="22">
        <f t="shared" si="1"/>
        <v>12146</v>
      </c>
      <c r="L13" s="22">
        <f t="shared" si="1"/>
        <v>791</v>
      </c>
      <c r="M13" s="34">
        <f t="shared" si="1"/>
        <v>640</v>
      </c>
    </row>
    <row r="14" spans="2:13" ht="22.5" customHeight="1">
      <c r="B14" s="25"/>
      <c r="C14" s="26"/>
      <c r="D14" s="35" t="s">
        <v>28</v>
      </c>
      <c r="E14" s="28" t="s">
        <v>24</v>
      </c>
      <c r="F14" s="29" t="s">
        <v>0</v>
      </c>
      <c r="G14" s="22">
        <f>IF(SUM(J14:M14)&lt;&gt;0,SUM(J14:M14),"－")</f>
        <v>233</v>
      </c>
      <c r="H14" s="22">
        <f aca="true" t="shared" si="2" ref="H14:I17">IF(SUM(J14)+SUM(L14)&lt;&gt;0,SUM(J14)+SUM(L14),"－")</f>
        <v>165</v>
      </c>
      <c r="I14" s="22">
        <f t="shared" si="2"/>
        <v>68</v>
      </c>
      <c r="J14" s="23">
        <v>162</v>
      </c>
      <c r="K14" s="23">
        <v>66</v>
      </c>
      <c r="L14" s="23">
        <v>3</v>
      </c>
      <c r="M14" s="24">
        <v>2</v>
      </c>
    </row>
    <row r="15" spans="2:13" ht="22.5" customHeight="1">
      <c r="B15" s="25"/>
      <c r="C15" s="26"/>
      <c r="D15" s="36"/>
      <c r="E15" s="30"/>
      <c r="F15" s="29" t="s">
        <v>25</v>
      </c>
      <c r="G15" s="22">
        <f>IF(SUM(J15:M15)&lt;&gt;0,SUM(J15:M15),"－")</f>
        <v>10</v>
      </c>
      <c r="H15" s="22">
        <f t="shared" si="2"/>
        <v>8</v>
      </c>
      <c r="I15" s="22">
        <f t="shared" si="2"/>
        <v>2</v>
      </c>
      <c r="J15" s="23">
        <v>8</v>
      </c>
      <c r="K15" s="23">
        <v>2</v>
      </c>
      <c r="L15" s="23" t="s">
        <v>9</v>
      </c>
      <c r="M15" s="24" t="s">
        <v>9</v>
      </c>
    </row>
    <row r="16" spans="2:13" ht="22.5" customHeight="1">
      <c r="B16" s="25"/>
      <c r="C16" s="26"/>
      <c r="D16" s="27"/>
      <c r="E16" s="30" t="s">
        <v>1</v>
      </c>
      <c r="F16" s="29" t="s">
        <v>26</v>
      </c>
      <c r="G16" s="22" t="str">
        <f>IF(SUM(J16:M16)&lt;&gt;0,SUM(J16:M16),"－")</f>
        <v>－</v>
      </c>
      <c r="H16" s="22" t="str">
        <f t="shared" si="2"/>
        <v>－</v>
      </c>
      <c r="I16" s="22" t="str">
        <f t="shared" si="2"/>
        <v>－</v>
      </c>
      <c r="J16" s="23" t="s">
        <v>9</v>
      </c>
      <c r="K16" s="23" t="s">
        <v>9</v>
      </c>
      <c r="L16" s="23" t="s">
        <v>9</v>
      </c>
      <c r="M16" s="24" t="s">
        <v>9</v>
      </c>
    </row>
    <row r="17" spans="2:13" ht="22.5" customHeight="1">
      <c r="B17" s="25"/>
      <c r="C17" s="26"/>
      <c r="D17" s="27"/>
      <c r="E17" s="31" t="s">
        <v>4</v>
      </c>
      <c r="F17" s="32"/>
      <c r="G17" s="22">
        <f>IF(SUM(J17:M17)&lt;&gt;0,SUM(J17:M17),"－")</f>
        <v>2</v>
      </c>
      <c r="H17" s="22">
        <f t="shared" si="2"/>
        <v>2</v>
      </c>
      <c r="I17" s="22" t="str">
        <f t="shared" si="2"/>
        <v>－</v>
      </c>
      <c r="J17" s="23" t="s">
        <v>9</v>
      </c>
      <c r="K17" s="23" t="s">
        <v>9</v>
      </c>
      <c r="L17" s="23">
        <v>2</v>
      </c>
      <c r="M17" s="24" t="s">
        <v>9</v>
      </c>
    </row>
    <row r="18" spans="2:13" ht="22.5" customHeight="1">
      <c r="B18" s="25"/>
      <c r="C18" s="26"/>
      <c r="D18" s="33"/>
      <c r="E18" s="31" t="s">
        <v>29</v>
      </c>
      <c r="F18" s="32"/>
      <c r="G18" s="22">
        <f aca="true" t="shared" si="3" ref="G18:M18">IF(SUM(G14:G17)&lt;&gt;0,SUM(G14:G17),"－")</f>
        <v>245</v>
      </c>
      <c r="H18" s="22">
        <f t="shared" si="3"/>
        <v>175</v>
      </c>
      <c r="I18" s="22">
        <f t="shared" si="3"/>
        <v>70</v>
      </c>
      <c r="J18" s="22">
        <f t="shared" si="3"/>
        <v>170</v>
      </c>
      <c r="K18" s="22">
        <f t="shared" si="3"/>
        <v>68</v>
      </c>
      <c r="L18" s="22">
        <f t="shared" si="3"/>
        <v>5</v>
      </c>
      <c r="M18" s="34">
        <f t="shared" si="3"/>
        <v>2</v>
      </c>
    </row>
    <row r="19" spans="2:13" ht="22.5" customHeight="1">
      <c r="B19" s="25"/>
      <c r="C19" s="26"/>
      <c r="D19" s="35" t="s">
        <v>30</v>
      </c>
      <c r="E19" s="28" t="s">
        <v>24</v>
      </c>
      <c r="F19" s="29" t="s">
        <v>0</v>
      </c>
      <c r="G19" s="22">
        <f>IF(SUM(J19:M19)&lt;&gt;0,SUM(J19:M19),"－")</f>
        <v>31</v>
      </c>
      <c r="H19" s="22">
        <f aca="true" t="shared" si="4" ref="H19:I22">IF(SUM(J19)+SUM(L19)&lt;&gt;0,SUM(J19)+SUM(L19),"－")</f>
        <v>8</v>
      </c>
      <c r="I19" s="22">
        <f t="shared" si="4"/>
        <v>23</v>
      </c>
      <c r="J19" s="23">
        <v>8</v>
      </c>
      <c r="K19" s="23">
        <v>22</v>
      </c>
      <c r="L19" s="23" t="s">
        <v>9</v>
      </c>
      <c r="M19" s="24">
        <v>1</v>
      </c>
    </row>
    <row r="20" spans="2:13" ht="22.5" customHeight="1">
      <c r="B20" s="25"/>
      <c r="C20" s="26"/>
      <c r="D20" s="36"/>
      <c r="E20" s="30"/>
      <c r="F20" s="29" t="s">
        <v>25</v>
      </c>
      <c r="G20" s="22">
        <f>IF(SUM(J20:M20)&lt;&gt;0,SUM(J20:M20),"－")</f>
        <v>1</v>
      </c>
      <c r="H20" s="22" t="str">
        <f t="shared" si="4"/>
        <v>－</v>
      </c>
      <c r="I20" s="22">
        <f t="shared" si="4"/>
        <v>1</v>
      </c>
      <c r="J20" s="23" t="s">
        <v>9</v>
      </c>
      <c r="K20" s="23" t="s">
        <v>9</v>
      </c>
      <c r="L20" s="23" t="s">
        <v>9</v>
      </c>
      <c r="M20" s="24">
        <v>1</v>
      </c>
    </row>
    <row r="21" spans="2:13" ht="22.5" customHeight="1">
      <c r="B21" s="25"/>
      <c r="C21" s="26"/>
      <c r="D21" s="27"/>
      <c r="E21" s="30" t="s">
        <v>1</v>
      </c>
      <c r="F21" s="29" t="s">
        <v>26</v>
      </c>
      <c r="G21" s="22" t="str">
        <f>IF(SUM(J21:M21)&lt;&gt;0,SUM(J21:M21),"－")</f>
        <v>－</v>
      </c>
      <c r="H21" s="22" t="str">
        <f t="shared" si="4"/>
        <v>－</v>
      </c>
      <c r="I21" s="22" t="str">
        <f t="shared" si="4"/>
        <v>－</v>
      </c>
      <c r="J21" s="23" t="s">
        <v>9</v>
      </c>
      <c r="K21" s="23" t="s">
        <v>9</v>
      </c>
      <c r="L21" s="23" t="s">
        <v>9</v>
      </c>
      <c r="M21" s="24" t="s">
        <v>9</v>
      </c>
    </row>
    <row r="22" spans="2:13" ht="22.5" customHeight="1">
      <c r="B22" s="25"/>
      <c r="C22" s="26"/>
      <c r="D22" s="27"/>
      <c r="E22" s="31" t="s">
        <v>4</v>
      </c>
      <c r="F22" s="32"/>
      <c r="G22" s="22">
        <f>IF(SUM(J22:M22)&lt;&gt;0,SUM(J22:M22),"－")</f>
        <v>8</v>
      </c>
      <c r="H22" s="22">
        <f t="shared" si="4"/>
        <v>6</v>
      </c>
      <c r="I22" s="22">
        <f t="shared" si="4"/>
        <v>2</v>
      </c>
      <c r="J22" s="23" t="s">
        <v>9</v>
      </c>
      <c r="K22" s="23" t="s">
        <v>9</v>
      </c>
      <c r="L22" s="23">
        <v>6</v>
      </c>
      <c r="M22" s="24">
        <v>2</v>
      </c>
    </row>
    <row r="23" spans="2:13" ht="22.5" customHeight="1">
      <c r="B23" s="25"/>
      <c r="C23" s="37"/>
      <c r="D23" s="33"/>
      <c r="E23" s="38" t="s">
        <v>31</v>
      </c>
      <c r="F23" s="39"/>
      <c r="G23" s="22">
        <f aca="true" t="shared" si="5" ref="G23:M23">IF(SUM(G19:G22)&lt;&gt;0,SUM(G19:G22),"－")</f>
        <v>40</v>
      </c>
      <c r="H23" s="22">
        <f t="shared" si="5"/>
        <v>14</v>
      </c>
      <c r="I23" s="22">
        <f t="shared" si="5"/>
        <v>26</v>
      </c>
      <c r="J23" s="22">
        <f t="shared" si="5"/>
        <v>8</v>
      </c>
      <c r="K23" s="22">
        <f t="shared" si="5"/>
        <v>22</v>
      </c>
      <c r="L23" s="22">
        <f t="shared" si="5"/>
        <v>6</v>
      </c>
      <c r="M23" s="34">
        <f t="shared" si="5"/>
        <v>4</v>
      </c>
    </row>
    <row r="24" spans="2:13" ht="22.5" customHeight="1">
      <c r="B24" s="25"/>
      <c r="C24" s="40" t="s">
        <v>10</v>
      </c>
      <c r="D24" s="41"/>
      <c r="E24" s="41"/>
      <c r="F24" s="41"/>
      <c r="G24" s="22">
        <f aca="true" t="shared" si="6" ref="G24:M24">IF(SUM(G13)+SUM(G18)+SUM(G23)&lt;&gt;0,SUM(G13)+SUM(G18)+SUM(G23),"－")</f>
        <v>25829</v>
      </c>
      <c r="H24" s="22">
        <f t="shared" si="6"/>
        <v>12947</v>
      </c>
      <c r="I24" s="22">
        <f t="shared" si="6"/>
        <v>12882</v>
      </c>
      <c r="J24" s="22">
        <f t="shared" si="6"/>
        <v>12145</v>
      </c>
      <c r="K24" s="22">
        <f t="shared" si="6"/>
        <v>12236</v>
      </c>
      <c r="L24" s="22">
        <f t="shared" si="6"/>
        <v>802</v>
      </c>
      <c r="M24" s="34">
        <f t="shared" si="6"/>
        <v>646</v>
      </c>
    </row>
    <row r="25" spans="2:13" ht="22.5" customHeight="1">
      <c r="B25" s="25"/>
      <c r="C25" s="42" t="s">
        <v>5</v>
      </c>
      <c r="D25" s="42"/>
      <c r="E25" s="42"/>
      <c r="F25" s="42"/>
      <c r="G25" s="22" t="str">
        <f>IF(SUM(J25:M25)&lt;&gt;0,SUM(J25:M25),"－")</f>
        <v>－</v>
      </c>
      <c r="H25" s="22" t="str">
        <f aca="true" t="shared" si="7" ref="H25:I28">IF(SUM(J25)+SUM(L25)&lt;&gt;0,SUM(J25)+SUM(L25),"－")</f>
        <v>－</v>
      </c>
      <c r="I25" s="22" t="str">
        <f t="shared" si="7"/>
        <v>－</v>
      </c>
      <c r="J25" s="23" t="s">
        <v>9</v>
      </c>
      <c r="K25" s="23" t="s">
        <v>9</v>
      </c>
      <c r="L25" s="23" t="s">
        <v>9</v>
      </c>
      <c r="M25" s="24" t="s">
        <v>9</v>
      </c>
    </row>
    <row r="26" spans="2:13" ht="22.5" customHeight="1">
      <c r="B26" s="25"/>
      <c r="C26" s="43" t="s">
        <v>6</v>
      </c>
      <c r="D26" s="43"/>
      <c r="E26" s="43"/>
      <c r="F26" s="43"/>
      <c r="G26" s="22">
        <f>IF(SUM(J26:M26)&lt;&gt;0,SUM(J26:M26),"－")</f>
        <v>196</v>
      </c>
      <c r="H26" s="22">
        <f t="shared" si="7"/>
        <v>176</v>
      </c>
      <c r="I26" s="22">
        <f t="shared" si="7"/>
        <v>20</v>
      </c>
      <c r="J26" s="23">
        <v>175</v>
      </c>
      <c r="K26" s="23">
        <v>20</v>
      </c>
      <c r="L26" s="23">
        <v>1</v>
      </c>
      <c r="M26" s="24" t="s">
        <v>9</v>
      </c>
    </row>
    <row r="27" spans="2:13" ht="22.5" customHeight="1">
      <c r="B27" s="25"/>
      <c r="C27" s="43" t="s">
        <v>32</v>
      </c>
      <c r="D27" s="43"/>
      <c r="E27" s="43"/>
      <c r="F27" s="43"/>
      <c r="G27" s="22">
        <f>IF(SUM(J27:M27)&lt;&gt;0,SUM(J27:M27),"－")</f>
        <v>88</v>
      </c>
      <c r="H27" s="22">
        <f t="shared" si="7"/>
        <v>61</v>
      </c>
      <c r="I27" s="22">
        <f t="shared" si="7"/>
        <v>27</v>
      </c>
      <c r="J27" s="23">
        <v>61</v>
      </c>
      <c r="K27" s="23">
        <v>27</v>
      </c>
      <c r="L27" s="23" t="s">
        <v>9</v>
      </c>
      <c r="M27" s="24" t="s">
        <v>9</v>
      </c>
    </row>
    <row r="28" spans="2:13" ht="22.5" customHeight="1">
      <c r="B28" s="25"/>
      <c r="C28" s="43" t="s">
        <v>33</v>
      </c>
      <c r="D28" s="43"/>
      <c r="E28" s="43"/>
      <c r="F28" s="43"/>
      <c r="G28" s="22" t="str">
        <f>IF(SUM(J28:M28)&lt;&gt;0,SUM(J28:M28),"－")</f>
        <v>－</v>
      </c>
      <c r="H28" s="22" t="str">
        <f t="shared" si="7"/>
        <v>－</v>
      </c>
      <c r="I28" s="22" t="str">
        <f t="shared" si="7"/>
        <v>－</v>
      </c>
      <c r="J28" s="23" t="s">
        <v>9</v>
      </c>
      <c r="K28" s="23" t="s">
        <v>9</v>
      </c>
      <c r="L28" s="23" t="s">
        <v>9</v>
      </c>
      <c r="M28" s="24" t="s">
        <v>9</v>
      </c>
    </row>
    <row r="29" spans="2:13" ht="22.5" customHeight="1">
      <c r="B29" s="44"/>
      <c r="C29" s="45" t="s">
        <v>34</v>
      </c>
      <c r="D29" s="45"/>
      <c r="E29" s="45"/>
      <c r="F29" s="45"/>
      <c r="G29" s="22">
        <f aca="true" t="shared" si="8" ref="G29:M29">IF(SUM(G24:G28)&lt;&gt;0,SUM(G24:G28),"－")</f>
        <v>26113</v>
      </c>
      <c r="H29" s="22">
        <f t="shared" si="8"/>
        <v>13184</v>
      </c>
      <c r="I29" s="22">
        <f t="shared" si="8"/>
        <v>12929</v>
      </c>
      <c r="J29" s="22">
        <f t="shared" si="8"/>
        <v>12381</v>
      </c>
      <c r="K29" s="22">
        <f t="shared" si="8"/>
        <v>12283</v>
      </c>
      <c r="L29" s="22">
        <f t="shared" si="8"/>
        <v>803</v>
      </c>
      <c r="M29" s="34">
        <f t="shared" si="8"/>
        <v>646</v>
      </c>
    </row>
    <row r="30" spans="2:13" ht="22.5" customHeight="1">
      <c r="B30" s="46" t="s">
        <v>2</v>
      </c>
      <c r="C30" s="4" t="s">
        <v>35</v>
      </c>
      <c r="D30" s="4"/>
      <c r="E30" s="4"/>
      <c r="F30" s="4"/>
      <c r="G30" s="22">
        <f>IF(SUM(J30:M30)&lt;&gt;0,SUM(J30:M30),"－")</f>
        <v>108</v>
      </c>
      <c r="H30" s="22">
        <f aca="true" t="shared" si="9" ref="H30:I33">IF(SUM(J30)+SUM(L30)&lt;&gt;0,SUM(J30)+SUM(L30),"－")</f>
        <v>69</v>
      </c>
      <c r="I30" s="22">
        <f t="shared" si="9"/>
        <v>39</v>
      </c>
      <c r="J30" s="23">
        <v>43</v>
      </c>
      <c r="K30" s="23">
        <v>33</v>
      </c>
      <c r="L30" s="23">
        <v>26</v>
      </c>
      <c r="M30" s="24">
        <v>6</v>
      </c>
    </row>
    <row r="31" spans="2:13" ht="22.5" customHeight="1">
      <c r="B31" s="46" t="s">
        <v>7</v>
      </c>
      <c r="C31" s="4" t="s">
        <v>36</v>
      </c>
      <c r="D31" s="4"/>
      <c r="E31" s="4"/>
      <c r="F31" s="4"/>
      <c r="G31" s="22">
        <f>IF(SUM(J31:M31)&lt;&gt;0,SUM(J31:M31),"－")</f>
        <v>182</v>
      </c>
      <c r="H31" s="22">
        <f t="shared" si="9"/>
        <v>157</v>
      </c>
      <c r="I31" s="22">
        <f t="shared" si="9"/>
        <v>25</v>
      </c>
      <c r="J31" s="23">
        <v>135</v>
      </c>
      <c r="K31" s="23">
        <v>23</v>
      </c>
      <c r="L31" s="23">
        <v>22</v>
      </c>
      <c r="M31" s="24">
        <v>2</v>
      </c>
    </row>
    <row r="32" spans="2:13" ht="22.5" customHeight="1">
      <c r="B32" s="47" t="s">
        <v>37</v>
      </c>
      <c r="C32" s="41"/>
      <c r="D32" s="41"/>
      <c r="E32" s="41"/>
      <c r="F32" s="41"/>
      <c r="G32" s="22">
        <f aca="true" t="shared" si="10" ref="G32:M32">IF(SUM(G30:G31)&lt;&gt;0,SUM(G30:G31),"－")</f>
        <v>290</v>
      </c>
      <c r="H32" s="22">
        <f t="shared" si="10"/>
        <v>226</v>
      </c>
      <c r="I32" s="22">
        <f t="shared" si="10"/>
        <v>64</v>
      </c>
      <c r="J32" s="22">
        <f t="shared" si="10"/>
        <v>178</v>
      </c>
      <c r="K32" s="22">
        <f t="shared" si="10"/>
        <v>56</v>
      </c>
      <c r="L32" s="22">
        <f t="shared" si="10"/>
        <v>48</v>
      </c>
      <c r="M32" s="34">
        <f t="shared" si="10"/>
        <v>8</v>
      </c>
    </row>
    <row r="33" spans="2:13" ht="22.5" customHeight="1" hidden="1">
      <c r="B33" s="46" t="s">
        <v>8</v>
      </c>
      <c r="C33" s="4" t="s">
        <v>38</v>
      </c>
      <c r="D33" s="4"/>
      <c r="E33" s="4"/>
      <c r="F33" s="4"/>
      <c r="G33" s="22" t="str">
        <f>IF(SUM(J33:M33)&lt;&gt;0,SUM(J33:M33),"－")</f>
        <v>－</v>
      </c>
      <c r="H33" s="22" t="str">
        <f t="shared" si="9"/>
        <v>－</v>
      </c>
      <c r="I33" s="22" t="str">
        <f t="shared" si="9"/>
        <v>－</v>
      </c>
      <c r="J33" s="23" t="s">
        <v>9</v>
      </c>
      <c r="K33" s="23" t="s">
        <v>9</v>
      </c>
      <c r="L33" s="23" t="s">
        <v>9</v>
      </c>
      <c r="M33" s="24" t="s">
        <v>9</v>
      </c>
    </row>
    <row r="34" spans="2:13" ht="22.5" customHeight="1">
      <c r="B34" s="46" t="s">
        <v>39</v>
      </c>
      <c r="C34" s="4" t="s">
        <v>40</v>
      </c>
      <c r="D34" s="4"/>
      <c r="E34" s="4"/>
      <c r="F34" s="4"/>
      <c r="G34" s="22">
        <f>IF(SUM(J34:M34)&lt;&gt;0,SUM(J34:M34),"－")</f>
        <v>289</v>
      </c>
      <c r="H34" s="22">
        <f aca="true" t="shared" si="11" ref="H34:I36">IF(SUM(J34)+SUM(L34)&lt;&gt;0,SUM(J34)+SUM(L34),"－")</f>
        <v>202</v>
      </c>
      <c r="I34" s="22">
        <f t="shared" si="11"/>
        <v>87</v>
      </c>
      <c r="J34" s="23">
        <v>177</v>
      </c>
      <c r="K34" s="23">
        <v>82</v>
      </c>
      <c r="L34" s="23">
        <v>25</v>
      </c>
      <c r="M34" s="24">
        <v>5</v>
      </c>
    </row>
    <row r="35" spans="2:13" ht="22.5" customHeight="1">
      <c r="B35" s="46" t="s">
        <v>41</v>
      </c>
      <c r="C35" s="4" t="s">
        <v>42</v>
      </c>
      <c r="D35" s="4"/>
      <c r="E35" s="4"/>
      <c r="F35" s="4"/>
      <c r="G35" s="22">
        <f>IF(SUM(J35:M35)&lt;&gt;0,SUM(J35:M35),"－")</f>
        <v>238</v>
      </c>
      <c r="H35" s="22">
        <f t="shared" si="11"/>
        <v>121</v>
      </c>
      <c r="I35" s="22">
        <f t="shared" si="11"/>
        <v>117</v>
      </c>
      <c r="J35" s="23">
        <v>112</v>
      </c>
      <c r="K35" s="23">
        <v>110</v>
      </c>
      <c r="L35" s="23">
        <v>9</v>
      </c>
      <c r="M35" s="24">
        <v>7</v>
      </c>
    </row>
    <row r="36" spans="2:13" ht="22.5" customHeight="1">
      <c r="B36" s="46" t="s">
        <v>43</v>
      </c>
      <c r="C36" s="4" t="s">
        <v>44</v>
      </c>
      <c r="D36" s="4"/>
      <c r="E36" s="4"/>
      <c r="F36" s="4"/>
      <c r="G36" s="22">
        <f>IF(SUM(J36:M36)&lt;&gt;0,SUM(J36:M36),"－")</f>
        <v>1</v>
      </c>
      <c r="H36" s="22">
        <f t="shared" si="11"/>
        <v>1</v>
      </c>
      <c r="I36" s="22" t="str">
        <f t="shared" si="11"/>
        <v>－</v>
      </c>
      <c r="J36" s="23">
        <v>1</v>
      </c>
      <c r="K36" s="23" t="s">
        <v>9</v>
      </c>
      <c r="L36" s="23" t="s">
        <v>9</v>
      </c>
      <c r="M36" s="24" t="s">
        <v>9</v>
      </c>
    </row>
    <row r="37" spans="2:13" s="3" customFormat="1" ht="22.5" customHeight="1" thickBot="1">
      <c r="B37" s="48" t="s">
        <v>45</v>
      </c>
      <c r="C37" s="49"/>
      <c r="D37" s="49"/>
      <c r="E37" s="49"/>
      <c r="F37" s="49"/>
      <c r="G37" s="50">
        <f aca="true" t="shared" si="12" ref="G37:M37">IF(SUM(G29)+SUM(G32:G36)&lt;&gt;0,SUM(G29)+SUM(G32:G36),"－")</f>
        <v>26931</v>
      </c>
      <c r="H37" s="50">
        <f t="shared" si="12"/>
        <v>13734</v>
      </c>
      <c r="I37" s="50">
        <f t="shared" si="12"/>
        <v>13197</v>
      </c>
      <c r="J37" s="50">
        <f t="shared" si="12"/>
        <v>12849</v>
      </c>
      <c r="K37" s="50">
        <f t="shared" si="12"/>
        <v>12531</v>
      </c>
      <c r="L37" s="50">
        <f t="shared" si="12"/>
        <v>885</v>
      </c>
      <c r="M37" s="51">
        <f t="shared" si="12"/>
        <v>666</v>
      </c>
    </row>
    <row r="38" spans="2:13" ht="13.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</sheetData>
  <mergeCells count="32">
    <mergeCell ref="D8:D13"/>
    <mergeCell ref="D14:D18"/>
    <mergeCell ref="D19:D23"/>
    <mergeCell ref="E22:F22"/>
    <mergeCell ref="E23:F23"/>
    <mergeCell ref="E12:F12"/>
    <mergeCell ref="E13:F13"/>
    <mergeCell ref="C35:F35"/>
    <mergeCell ref="C36:F36"/>
    <mergeCell ref="B32:F32"/>
    <mergeCell ref="B37:F37"/>
    <mergeCell ref="C30:F30"/>
    <mergeCell ref="C33:F33"/>
    <mergeCell ref="C34:F34"/>
    <mergeCell ref="C29:F29"/>
    <mergeCell ref="C31:F31"/>
    <mergeCell ref="B6:F7"/>
    <mergeCell ref="B1:H2"/>
    <mergeCell ref="B4:M4"/>
    <mergeCell ref="G6:I6"/>
    <mergeCell ref="J6:K6"/>
    <mergeCell ref="L6:M6"/>
    <mergeCell ref="B8:B29"/>
    <mergeCell ref="C8:C23"/>
    <mergeCell ref="C28:F28"/>
    <mergeCell ref="C27:F27"/>
    <mergeCell ref="C26:F26"/>
    <mergeCell ref="E17:F17"/>
    <mergeCell ref="E18:F18"/>
    <mergeCell ref="C25:F25"/>
    <mergeCell ref="C24:F24"/>
    <mergeCell ref="E8:F8"/>
  </mergeCells>
  <printOptions horizontalCentered="1"/>
  <pageMargins left="0.6692913385826772" right="0.6692913385826772" top="0.5905511811023623" bottom="0.7874015748031497" header="0.3937007874015748" footer="0.3937007874015748"/>
  <pageSetup firstPageNumber="136" useFirstPageNumber="1"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ナブアシスト</cp:lastModifiedBy>
  <cp:lastPrinted>2004-02-10T05:35:47Z</cp:lastPrinted>
  <dcterms:created xsi:type="dcterms:W3CDTF">1997-10-17T13:13:02Z</dcterms:created>
  <dcterms:modified xsi:type="dcterms:W3CDTF">2004-02-10T05:35:48Z</dcterms:modified>
  <cp:category/>
  <cp:version/>
  <cp:contentType/>
  <cp:contentStatus/>
</cp:coreProperties>
</file>