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(1)学校数・学級数・生徒数・本務教職員数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<sst xmlns="http://schemas.openxmlformats.org/spreadsheetml/2006/main" count="76" uniqueCount="34">
  <si>
    <t>（単位：校、学級、人）</t>
  </si>
  <si>
    <t xml:space="preserve">区分  </t>
  </si>
  <si>
    <t>国・公・私別</t>
  </si>
  <si>
    <t>学校数</t>
  </si>
  <si>
    <t>学級数</t>
  </si>
  <si>
    <t>生徒数</t>
  </si>
  <si>
    <t>教員数</t>
  </si>
  <si>
    <t>職員数</t>
  </si>
  <si>
    <t>公立</t>
  </si>
  <si>
    <t>私立</t>
  </si>
  <si>
    <t>計</t>
  </si>
  <si>
    <t>中等教育学校</t>
  </si>
  <si>
    <t>中学校</t>
  </si>
  <si>
    <t>国立</t>
  </si>
  <si>
    <t>小学校</t>
  </si>
  <si>
    <t>幼稚園</t>
  </si>
  <si>
    <t>専修学校</t>
  </si>
  <si>
    <t>-</t>
  </si>
  <si>
    <t>・・・</t>
  </si>
  <si>
    <t>各種学校</t>
  </si>
  <si>
    <t>（注）　・学校数には、分校を含みます。</t>
  </si>
  <si>
    <t>　　　　・学校数の（　）内の数字は、生徒のいない学校分を内書きしたものです。</t>
  </si>
  <si>
    <t>　　　　・養護学校は、高等部（知的障害対象）のみの数です。</t>
  </si>
  <si>
    <t>１　私立学校の状況</t>
  </si>
  <si>
    <t>（１）学校数・学級数・生徒数・本務教職員数（平成１８年５月１日現在）</t>
  </si>
  <si>
    <t>高等学校　　　　（全日制）</t>
  </si>
  <si>
    <t>高等学校　　　　（通信制）</t>
  </si>
  <si>
    <t>－</t>
  </si>
  <si>
    <t>公立</t>
  </si>
  <si>
    <t>養護学校   　   (高等部）　　　</t>
  </si>
  <si>
    <t>・・・</t>
  </si>
  <si>
    <t>出典：「ぐんまの学校統計」第１、１４、３１、４１、５３、５５表、６頁</t>
  </si>
  <si>
    <t>　　「群馬県の教育」学校概要</t>
  </si>
  <si>
    <t>　　　　「学校調査」定員・実員、教職員数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</si>
</sst>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tted"/>
    </border>
    <border>
      <left style="double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double"/>
      <top style="dotted"/>
      <bottom style="thin"/>
    </border>
    <border>
      <left style="double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dotted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02" fontId="3" fillId="0" borderId="0" xfId="0" applyNumberFormat="1" applyFont="1" applyAlignment="1">
      <alignment/>
    </xf>
    <xf numFmtId="202" fontId="0" fillId="0" borderId="0" xfId="0" applyNumberForma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20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2" borderId="1" xfId="0" applyFill="1" applyBorder="1" applyAlignment="1" applyProtection="1">
      <alignment horizontal="distributed" vertical="center"/>
      <protection locked="0"/>
    </xf>
    <xf numFmtId="0" fontId="0" fillId="2" borderId="2" xfId="0" applyFill="1" applyBorder="1" applyAlignment="1" applyProtection="1">
      <alignment horizontal="distributed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38" fontId="0" fillId="0" borderId="7" xfId="16" applyFont="1" applyFill="1" applyBorder="1" applyAlignment="1" applyProtection="1">
      <alignment horizontal="right"/>
      <protection locked="0"/>
    </xf>
    <xf numFmtId="202" fontId="0" fillId="0" borderId="8" xfId="16" applyNumberFormat="1" applyFont="1" applyFill="1" applyBorder="1" applyAlignment="1" applyProtection="1">
      <alignment horizontal="right"/>
      <protection locked="0"/>
    </xf>
    <xf numFmtId="38" fontId="0" fillId="0" borderId="9" xfId="16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3" borderId="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38" fontId="0" fillId="0" borderId="11" xfId="16" applyFont="1" applyFill="1" applyBorder="1" applyAlignment="1" applyProtection="1">
      <alignment horizontal="right"/>
      <protection locked="0"/>
    </xf>
    <xf numFmtId="202" fontId="0" fillId="0" borderId="12" xfId="16" applyNumberFormat="1" applyFont="1" applyFill="1" applyBorder="1" applyAlignment="1" applyProtection="1">
      <alignment horizontal="right"/>
      <protection locked="0"/>
    </xf>
    <xf numFmtId="38" fontId="0" fillId="0" borderId="13" xfId="16" applyFont="1" applyFill="1" applyBorder="1" applyAlignment="1" applyProtection="1">
      <alignment horizontal="right"/>
      <protection locked="0"/>
    </xf>
    <xf numFmtId="0" fontId="0" fillId="3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38" fontId="0" fillId="0" borderId="16" xfId="16" applyFont="1" applyFill="1" applyBorder="1" applyAlignment="1" applyProtection="1">
      <alignment horizontal="right"/>
      <protection locked="0"/>
    </xf>
    <xf numFmtId="202" fontId="0" fillId="0" borderId="17" xfId="16" applyNumberFormat="1" applyFont="1" applyFill="1" applyBorder="1" applyAlignment="1" applyProtection="1">
      <alignment horizontal="right"/>
      <protection locked="0"/>
    </xf>
    <xf numFmtId="38" fontId="0" fillId="0" borderId="18" xfId="16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38" fontId="0" fillId="0" borderId="20" xfId="16" applyFont="1" applyFill="1" applyBorder="1" applyAlignment="1" applyProtection="1">
      <alignment horizontal="right"/>
      <protection locked="0"/>
    </xf>
    <xf numFmtId="202" fontId="0" fillId="0" borderId="21" xfId="16" applyNumberFormat="1" applyFont="1" applyFill="1" applyBorder="1" applyAlignment="1" applyProtection="1">
      <alignment horizontal="right"/>
      <protection locked="0"/>
    </xf>
    <xf numFmtId="38" fontId="0" fillId="0" borderId="22" xfId="16" applyFont="1" applyFill="1" applyBorder="1" applyAlignment="1" applyProtection="1">
      <alignment horizontal="right"/>
      <protection locked="0"/>
    </xf>
    <xf numFmtId="0" fontId="0" fillId="3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38" fontId="0" fillId="0" borderId="25" xfId="16" applyFont="1" applyFill="1" applyBorder="1" applyAlignment="1" applyProtection="1">
      <alignment horizontal="right"/>
      <protection locked="0"/>
    </xf>
    <xf numFmtId="202" fontId="0" fillId="0" borderId="26" xfId="16" applyNumberFormat="1" applyFont="1" applyFill="1" applyBorder="1" applyAlignment="1" applyProtection="1">
      <alignment horizontal="right"/>
      <protection locked="0"/>
    </xf>
    <xf numFmtId="38" fontId="0" fillId="0" borderId="27" xfId="16" applyFont="1" applyFill="1" applyBorder="1" applyAlignment="1" applyProtection="1">
      <alignment horizontal="right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38" fontId="0" fillId="0" borderId="29" xfId="16" applyFont="1" applyFill="1" applyBorder="1" applyAlignment="1" applyProtection="1">
      <alignment horizontal="right"/>
      <protection locked="0"/>
    </xf>
    <xf numFmtId="202" fontId="0" fillId="0" borderId="30" xfId="16" applyNumberFormat="1" applyFont="1" applyFill="1" applyBorder="1" applyAlignment="1" applyProtection="1">
      <alignment horizontal="right"/>
      <protection locked="0"/>
    </xf>
    <xf numFmtId="38" fontId="0" fillId="0" borderId="5" xfId="16" applyFont="1" applyFill="1" applyBorder="1" applyAlignment="1" applyProtection="1">
      <alignment horizontal="right"/>
      <protection locked="0"/>
    </xf>
    <xf numFmtId="38" fontId="0" fillId="0" borderId="17" xfId="16" applyFont="1" applyFill="1" applyBorder="1" applyAlignment="1" applyProtection="1">
      <alignment horizontal="right"/>
      <protection locked="0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38" fontId="1" fillId="0" borderId="25" xfId="16" applyFont="1" applyFill="1" applyBorder="1" applyAlignment="1" applyProtection="1">
      <alignment horizontal="right"/>
      <protection locked="0"/>
    </xf>
    <xf numFmtId="38" fontId="1" fillId="0" borderId="27" xfId="16" applyFont="1" applyFill="1" applyBorder="1" applyAlignment="1" applyProtection="1">
      <alignment horizontal="right"/>
      <protection locked="0"/>
    </xf>
    <xf numFmtId="0" fontId="0" fillId="3" borderId="5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 locked="0"/>
    </xf>
    <xf numFmtId="38" fontId="1" fillId="0" borderId="11" xfId="16" applyFont="1" applyFill="1" applyBorder="1" applyAlignment="1" applyProtection="1">
      <alignment horizontal="right"/>
      <protection locked="0"/>
    </xf>
    <xf numFmtId="38" fontId="1" fillId="0" borderId="13" xfId="16" applyFon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vertical="center"/>
      <protection locked="0"/>
    </xf>
    <xf numFmtId="38" fontId="1" fillId="0" borderId="16" xfId="16" applyFont="1" applyFill="1" applyBorder="1" applyAlignment="1" applyProtection="1">
      <alignment horizontal="right"/>
      <protection locked="0"/>
    </xf>
    <xf numFmtId="38" fontId="1" fillId="0" borderId="18" xfId="16" applyFont="1" applyFill="1" applyBorder="1" applyAlignment="1" applyProtection="1">
      <alignment horizontal="right"/>
      <protection locked="0"/>
    </xf>
    <xf numFmtId="0" fontId="0" fillId="3" borderId="23" xfId="0" applyFont="1" applyFill="1" applyBorder="1" applyAlignment="1">
      <alignment horizontal="center" vertical="center"/>
    </xf>
    <xf numFmtId="38" fontId="0" fillId="0" borderId="25" xfId="16" applyFont="1" applyFill="1" applyBorder="1" applyAlignment="1">
      <alignment horizontal="right"/>
    </xf>
    <xf numFmtId="202" fontId="0" fillId="0" borderId="21" xfId="16" applyNumberFormat="1" applyFont="1" applyFill="1" applyBorder="1" applyAlignment="1">
      <alignment horizontal="right"/>
    </xf>
    <xf numFmtId="202" fontId="0" fillId="0" borderId="31" xfId="16" applyNumberFormat="1" applyFont="1" applyFill="1" applyBorder="1" applyAlignment="1" applyProtection="1">
      <alignment horizontal="right"/>
      <protection locked="0"/>
    </xf>
    <xf numFmtId="38" fontId="0" fillId="0" borderId="32" xfId="16" applyFont="1" applyFill="1" applyBorder="1" applyAlignment="1" applyProtection="1">
      <alignment horizontal="right"/>
      <protection locked="0"/>
    </xf>
    <xf numFmtId="0" fontId="1" fillId="3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6" applyFont="1" applyBorder="1" applyAlignment="1" applyProtection="1">
      <alignment horizontal="right"/>
      <protection locked="0"/>
    </xf>
    <xf numFmtId="202" fontId="0" fillId="0" borderId="0" xfId="16" applyNumberFormat="1" applyFont="1" applyBorder="1" applyAlignment="1" applyProtection="1">
      <alignment horizontal="right"/>
      <protection locked="0"/>
    </xf>
    <xf numFmtId="38" fontId="0" fillId="0" borderId="0" xfId="16" applyBorder="1" applyAlignment="1" applyProtection="1">
      <alignment horizontal="right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Zeros="0" tabSelected="1" workbookViewId="0" topLeftCell="A1">
      <pane xSplit="2" ySplit="5" topLeftCell="C6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H30" sqref="H30"/>
    </sheetView>
  </sheetViews>
  <sheetFormatPr defaultColWidth="9.00390625" defaultRowHeight="13.5"/>
  <cols>
    <col min="1" max="1" width="14.50390625" style="0" customWidth="1"/>
    <col min="2" max="2" width="11.25390625" style="0" customWidth="1"/>
    <col min="3" max="3" width="10.625" style="0" customWidth="1"/>
    <col min="4" max="4" width="3.375" style="4" customWidth="1"/>
    <col min="5" max="8" width="10.625" style="0" customWidth="1"/>
  </cols>
  <sheetData>
    <row r="1" spans="1:4" s="2" customFormat="1" ht="18.75">
      <c r="A1" s="1"/>
      <c r="D1" s="3"/>
    </row>
    <row r="2" ht="17.25">
      <c r="A2" s="2" t="s">
        <v>23</v>
      </c>
    </row>
    <row r="3" ht="23.25" customHeight="1">
      <c r="A3" s="5" t="s">
        <v>24</v>
      </c>
    </row>
    <row r="4" spans="1:8" s="7" customFormat="1" ht="15.75" customHeight="1">
      <c r="A4" s="6"/>
      <c r="D4" s="8"/>
      <c r="H4" s="9" t="s">
        <v>0</v>
      </c>
    </row>
    <row r="5" spans="1:8" s="7" customFormat="1" ht="23.25" customHeight="1" thickBot="1">
      <c r="A5" s="10" t="s">
        <v>1</v>
      </c>
      <c r="B5" s="11" t="s">
        <v>2</v>
      </c>
      <c r="C5" s="12" t="s">
        <v>3</v>
      </c>
      <c r="D5" s="13"/>
      <c r="E5" s="10" t="s">
        <v>4</v>
      </c>
      <c r="F5" s="10" t="s">
        <v>5</v>
      </c>
      <c r="G5" s="10" t="s">
        <v>6</v>
      </c>
      <c r="H5" s="10" t="s">
        <v>7</v>
      </c>
    </row>
    <row r="6" spans="1:8" s="19" customFormat="1" ht="22.5" customHeight="1" thickTop="1">
      <c r="A6" s="14" t="s">
        <v>25</v>
      </c>
      <c r="B6" s="15" t="s">
        <v>8</v>
      </c>
      <c r="C6" s="16">
        <v>76</v>
      </c>
      <c r="D6" s="17"/>
      <c r="E6" s="18">
        <v>1117</v>
      </c>
      <c r="F6" s="18">
        <v>41754</v>
      </c>
      <c r="G6" s="18">
        <v>3166</v>
      </c>
      <c r="H6" s="18">
        <v>810</v>
      </c>
    </row>
    <row r="7" spans="1:8" s="19" customFormat="1" ht="22.5" customHeight="1">
      <c r="A7" s="20"/>
      <c r="B7" s="21" t="s">
        <v>9</v>
      </c>
      <c r="C7" s="22">
        <v>12</v>
      </c>
      <c r="D7" s="23">
        <v>-1</v>
      </c>
      <c r="E7" s="24">
        <v>360</v>
      </c>
      <c r="F7" s="24">
        <v>12477</v>
      </c>
      <c r="G7" s="24">
        <v>653</v>
      </c>
      <c r="H7" s="24">
        <v>136</v>
      </c>
    </row>
    <row r="8" spans="1:8" s="19" customFormat="1" ht="22.5" customHeight="1">
      <c r="A8" s="25"/>
      <c r="B8" s="26" t="s">
        <v>10</v>
      </c>
      <c r="C8" s="27">
        <f aca="true" t="shared" si="0" ref="C8:H8">SUM(C6:C7)</f>
        <v>88</v>
      </c>
      <c r="D8" s="28">
        <f t="shared" si="0"/>
        <v>-1</v>
      </c>
      <c r="E8" s="29">
        <f t="shared" si="0"/>
        <v>1477</v>
      </c>
      <c r="F8" s="29">
        <f t="shared" si="0"/>
        <v>54231</v>
      </c>
      <c r="G8" s="29">
        <f t="shared" si="0"/>
        <v>3819</v>
      </c>
      <c r="H8" s="29">
        <f t="shared" si="0"/>
        <v>946</v>
      </c>
    </row>
    <row r="9" spans="1:8" s="19" customFormat="1" ht="22.5" customHeight="1">
      <c r="A9" s="14" t="s">
        <v>26</v>
      </c>
      <c r="B9" s="30" t="s">
        <v>8</v>
      </c>
      <c r="C9" s="31">
        <v>4</v>
      </c>
      <c r="D9" s="32"/>
      <c r="E9" s="33" t="s">
        <v>27</v>
      </c>
      <c r="F9" s="33">
        <v>1818</v>
      </c>
      <c r="G9" s="33">
        <f>42+12-G10</f>
        <v>39</v>
      </c>
      <c r="H9" s="33">
        <f>3+6-H10</f>
        <v>3</v>
      </c>
    </row>
    <row r="10" spans="1:8" s="19" customFormat="1" ht="22.5" customHeight="1">
      <c r="A10" s="20"/>
      <c r="B10" s="21" t="s">
        <v>9</v>
      </c>
      <c r="C10" s="22">
        <v>1</v>
      </c>
      <c r="D10" s="23"/>
      <c r="E10" s="24" t="s">
        <v>27</v>
      </c>
      <c r="F10" s="24">
        <v>893</v>
      </c>
      <c r="G10" s="24">
        <v>15</v>
      </c>
      <c r="H10" s="24">
        <v>6</v>
      </c>
    </row>
    <row r="11" spans="1:8" s="19" customFormat="1" ht="22.5" customHeight="1">
      <c r="A11" s="25"/>
      <c r="B11" s="26" t="s">
        <v>10</v>
      </c>
      <c r="C11" s="27">
        <f>SUM(C9:C10)</f>
        <v>5</v>
      </c>
      <c r="D11" s="28">
        <f>SUM(D9:D10)</f>
        <v>0</v>
      </c>
      <c r="E11" s="29" t="s">
        <v>27</v>
      </c>
      <c r="F11" s="29">
        <f>SUM(F9:F10)</f>
        <v>2711</v>
      </c>
      <c r="G11" s="29">
        <f>SUM(G9:G10)</f>
        <v>54</v>
      </c>
      <c r="H11" s="29">
        <f>SUM(H9:H10)</f>
        <v>9</v>
      </c>
    </row>
    <row r="12" spans="1:8" s="19" customFormat="1" ht="22.5" customHeight="1">
      <c r="A12" s="34" t="s">
        <v>11</v>
      </c>
      <c r="B12" s="35" t="s">
        <v>28</v>
      </c>
      <c r="C12" s="36">
        <v>1</v>
      </c>
      <c r="D12" s="37"/>
      <c r="E12" s="38">
        <v>12</v>
      </c>
      <c r="F12" s="38">
        <v>384</v>
      </c>
      <c r="G12" s="38">
        <v>28</v>
      </c>
      <c r="H12" s="38">
        <f>14-H13</f>
        <v>3</v>
      </c>
    </row>
    <row r="13" spans="1:8" s="19" customFormat="1" ht="22.5" customHeight="1">
      <c r="A13" s="20"/>
      <c r="B13" s="39" t="s">
        <v>9</v>
      </c>
      <c r="C13" s="40">
        <v>1</v>
      </c>
      <c r="D13" s="41"/>
      <c r="E13" s="42">
        <v>14</v>
      </c>
      <c r="F13" s="42">
        <v>253</v>
      </c>
      <c r="G13" s="42">
        <v>21</v>
      </c>
      <c r="H13" s="42">
        <v>11</v>
      </c>
    </row>
    <row r="14" spans="1:8" s="19" customFormat="1" ht="22.5" customHeight="1">
      <c r="A14" s="25"/>
      <c r="B14" s="26" t="s">
        <v>10</v>
      </c>
      <c r="C14" s="27">
        <f aca="true" t="shared" si="1" ref="C14:H14">SUM(C12:C13)</f>
        <v>2</v>
      </c>
      <c r="D14" s="28">
        <f t="shared" si="1"/>
        <v>0</v>
      </c>
      <c r="E14" s="43">
        <f t="shared" si="1"/>
        <v>26</v>
      </c>
      <c r="F14" s="43">
        <f t="shared" si="1"/>
        <v>637</v>
      </c>
      <c r="G14" s="43">
        <f t="shared" si="1"/>
        <v>49</v>
      </c>
      <c r="H14" s="43">
        <f t="shared" si="1"/>
        <v>14</v>
      </c>
    </row>
    <row r="15" spans="1:8" s="19" customFormat="1" ht="22.5" customHeight="1">
      <c r="A15" s="44" t="s">
        <v>12</v>
      </c>
      <c r="B15" s="35" t="s">
        <v>13</v>
      </c>
      <c r="C15" s="36">
        <v>1</v>
      </c>
      <c r="D15" s="37"/>
      <c r="E15" s="38">
        <v>12</v>
      </c>
      <c r="F15" s="38">
        <v>478</v>
      </c>
      <c r="G15" s="38">
        <v>23</v>
      </c>
      <c r="H15" s="38">
        <v>6</v>
      </c>
    </row>
    <row r="16" spans="1:8" s="19" customFormat="1" ht="22.5" customHeight="1">
      <c r="A16" s="45"/>
      <c r="B16" s="21" t="s">
        <v>8</v>
      </c>
      <c r="C16" s="22">
        <v>174</v>
      </c>
      <c r="D16" s="23">
        <v>-1</v>
      </c>
      <c r="E16" s="24">
        <v>1900</v>
      </c>
      <c r="F16" s="24">
        <v>57675</v>
      </c>
      <c r="G16" s="24">
        <v>3969</v>
      </c>
      <c r="H16" s="24">
        <v>778</v>
      </c>
    </row>
    <row r="17" spans="1:8" s="19" customFormat="1" ht="22.5" customHeight="1">
      <c r="A17" s="45"/>
      <c r="B17" s="21" t="s">
        <v>9</v>
      </c>
      <c r="C17" s="22">
        <v>5</v>
      </c>
      <c r="D17" s="23">
        <v>-1</v>
      </c>
      <c r="E17" s="24">
        <v>43</v>
      </c>
      <c r="F17" s="24">
        <v>1038</v>
      </c>
      <c r="G17" s="24">
        <v>52</v>
      </c>
      <c r="H17" s="24">
        <v>5</v>
      </c>
    </row>
    <row r="18" spans="1:8" s="19" customFormat="1" ht="22.5" customHeight="1">
      <c r="A18" s="46"/>
      <c r="B18" s="26" t="s">
        <v>10</v>
      </c>
      <c r="C18" s="27">
        <f aca="true" t="shared" si="2" ref="C18:H18">SUM(C15:C17)</f>
        <v>180</v>
      </c>
      <c r="D18" s="28">
        <f t="shared" si="2"/>
        <v>-2</v>
      </c>
      <c r="E18" s="29">
        <f t="shared" si="2"/>
        <v>1955</v>
      </c>
      <c r="F18" s="29">
        <f t="shared" si="2"/>
        <v>59191</v>
      </c>
      <c r="G18" s="29">
        <f t="shared" si="2"/>
        <v>4044</v>
      </c>
      <c r="H18" s="29">
        <f t="shared" si="2"/>
        <v>789</v>
      </c>
    </row>
    <row r="19" spans="1:8" s="19" customFormat="1" ht="22.5" customHeight="1">
      <c r="A19" s="44" t="s">
        <v>14</v>
      </c>
      <c r="B19" s="35" t="s">
        <v>13</v>
      </c>
      <c r="C19" s="36">
        <v>1</v>
      </c>
      <c r="D19" s="37"/>
      <c r="E19" s="38">
        <v>24</v>
      </c>
      <c r="F19" s="38">
        <v>895</v>
      </c>
      <c r="G19" s="38">
        <v>31</v>
      </c>
      <c r="H19" s="38">
        <v>13</v>
      </c>
    </row>
    <row r="20" spans="1:8" s="19" customFormat="1" ht="22.5" customHeight="1">
      <c r="A20" s="45"/>
      <c r="B20" s="21" t="s">
        <v>8</v>
      </c>
      <c r="C20" s="22">
        <v>346</v>
      </c>
      <c r="D20" s="23">
        <v>-1</v>
      </c>
      <c r="E20" s="24">
        <v>4594</v>
      </c>
      <c r="F20" s="24">
        <v>118537</v>
      </c>
      <c r="G20" s="24">
        <v>6821</v>
      </c>
      <c r="H20" s="24">
        <v>1659</v>
      </c>
    </row>
    <row r="21" spans="1:8" s="19" customFormat="1" ht="22.5" customHeight="1">
      <c r="A21" s="45"/>
      <c r="B21" s="21" t="s">
        <v>9</v>
      </c>
      <c r="C21" s="22">
        <v>2</v>
      </c>
      <c r="D21" s="23">
        <v>-1</v>
      </c>
      <c r="E21" s="24">
        <v>17</v>
      </c>
      <c r="F21" s="24">
        <v>309</v>
      </c>
      <c r="G21" s="24">
        <v>25</v>
      </c>
      <c r="H21" s="24">
        <v>13</v>
      </c>
    </row>
    <row r="22" spans="1:8" s="19" customFormat="1" ht="22.5" customHeight="1">
      <c r="A22" s="46"/>
      <c r="B22" s="26" t="s">
        <v>10</v>
      </c>
      <c r="C22" s="27">
        <f aca="true" t="shared" si="3" ref="C22:H22">SUM(C19:C21)</f>
        <v>349</v>
      </c>
      <c r="D22" s="28">
        <f t="shared" si="3"/>
        <v>-2</v>
      </c>
      <c r="E22" s="29">
        <f t="shared" si="3"/>
        <v>4635</v>
      </c>
      <c r="F22" s="29">
        <f t="shared" si="3"/>
        <v>119741</v>
      </c>
      <c r="G22" s="29">
        <f t="shared" si="3"/>
        <v>6877</v>
      </c>
      <c r="H22" s="29">
        <f t="shared" si="3"/>
        <v>1685</v>
      </c>
    </row>
    <row r="23" spans="1:8" s="7" customFormat="1" ht="22.5" customHeight="1">
      <c r="A23" s="47" t="s">
        <v>29</v>
      </c>
      <c r="B23" s="48" t="s">
        <v>13</v>
      </c>
      <c r="C23" s="49">
        <v>1</v>
      </c>
      <c r="D23" s="37"/>
      <c r="E23" s="50">
        <v>2</v>
      </c>
      <c r="F23" s="50">
        <v>16</v>
      </c>
      <c r="G23" s="24" t="s">
        <v>30</v>
      </c>
      <c r="H23" s="24" t="s">
        <v>30</v>
      </c>
    </row>
    <row r="24" spans="1:8" s="7" customFormat="1" ht="22.5" customHeight="1">
      <c r="A24" s="51"/>
      <c r="B24" s="52" t="s">
        <v>8</v>
      </c>
      <c r="C24" s="53">
        <v>6</v>
      </c>
      <c r="D24" s="23"/>
      <c r="E24" s="54">
        <v>93</v>
      </c>
      <c r="F24" s="54">
        <v>521</v>
      </c>
      <c r="G24" s="54" t="s">
        <v>30</v>
      </c>
      <c r="H24" s="54" t="s">
        <v>30</v>
      </c>
    </row>
    <row r="25" spans="1:8" s="7" customFormat="1" ht="22.5" customHeight="1">
      <c r="A25" s="51"/>
      <c r="B25" s="52" t="s">
        <v>9</v>
      </c>
      <c r="C25" s="53">
        <v>1</v>
      </c>
      <c r="D25" s="23"/>
      <c r="E25" s="54">
        <v>5</v>
      </c>
      <c r="F25" s="54">
        <v>26</v>
      </c>
      <c r="G25" s="54">
        <v>7</v>
      </c>
      <c r="H25" s="54">
        <v>3</v>
      </c>
    </row>
    <row r="26" spans="1:8" s="7" customFormat="1" ht="22.5" customHeight="1">
      <c r="A26" s="55"/>
      <c r="B26" s="56" t="s">
        <v>10</v>
      </c>
      <c r="C26" s="57">
        <f aca="true" t="shared" si="4" ref="C26:H26">SUM(C23:C25)</f>
        <v>8</v>
      </c>
      <c r="D26" s="28">
        <f t="shared" si="4"/>
        <v>0</v>
      </c>
      <c r="E26" s="58">
        <f t="shared" si="4"/>
        <v>100</v>
      </c>
      <c r="F26" s="58">
        <f t="shared" si="4"/>
        <v>563</v>
      </c>
      <c r="G26" s="58">
        <f t="shared" si="4"/>
        <v>7</v>
      </c>
      <c r="H26" s="58">
        <f t="shared" si="4"/>
        <v>3</v>
      </c>
    </row>
    <row r="27" spans="1:8" s="19" customFormat="1" ht="22.5" customHeight="1">
      <c r="A27" s="59" t="s">
        <v>15</v>
      </c>
      <c r="B27" s="35" t="s">
        <v>13</v>
      </c>
      <c r="C27" s="60">
        <v>1</v>
      </c>
      <c r="D27" s="61"/>
      <c r="E27" s="24">
        <v>5</v>
      </c>
      <c r="F27" s="38">
        <v>153</v>
      </c>
      <c r="G27" s="38">
        <v>7</v>
      </c>
      <c r="H27" s="38">
        <v>2</v>
      </c>
    </row>
    <row r="28" spans="1:8" s="19" customFormat="1" ht="22.5" customHeight="1">
      <c r="A28" s="45"/>
      <c r="B28" s="21" t="s">
        <v>8</v>
      </c>
      <c r="C28" s="22">
        <v>103</v>
      </c>
      <c r="D28" s="23">
        <v>-2</v>
      </c>
      <c r="E28" s="24">
        <v>417</v>
      </c>
      <c r="F28" s="24">
        <v>7465</v>
      </c>
      <c r="G28" s="24">
        <v>575</v>
      </c>
      <c r="H28" s="24">
        <v>68</v>
      </c>
    </row>
    <row r="29" spans="1:8" s="19" customFormat="1" ht="22.5" customHeight="1">
      <c r="A29" s="45"/>
      <c r="B29" s="21" t="s">
        <v>9</v>
      </c>
      <c r="C29" s="22">
        <v>131</v>
      </c>
      <c r="D29" s="23">
        <v>-5</v>
      </c>
      <c r="E29" s="24">
        <v>852</v>
      </c>
      <c r="F29" s="24">
        <v>18080</v>
      </c>
      <c r="G29" s="24">
        <v>1305</v>
      </c>
      <c r="H29" s="24">
        <v>259</v>
      </c>
    </row>
    <row r="30" spans="1:8" s="19" customFormat="1" ht="22.5" customHeight="1">
      <c r="A30" s="46"/>
      <c r="B30" s="26" t="s">
        <v>10</v>
      </c>
      <c r="C30" s="27">
        <f aca="true" t="shared" si="5" ref="C30:H30">SUM(C27:C29)</f>
        <v>235</v>
      </c>
      <c r="D30" s="62">
        <f t="shared" si="5"/>
        <v>-7</v>
      </c>
      <c r="E30" s="63">
        <f t="shared" si="5"/>
        <v>1274</v>
      </c>
      <c r="F30" s="29">
        <f t="shared" si="5"/>
        <v>25698</v>
      </c>
      <c r="G30" s="29">
        <f t="shared" si="5"/>
        <v>1887</v>
      </c>
      <c r="H30" s="29">
        <f t="shared" si="5"/>
        <v>329</v>
      </c>
    </row>
    <row r="31" spans="1:8" s="7" customFormat="1" ht="22.5" customHeight="1">
      <c r="A31" s="64" t="s">
        <v>16</v>
      </c>
      <c r="B31" s="65" t="s">
        <v>13</v>
      </c>
      <c r="C31" s="36" t="s">
        <v>17</v>
      </c>
      <c r="D31" s="37"/>
      <c r="E31" s="38" t="s">
        <v>18</v>
      </c>
      <c r="F31" s="38" t="s">
        <v>17</v>
      </c>
      <c r="G31" s="38" t="s">
        <v>17</v>
      </c>
      <c r="H31" s="38" t="s">
        <v>17</v>
      </c>
    </row>
    <row r="32" spans="1:8" s="7" customFormat="1" ht="22.5" customHeight="1">
      <c r="A32" s="66"/>
      <c r="B32" s="67" t="s">
        <v>8</v>
      </c>
      <c r="C32" s="22">
        <v>3</v>
      </c>
      <c r="D32" s="23"/>
      <c r="E32" s="24" t="s">
        <v>18</v>
      </c>
      <c r="F32" s="24">
        <v>333</v>
      </c>
      <c r="G32" s="24">
        <v>48</v>
      </c>
      <c r="H32" s="24">
        <v>36</v>
      </c>
    </row>
    <row r="33" spans="1:8" s="7" customFormat="1" ht="22.5" customHeight="1">
      <c r="A33" s="66"/>
      <c r="B33" s="67" t="s">
        <v>9</v>
      </c>
      <c r="C33" s="22">
        <v>69</v>
      </c>
      <c r="D33" s="23">
        <v>-5</v>
      </c>
      <c r="E33" s="24" t="s">
        <v>18</v>
      </c>
      <c r="F33" s="24">
        <v>10096</v>
      </c>
      <c r="G33" s="24">
        <v>635</v>
      </c>
      <c r="H33" s="24">
        <v>233</v>
      </c>
    </row>
    <row r="34" spans="1:8" s="7" customFormat="1" ht="22.5" customHeight="1">
      <c r="A34" s="68"/>
      <c r="B34" s="69" t="s">
        <v>10</v>
      </c>
      <c r="C34" s="27">
        <f>SUM(C31:C33)</f>
        <v>72</v>
      </c>
      <c r="D34" s="62">
        <f>SUM(D31:D33)</f>
        <v>-5</v>
      </c>
      <c r="E34" s="63" t="s">
        <v>18</v>
      </c>
      <c r="F34" s="29">
        <f>SUM(F31:F33)</f>
        <v>10429</v>
      </c>
      <c r="G34" s="29">
        <f>SUM(G31:G33)</f>
        <v>683</v>
      </c>
      <c r="H34" s="29">
        <f>SUM(H31:H33)</f>
        <v>269</v>
      </c>
    </row>
    <row r="35" spans="1:8" s="7" customFormat="1" ht="22.5" customHeight="1">
      <c r="A35" s="70" t="s">
        <v>19</v>
      </c>
      <c r="B35" s="65" t="s">
        <v>8</v>
      </c>
      <c r="C35" s="36">
        <v>1</v>
      </c>
      <c r="D35" s="37"/>
      <c r="E35" s="38" t="s">
        <v>18</v>
      </c>
      <c r="F35" s="38">
        <v>120</v>
      </c>
      <c r="G35" s="38" t="s">
        <v>17</v>
      </c>
      <c r="H35" s="38">
        <v>6</v>
      </c>
    </row>
    <row r="36" spans="1:8" s="7" customFormat="1" ht="22.5" customHeight="1">
      <c r="A36" s="66"/>
      <c r="B36" s="67" t="s">
        <v>9</v>
      </c>
      <c r="C36" s="22">
        <v>42</v>
      </c>
      <c r="D36" s="23">
        <v>-6</v>
      </c>
      <c r="E36" s="24" t="s">
        <v>18</v>
      </c>
      <c r="F36" s="24">
        <v>1953</v>
      </c>
      <c r="G36" s="24">
        <v>120</v>
      </c>
      <c r="H36" s="24">
        <v>46</v>
      </c>
    </row>
    <row r="37" spans="1:8" s="7" customFormat="1" ht="22.5" customHeight="1">
      <c r="A37" s="68"/>
      <c r="B37" s="69" t="s">
        <v>10</v>
      </c>
      <c r="C37" s="27">
        <f>SUM(C35:C36)</f>
        <v>43</v>
      </c>
      <c r="D37" s="28">
        <f>SUM(D35:D36)</f>
        <v>-6</v>
      </c>
      <c r="E37" s="29" t="s">
        <v>18</v>
      </c>
      <c r="F37" s="29">
        <f>SUM(F35:F36)</f>
        <v>2073</v>
      </c>
      <c r="G37" s="29">
        <f>SUM(G35:G36)</f>
        <v>120</v>
      </c>
      <c r="H37" s="29">
        <f>SUM(H35:H36)</f>
        <v>52</v>
      </c>
    </row>
    <row r="38" spans="1:8" ht="15" customHeight="1">
      <c r="A38" s="71"/>
      <c r="B38" s="72" t="s">
        <v>31</v>
      </c>
      <c r="C38" s="73"/>
      <c r="D38" s="74"/>
      <c r="E38" s="75"/>
      <c r="F38" s="72"/>
      <c r="G38" s="72"/>
      <c r="H38" s="75"/>
    </row>
    <row r="39" spans="1:8" ht="15" customHeight="1">
      <c r="A39" s="71"/>
      <c r="B39" s="76" t="s">
        <v>32</v>
      </c>
      <c r="C39" s="73"/>
      <c r="D39" s="74"/>
      <c r="E39" s="75"/>
      <c r="F39" s="76"/>
      <c r="G39" s="72"/>
      <c r="H39" s="75"/>
    </row>
    <row r="40" spans="1:8" ht="15" customHeight="1">
      <c r="A40" s="71"/>
      <c r="B40" s="72" t="s">
        <v>33</v>
      </c>
      <c r="C40" s="73"/>
      <c r="D40" s="74"/>
      <c r="E40" s="75"/>
      <c r="F40" s="72"/>
      <c r="G40" s="72"/>
      <c r="H40" s="75"/>
    </row>
    <row r="41" spans="1:6" ht="15" customHeight="1">
      <c r="A41" s="77" t="s">
        <v>20</v>
      </c>
      <c r="F41" s="72"/>
    </row>
    <row r="42" ht="15" customHeight="1">
      <c r="A42" s="77" t="s">
        <v>21</v>
      </c>
    </row>
    <row r="43" ht="13.5">
      <c r="A43" s="77" t="s">
        <v>22</v>
      </c>
    </row>
  </sheetData>
  <mergeCells count="10">
    <mergeCell ref="C5:D5"/>
    <mergeCell ref="A27:A30"/>
    <mergeCell ref="A31:A34"/>
    <mergeCell ref="A35:A37"/>
    <mergeCell ref="A23:A26"/>
    <mergeCell ref="A19:A22"/>
    <mergeCell ref="A6:A8"/>
    <mergeCell ref="A9:A11"/>
    <mergeCell ref="A12:A14"/>
    <mergeCell ref="A15:A18"/>
  </mergeCells>
  <printOptions/>
  <pageMargins left="0.7874015748031497" right="0.7874015748031497" top="0.5" bottom="0.48" header="0.3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2007-02-26T07:14:37Z</dcterms:created>
  <dcterms:modified xsi:type="dcterms:W3CDTF">2007-02-26T07:16:31Z</dcterms:modified>
  <cp:category/>
  <cp:version/>
  <cp:contentType/>
  <cp:contentStatus/>
</cp:coreProperties>
</file>