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tabRatio="777" activeTab="0"/>
  </bookViews>
  <sheets>
    <sheet name="保険税賦課徴収状況（その１）" sheetId="1" r:id="rId1"/>
    <sheet name="保険税賦課徴収状況（その２）" sheetId="2" r:id="rId2"/>
    <sheet name="保険税賦課徴収状況（その３）" sheetId="3" r:id="rId3"/>
    <sheet name="保険税収納状況（その１）" sheetId="4" r:id="rId4"/>
    <sheet name="保険税収納状況（その２）" sheetId="5" r:id="rId5"/>
  </sheets>
  <definedNames/>
  <calcPr fullCalcOnLoad="1"/>
</workbook>
</file>

<file path=xl/sharedStrings.xml><?xml version="1.0" encoding="utf-8"?>
<sst xmlns="http://schemas.openxmlformats.org/spreadsheetml/2006/main" count="1069" uniqueCount="232">
  <si>
    <t>番</t>
  </si>
  <si>
    <t>保険者名</t>
  </si>
  <si>
    <t>税料</t>
  </si>
  <si>
    <t>賦課</t>
  </si>
  <si>
    <t>徴収</t>
  </si>
  <si>
    <t>保  険  料 （税）  算  定  額   及  び   割  合</t>
  </si>
  <si>
    <t>保 険 料</t>
  </si>
  <si>
    <t>災害等</t>
  </si>
  <si>
    <t>その他</t>
  </si>
  <si>
    <t>賦    課</t>
  </si>
  <si>
    <t>増 減 額</t>
  </si>
  <si>
    <t>保険料(税)</t>
  </si>
  <si>
    <t>所　得  割</t>
  </si>
  <si>
    <t>資　産  割</t>
  </si>
  <si>
    <t>均　等  割</t>
  </si>
  <si>
    <t>平　等  割</t>
  </si>
  <si>
    <t>計</t>
  </si>
  <si>
    <t>(税)</t>
  </si>
  <si>
    <t>による</t>
  </si>
  <si>
    <t>の</t>
  </si>
  <si>
    <t>限度額を</t>
  </si>
  <si>
    <t>号</t>
  </si>
  <si>
    <t>の別</t>
  </si>
  <si>
    <t>方式</t>
  </si>
  <si>
    <t>回数</t>
  </si>
  <si>
    <t>金額</t>
  </si>
  <si>
    <t>割合</t>
  </si>
  <si>
    <t>軽 減 額</t>
  </si>
  <si>
    <t>減免額</t>
  </si>
  <si>
    <t>超える額</t>
  </si>
  <si>
    <t>調 定 額</t>
  </si>
  <si>
    <t>回</t>
  </si>
  <si>
    <t>千円</t>
  </si>
  <si>
    <t>％</t>
  </si>
  <si>
    <t>前橋市</t>
  </si>
  <si>
    <t>税</t>
  </si>
  <si>
    <t>４</t>
  </si>
  <si>
    <t>高崎市</t>
  </si>
  <si>
    <t>〃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</si>
  <si>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</si>
  <si>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</si>
  <si>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</si>
  <si>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</si>
  <si>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</si>
  <si>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</si>
  <si>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</si>
  <si>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</si>
  <si>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</si>
  <si>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北橘村</t>
  </si>
  <si>
    <t>赤城村</t>
  </si>
  <si>
    <t>富士見村</t>
  </si>
  <si>
    <t>大胡町</t>
  </si>
  <si>
    <t>宮城村</t>
  </si>
  <si>
    <t>粕川村</t>
  </si>
  <si>
    <t>新里村</t>
  </si>
  <si>
    <t>黒保根村</t>
  </si>
  <si>
    <t>(勢)東村</t>
  </si>
  <si>
    <t>榛名町</t>
  </si>
  <si>
    <t>倉渕村</t>
  </si>
  <si>
    <t>箕郷町</t>
  </si>
  <si>
    <t>群馬町</t>
  </si>
  <si>
    <t>子持村</t>
  </si>
  <si>
    <t>小野上村</t>
  </si>
  <si>
    <t>伊香保町</t>
  </si>
  <si>
    <t>榛東村</t>
  </si>
  <si>
    <t>吉岡町</t>
  </si>
  <si>
    <t>新町</t>
  </si>
  <si>
    <t>鬼石町</t>
  </si>
  <si>
    <t>吉井町</t>
  </si>
  <si>
    <t>万場町</t>
  </si>
  <si>
    <t>中里村</t>
  </si>
  <si>
    <t>上野村</t>
  </si>
  <si>
    <t>妙義町</t>
  </si>
  <si>
    <t>下仁田町</t>
  </si>
  <si>
    <t>南牧村</t>
  </si>
  <si>
    <t>甘楽町</t>
  </si>
  <si>
    <t>松井田町</t>
  </si>
  <si>
    <t>中之条町</t>
  </si>
  <si>
    <t>(吾)東村</t>
  </si>
  <si>
    <t>吾妻町</t>
  </si>
  <si>
    <t>長野原町</t>
  </si>
  <si>
    <t>嬬恋村</t>
  </si>
  <si>
    <t>草津町</t>
  </si>
  <si>
    <t>六合村</t>
  </si>
  <si>
    <t>高山村</t>
  </si>
  <si>
    <t>白沢村</t>
  </si>
  <si>
    <t>利根村</t>
  </si>
  <si>
    <t>片品村</t>
  </si>
  <si>
    <t>川場村</t>
  </si>
  <si>
    <t>月夜野町</t>
  </si>
  <si>
    <t>水上町</t>
  </si>
  <si>
    <t>新治村</t>
  </si>
  <si>
    <t>昭和村</t>
  </si>
  <si>
    <t>赤堀町</t>
  </si>
  <si>
    <t>(佐)東村</t>
  </si>
  <si>
    <t>境町</t>
  </si>
  <si>
    <t>玉村町</t>
  </si>
  <si>
    <t>尾島町</t>
  </si>
  <si>
    <t>新田町</t>
  </si>
  <si>
    <t>薮塚本町</t>
  </si>
  <si>
    <t>笠懸町</t>
  </si>
  <si>
    <t>大間々町</t>
  </si>
  <si>
    <t>板倉町</t>
  </si>
  <si>
    <t>千代田町</t>
  </si>
  <si>
    <t>大泉町</t>
  </si>
  <si>
    <t>邑楽町</t>
  </si>
  <si>
    <t>－</t>
  </si>
  <si>
    <t>※  この表における保険税の割合は、算定額の単純な割合であり、いわゆる賦課割合とは異なるものである。</t>
  </si>
  <si>
    <t>保  険  料 （税） 率</t>
  </si>
  <si>
    <t>課  税  対  象  額</t>
  </si>
  <si>
    <t>所得</t>
  </si>
  <si>
    <t>資産</t>
  </si>
  <si>
    <t>課税対象</t>
  </si>
  <si>
    <t>割の</t>
  </si>
  <si>
    <t>所得割</t>
  </si>
  <si>
    <t>資産割</t>
  </si>
  <si>
    <t>均等割</t>
  </si>
  <si>
    <t>平等割</t>
  </si>
  <si>
    <t>限度</t>
  </si>
  <si>
    <t>所  得  割</t>
  </si>
  <si>
    <t>資 産 割</t>
  </si>
  <si>
    <t>世 帯 数</t>
  </si>
  <si>
    <t>(税)軽減</t>
  </si>
  <si>
    <t>減  免</t>
  </si>
  <si>
    <t>超える</t>
  </si>
  <si>
    <t>被保険者</t>
  </si>
  <si>
    <t>算定</t>
  </si>
  <si>
    <t>額</t>
  </si>
  <si>
    <t>世帯数</t>
  </si>
  <si>
    <t xml:space="preserve">数      </t>
  </si>
  <si>
    <t>基礎</t>
  </si>
  <si>
    <t>円</t>
  </si>
  <si>
    <t>世帯</t>
  </si>
  <si>
    <t>人</t>
  </si>
  <si>
    <t>１</t>
  </si>
  <si>
    <t>２</t>
  </si>
  <si>
    <t>保 険 料  (税)   収 納 状 況</t>
  </si>
  <si>
    <t>保 険 料 (税) 収 納 状 況</t>
  </si>
  <si>
    <t>現    年    度    分</t>
  </si>
  <si>
    <t>一 人 当たり</t>
  </si>
  <si>
    <t>滞   納   繰   越   分</t>
  </si>
  <si>
    <t>現年分  ＋  滞納繰越分</t>
  </si>
  <si>
    <t>収 納 額</t>
  </si>
  <si>
    <t>収納率</t>
  </si>
  <si>
    <t>調定額</t>
  </si>
  <si>
    <t>収納額</t>
  </si>
  <si>
    <t>Ａ</t>
  </si>
  <si>
    <t>Ｂ</t>
  </si>
  <si>
    <t>Ｂ/Ａ</t>
  </si>
  <si>
    <t>Ｃ</t>
  </si>
  <si>
    <t>Ｄ</t>
  </si>
  <si>
    <t>Ｄ/Ｃ</t>
  </si>
  <si>
    <t>Ｅ=(Ａ＋Ｃ)</t>
  </si>
  <si>
    <t>Ｆ=(Ｂ＋Ｄ)</t>
  </si>
  <si>
    <t>Ｆ/Ｅ</t>
  </si>
  <si>
    <t>※  被保険者一人当たり調定額及び収納額は、調定額及び収納額をそれぞれ年間平均被保険者数（総数－退職被保険者等数）で除したものである。</t>
  </si>
  <si>
    <t>保 険 料 (税)  収 納 状 況</t>
  </si>
  <si>
    <t>保  険  料 (税)  関  係  諸  率</t>
  </si>
  <si>
    <t>一 世 帯  当 た り</t>
  </si>
  <si>
    <t>被保険者一人当たり</t>
  </si>
  <si>
    <t>調  定  額</t>
  </si>
  <si>
    <t>収  納  額</t>
  </si>
  <si>
    <t>順</t>
  </si>
  <si>
    <t>Ｂ／Ａ</t>
  </si>
  <si>
    <t>位</t>
  </si>
  <si>
    <t>保 険 料 (税)収 納 状 況</t>
  </si>
  <si>
    <t>保 険 料 (税) 関 係 諸 率</t>
  </si>
  <si>
    <t>一世帯当たり</t>
  </si>
  <si>
    <t>一人当たり</t>
  </si>
  <si>
    <t>現年度分  ＋  滞納繰越分</t>
  </si>
  <si>
    <t>保険者別保険料（税）賦課徴収状況（一般被保険者分）　その１</t>
  </si>
  <si>
    <t>保険者別保険料（税）賦課徴収状況（一般被保険者分）　その２</t>
  </si>
  <si>
    <t>※１　所得割の算定基礎　１ 課税総所得金額 (基礎控除)　２ 課税総所得金額 (各種控除)　３ 市町村民税の所得割額　４ 市町村民税額等　５ その他</t>
  </si>
  <si>
    <t>※２　資産割の算定基礎　１ 固定資産税額等　２ 固定資産税のうち, 土地家屋に係る部分の額　３ その他</t>
  </si>
  <si>
    <t>※１  一世帯当たり調定額及び一世帯当たり収納額は、調定額(Ａ)及び収納額(Ｂ)をそれぞれ年間平均世帯数で除したものである。</t>
  </si>
  <si>
    <t>※２  被保険者一人当たり調定額及び一人当たり収納額は、調定額(Ａ)及び収納額(Ｂ)をそれぞれ年間平均被保険者数（総数）で除したものである。</t>
  </si>
  <si>
    <t>保険者別保険料（税）収納状況　その２（事業年報Ｂ表＋Ｅ表　一般被保険者分＋退職被保険者分）</t>
  </si>
  <si>
    <t>保険者別保険料（税）収納状況　その１（事業年報Ｂ表＋Ｅ表　一般被保険者分＋退職被保険者分）</t>
  </si>
  <si>
    <t>保険者別保険料（税）賦課徴収状況（一般被保険者分）　その３</t>
  </si>
  <si>
    <t>※１  一世帯当たり調定額及び収納額は、調定額(Ａ)、収納額(Ｂ)をそれぞれ年間平均世帯数で除したものである。</t>
  </si>
  <si>
    <t>※２  一人当たり調定額及び収納額は、調定額(Ａ)、収納額(Ｂ)をそれぞれ年間平均被保険者数（総数）で除したものである。</t>
  </si>
  <si>
    <t>医師組合</t>
  </si>
  <si>
    <t>歯医組合</t>
  </si>
  <si>
    <t>料</t>
  </si>
  <si>
    <t>他</t>
  </si>
  <si>
    <t>〃</t>
  </si>
  <si>
    <t>組合計</t>
  </si>
  <si>
    <t>県計</t>
  </si>
  <si>
    <t>市町村計</t>
  </si>
  <si>
    <t>公</t>
  </si>
  <si>
    <t>組</t>
  </si>
  <si>
    <t>県</t>
  </si>
  <si>
    <t>明和村</t>
  </si>
  <si>
    <t>組合計</t>
  </si>
  <si>
    <t>*</t>
  </si>
  <si>
    <t>番号</t>
  </si>
  <si>
    <t>-</t>
  </si>
  <si>
    <t>-</t>
  </si>
  <si>
    <t>▲29,598</t>
  </si>
  <si>
    <t>▲416</t>
  </si>
  <si>
    <t>▲688</t>
  </si>
  <si>
    <t>▲706</t>
  </si>
  <si>
    <t>▲920</t>
  </si>
  <si>
    <t>▲3,116</t>
  </si>
  <si>
    <t>▲2,111</t>
  </si>
  <si>
    <t>▲1,585</t>
  </si>
  <si>
    <t>▲1,838</t>
  </si>
  <si>
    <t>▲2,573</t>
  </si>
  <si>
    <t>▲1,992</t>
  </si>
  <si>
    <t>▲1,222</t>
  </si>
  <si>
    <t>▲5,418</t>
  </si>
  <si>
    <t>▲2,907</t>
  </si>
  <si>
    <t>▲1,093</t>
  </si>
  <si>
    <t>▲2,442</t>
  </si>
  <si>
    <t>▲2,134</t>
  </si>
  <si>
    <t>▲3,078</t>
  </si>
  <si>
    <t>▲6,457</t>
  </si>
  <si>
    <t>▲2,727</t>
  </si>
  <si>
    <t>▲4,485</t>
  </si>
  <si>
    <t>▲5,804</t>
  </si>
  <si>
    <t>▲3,332</t>
  </si>
  <si>
    <t>▲6,944</t>
  </si>
  <si>
    <t>▲1,182</t>
  </si>
  <si>
    <t>▲5,084</t>
  </si>
  <si>
    <t>▲7,136</t>
  </si>
  <si>
    <t>総計</t>
  </si>
  <si>
    <t>市町村計</t>
  </si>
  <si>
    <t>市計</t>
  </si>
  <si>
    <t>町村計</t>
  </si>
  <si>
    <t>組合計</t>
  </si>
  <si>
    <t>-</t>
  </si>
  <si>
    <t>市　　計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</si>
</sst>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&quot;#,##0"/>
    <numFmt numFmtId="177" formatCode="0.0"/>
    <numFmt numFmtId="178" formatCode="0.000"/>
    <numFmt numFmtId="179" formatCode="0.0000"/>
    <numFmt numFmtId="180" formatCode="0.0%"/>
    <numFmt numFmtId="181" formatCode="#,##0.0;[Red]\-#,##0.0"/>
    <numFmt numFmtId="182" formatCode="#,##0.000;[Red]\-#,##0.000"/>
    <numFmt numFmtId="183" formatCode="#,##0.0000;[Red]\-#,##0.0000"/>
    <numFmt numFmtId="184" formatCode="0.000%"/>
    <numFmt numFmtId="185" formatCode="0.0000%"/>
    <numFmt numFmtId="186" formatCode="#,##0.0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明朝"/>
      <family val="1"/>
    </font>
    <font>
      <sz val="10"/>
      <name val="ＭＳ 明朝"/>
      <family val="1"/>
    </font>
    <font>
      <b/>
      <sz val="10"/>
      <name val="ＭＳ 明朝"/>
      <family val="1"/>
    </font>
    <font>
      <b/>
      <sz val="12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268">
    <xf numFmtId="0" fontId="0" fillId="0" borderId="0" xfId="0" applyAlignment="1">
      <alignment/>
    </xf>
    <xf numFmtId="3" fontId="3" fillId="0" borderId="0" xfId="20" applyNumberFormat="1" applyFont="1" applyFill="1" applyBorder="1" applyProtection="1">
      <alignment/>
      <protection locked="0"/>
    </xf>
    <xf numFmtId="3" fontId="3" fillId="0" borderId="0" xfId="20" applyNumberFormat="1" applyFont="1" applyFill="1" applyBorder="1" applyAlignment="1" applyProtection="1">
      <alignment horizontal="center"/>
      <protection/>
    </xf>
    <xf numFmtId="3" fontId="3" fillId="0" borderId="0" xfId="20" applyNumberFormat="1" applyFont="1" applyFill="1" applyBorder="1" applyProtection="1">
      <alignment/>
      <protection/>
    </xf>
    <xf numFmtId="3" fontId="3" fillId="0" borderId="0" xfId="20" applyNumberFormat="1" applyFont="1" applyFill="1" applyBorder="1" applyAlignment="1" applyProtection="1">
      <alignment horizontal="center"/>
      <protection locked="0"/>
    </xf>
    <xf numFmtId="49" fontId="3" fillId="0" borderId="0" xfId="20" applyNumberFormat="1" applyFont="1" applyFill="1" applyBorder="1" applyAlignment="1" applyProtection="1">
      <alignment horizontal="right"/>
      <protection locked="0"/>
    </xf>
    <xf numFmtId="49" fontId="3" fillId="0" borderId="0" xfId="20" applyNumberFormat="1" applyFont="1" applyFill="1" applyBorder="1" applyAlignment="1" applyProtection="1">
      <alignment horizontal="right"/>
      <protection/>
    </xf>
    <xf numFmtId="49" fontId="3" fillId="0" borderId="0" xfId="20" applyNumberFormat="1" applyFont="1" applyFill="1" applyBorder="1" applyAlignment="1" applyProtection="1">
      <alignment horizontal="center"/>
      <protection/>
    </xf>
    <xf numFmtId="3" fontId="3" fillId="0" borderId="0" xfId="20" applyNumberFormat="1" applyFont="1" applyFill="1" applyBorder="1" applyAlignment="1" applyProtection="1">
      <alignment horizontal="distributed"/>
      <protection/>
    </xf>
    <xf numFmtId="3" fontId="3" fillId="0" borderId="0" xfId="20" applyNumberFormat="1" applyFont="1" applyFill="1" applyBorder="1" applyAlignment="1" applyProtection="1">
      <alignment horizontal="right"/>
      <protection locked="0"/>
    </xf>
    <xf numFmtId="177" fontId="3" fillId="0" borderId="0" xfId="20" applyNumberFormat="1" applyFont="1" applyFill="1" applyBorder="1" applyAlignment="1" applyProtection="1">
      <alignment horizontal="right"/>
      <protection/>
    </xf>
    <xf numFmtId="3" fontId="3" fillId="0" borderId="0" xfId="20" applyNumberFormat="1" applyFont="1" applyFill="1" applyBorder="1" applyAlignment="1" applyProtection="1">
      <alignment horizontal="left"/>
      <protection locked="0"/>
    </xf>
    <xf numFmtId="177" fontId="3" fillId="0" borderId="0" xfId="20" applyNumberFormat="1" applyFont="1" applyFill="1" applyBorder="1" applyProtection="1">
      <alignment/>
      <protection locked="0"/>
    </xf>
    <xf numFmtId="1" fontId="3" fillId="0" borderId="0" xfId="20" applyNumberFormat="1" applyFont="1" applyFill="1" applyBorder="1" applyProtection="1">
      <alignment/>
      <protection locked="0"/>
    </xf>
    <xf numFmtId="3" fontId="3" fillId="0" borderId="0" xfId="23" applyNumberFormat="1" applyFont="1" applyFill="1" applyBorder="1" applyProtection="1">
      <alignment/>
      <protection locked="0"/>
    </xf>
    <xf numFmtId="3" fontId="3" fillId="0" borderId="0" xfId="23" applyNumberFormat="1" applyFont="1" applyFill="1" applyBorder="1" applyAlignment="1" applyProtection="1">
      <alignment horizontal="center"/>
      <protection/>
    </xf>
    <xf numFmtId="3" fontId="3" fillId="0" borderId="0" xfId="23" applyNumberFormat="1" applyFont="1" applyFill="1" applyBorder="1" applyProtection="1">
      <alignment/>
      <protection/>
    </xf>
    <xf numFmtId="3" fontId="3" fillId="0" borderId="0" xfId="23" applyNumberFormat="1" applyFont="1" applyFill="1" applyBorder="1" applyAlignment="1" applyProtection="1">
      <alignment horizontal="center"/>
      <protection locked="0"/>
    </xf>
    <xf numFmtId="3" fontId="3" fillId="0" borderId="0" xfId="23" applyNumberFormat="1" applyFont="1" applyFill="1" applyBorder="1" applyAlignment="1" applyProtection="1">
      <alignment horizontal="right"/>
      <protection locked="0"/>
    </xf>
    <xf numFmtId="177" fontId="3" fillId="0" borderId="0" xfId="23" applyNumberFormat="1" applyFont="1" applyFill="1" applyBorder="1" applyAlignment="1" applyProtection="1">
      <alignment horizontal="right"/>
      <protection/>
    </xf>
    <xf numFmtId="3" fontId="3" fillId="0" borderId="0" xfId="23" applyNumberFormat="1" applyFont="1" applyFill="1" applyBorder="1" applyAlignment="1" applyProtection="1">
      <alignment horizontal="left"/>
      <protection locked="0"/>
    </xf>
    <xf numFmtId="177" fontId="3" fillId="0" borderId="0" xfId="23" applyNumberFormat="1" applyFont="1" applyFill="1" applyBorder="1" applyProtection="1">
      <alignment/>
      <protection locked="0"/>
    </xf>
    <xf numFmtId="1" fontId="3" fillId="0" borderId="0" xfId="23" applyNumberFormat="1" applyFont="1" applyFill="1" applyBorder="1" applyProtection="1">
      <alignment/>
      <protection locked="0"/>
    </xf>
    <xf numFmtId="3" fontId="3" fillId="0" borderId="0" xfId="22" applyNumberFormat="1" applyFont="1" applyFill="1" applyBorder="1" applyProtection="1">
      <alignment/>
      <protection locked="0"/>
    </xf>
    <xf numFmtId="3" fontId="3" fillId="0" borderId="0" xfId="22" applyNumberFormat="1" applyFont="1" applyFill="1" applyBorder="1" applyAlignment="1" applyProtection="1">
      <alignment horizontal="center"/>
      <protection/>
    </xf>
    <xf numFmtId="3" fontId="3" fillId="0" borderId="0" xfId="22" applyNumberFormat="1" applyFont="1" applyFill="1" applyBorder="1" applyProtection="1">
      <alignment/>
      <protection/>
    </xf>
    <xf numFmtId="3" fontId="3" fillId="0" borderId="0" xfId="22" applyNumberFormat="1" applyFont="1" applyFill="1" applyBorder="1" applyAlignment="1" applyProtection="1">
      <alignment horizontal="center"/>
      <protection locked="0"/>
    </xf>
    <xf numFmtId="3" fontId="4" fillId="0" borderId="0" xfId="22" applyNumberFormat="1" applyFont="1" applyFill="1" applyBorder="1" applyAlignment="1" applyProtection="1">
      <alignment horizontal="center"/>
      <protection locked="0"/>
    </xf>
    <xf numFmtId="3" fontId="3" fillId="0" borderId="0" xfId="22" applyNumberFormat="1" applyFont="1" applyFill="1" applyBorder="1" applyAlignment="1" applyProtection="1">
      <alignment/>
      <protection locked="0"/>
    </xf>
    <xf numFmtId="3" fontId="3" fillId="0" borderId="0" xfId="22" applyNumberFormat="1" applyFont="1" applyFill="1" applyBorder="1" applyAlignment="1" applyProtection="1">
      <alignment horizontal="right"/>
      <protection locked="0"/>
    </xf>
    <xf numFmtId="3" fontId="3" fillId="0" borderId="0" xfId="24" applyNumberFormat="1" applyFont="1" applyFill="1" applyBorder="1" applyProtection="1">
      <alignment/>
      <protection locked="0"/>
    </xf>
    <xf numFmtId="3" fontId="3" fillId="0" borderId="0" xfId="24" applyNumberFormat="1" applyFont="1" applyFill="1" applyBorder="1" applyAlignment="1" applyProtection="1">
      <alignment horizontal="center"/>
      <protection/>
    </xf>
    <xf numFmtId="3" fontId="3" fillId="0" borderId="0" xfId="24" applyNumberFormat="1" applyFont="1" applyFill="1" applyBorder="1" applyProtection="1">
      <alignment/>
      <protection/>
    </xf>
    <xf numFmtId="3" fontId="3" fillId="0" borderId="0" xfId="24" applyNumberFormat="1" applyFont="1" applyFill="1" applyBorder="1" applyAlignment="1" applyProtection="1">
      <alignment horizontal="center"/>
      <protection locked="0"/>
    </xf>
    <xf numFmtId="3" fontId="3" fillId="0" borderId="0" xfId="24" applyNumberFormat="1" applyFont="1" applyFill="1" applyBorder="1" applyAlignment="1" applyProtection="1">
      <alignment horizontal="left"/>
      <protection/>
    </xf>
    <xf numFmtId="3" fontId="3" fillId="0" borderId="0" xfId="24" applyNumberFormat="1" applyFont="1" applyFill="1" applyBorder="1" applyAlignment="1" applyProtection="1">
      <alignment horizontal="right"/>
      <protection locked="0"/>
    </xf>
    <xf numFmtId="2" fontId="3" fillId="0" borderId="0" xfId="24" applyNumberFormat="1" applyFont="1" applyFill="1" applyBorder="1" applyAlignment="1" applyProtection="1">
      <alignment horizontal="right"/>
      <protection locked="0"/>
    </xf>
    <xf numFmtId="177" fontId="3" fillId="0" borderId="0" xfId="24" applyNumberFormat="1" applyFont="1" applyFill="1" applyBorder="1" applyAlignment="1" applyProtection="1">
      <alignment horizontal="right"/>
      <protection/>
    </xf>
    <xf numFmtId="3" fontId="3" fillId="0" borderId="0" xfId="24" applyNumberFormat="1" applyFont="1" applyFill="1" applyBorder="1" applyAlignment="1" applyProtection="1">
      <alignment horizontal="left"/>
      <protection locked="0"/>
    </xf>
    <xf numFmtId="177" fontId="3" fillId="0" borderId="0" xfId="24" applyNumberFormat="1" applyFont="1" applyFill="1" applyBorder="1" applyProtection="1">
      <alignment/>
      <protection locked="0"/>
    </xf>
    <xf numFmtId="1" fontId="3" fillId="0" borderId="0" xfId="24" applyNumberFormat="1" applyFont="1" applyFill="1" applyBorder="1" applyProtection="1">
      <alignment/>
      <protection locked="0"/>
    </xf>
    <xf numFmtId="3" fontId="3" fillId="0" borderId="0" xfId="21" applyNumberFormat="1" applyFont="1" applyFill="1" applyBorder="1" applyProtection="1">
      <alignment/>
      <protection locked="0"/>
    </xf>
    <xf numFmtId="3" fontId="3" fillId="0" borderId="0" xfId="21" applyNumberFormat="1" applyFont="1" applyFill="1" applyBorder="1" applyProtection="1">
      <alignment/>
      <protection/>
    </xf>
    <xf numFmtId="3" fontId="3" fillId="0" borderId="0" xfId="21" applyNumberFormat="1" applyFont="1" applyFill="1" applyBorder="1" applyAlignment="1" applyProtection="1">
      <alignment horizontal="center"/>
      <protection locked="0"/>
    </xf>
    <xf numFmtId="3" fontId="3" fillId="0" borderId="0" xfId="21" applyNumberFormat="1" applyFont="1" applyFill="1" applyBorder="1" applyAlignment="1" applyProtection="1">
      <alignment horizontal="right"/>
      <protection locked="0"/>
    </xf>
    <xf numFmtId="177" fontId="3" fillId="0" borderId="0" xfId="21" applyNumberFormat="1" applyFont="1" applyFill="1" applyBorder="1" applyAlignment="1" applyProtection="1">
      <alignment horizontal="right"/>
      <protection/>
    </xf>
    <xf numFmtId="1" fontId="3" fillId="0" borderId="0" xfId="21" applyNumberFormat="1" applyFont="1" applyFill="1" applyBorder="1" applyProtection="1">
      <alignment/>
      <protection locked="0"/>
    </xf>
    <xf numFmtId="3" fontId="5" fillId="0" borderId="0" xfId="20" applyNumberFormat="1" applyFont="1" applyFill="1" applyBorder="1" applyProtection="1">
      <alignment/>
      <protection/>
    </xf>
    <xf numFmtId="3" fontId="3" fillId="2" borderId="1" xfId="20" applyNumberFormat="1" applyFont="1" applyFill="1" applyBorder="1" applyAlignment="1" applyProtection="1">
      <alignment horizontal="center"/>
      <protection/>
    </xf>
    <xf numFmtId="3" fontId="3" fillId="2" borderId="1" xfId="20" applyNumberFormat="1" applyFont="1" applyFill="1" applyBorder="1" applyAlignment="1" applyProtection="1">
      <alignment horizontal="center"/>
      <protection locked="0"/>
    </xf>
    <xf numFmtId="3" fontId="3" fillId="2" borderId="2" xfId="20" applyNumberFormat="1" applyFont="1" applyFill="1" applyBorder="1" applyAlignment="1" applyProtection="1">
      <alignment horizontal="center"/>
      <protection locked="0"/>
    </xf>
    <xf numFmtId="3" fontId="3" fillId="2" borderId="3" xfId="20" applyNumberFormat="1" applyFont="1" applyFill="1" applyBorder="1" applyAlignment="1" applyProtection="1">
      <alignment horizontal="center"/>
      <protection locked="0"/>
    </xf>
    <xf numFmtId="3" fontId="3" fillId="2" borderId="4" xfId="20" applyNumberFormat="1" applyFont="1" applyFill="1" applyBorder="1" applyAlignment="1" applyProtection="1">
      <alignment horizontal="center"/>
      <protection locked="0"/>
    </xf>
    <xf numFmtId="0" fontId="3" fillId="2" borderId="4" xfId="0" applyFont="1" applyFill="1" applyBorder="1" applyAlignment="1">
      <alignment horizontal="center" vertical="center"/>
    </xf>
    <xf numFmtId="3" fontId="3" fillId="2" borderId="4" xfId="20" applyNumberFormat="1" applyFont="1" applyFill="1" applyBorder="1" applyAlignment="1" applyProtection="1">
      <alignment horizontal="center"/>
      <protection/>
    </xf>
    <xf numFmtId="3" fontId="3" fillId="2" borderId="5" xfId="20" applyNumberFormat="1" applyFont="1" applyFill="1" applyBorder="1" applyAlignment="1" applyProtection="1">
      <alignment horizontal="center" vertical="top"/>
      <protection/>
    </xf>
    <xf numFmtId="3" fontId="3" fillId="2" borderId="5" xfId="20" applyNumberFormat="1" applyFont="1" applyFill="1" applyBorder="1" applyAlignment="1" applyProtection="1">
      <alignment horizontal="center" vertical="top"/>
      <protection locked="0"/>
    </xf>
    <xf numFmtId="3" fontId="3" fillId="2" borderId="5" xfId="20" applyNumberFormat="1" applyFont="1" applyFill="1" applyBorder="1" applyAlignment="1" applyProtection="1">
      <alignment horizontal="center"/>
      <protection locked="0"/>
    </xf>
    <xf numFmtId="3" fontId="3" fillId="2" borderId="6" xfId="20" applyNumberFormat="1" applyFont="1" applyFill="1" applyBorder="1" applyAlignment="1" applyProtection="1">
      <alignment horizontal="center"/>
      <protection/>
    </xf>
    <xf numFmtId="3" fontId="3" fillId="2" borderId="5" xfId="20" applyNumberFormat="1" applyFont="1" applyFill="1" applyBorder="1" applyAlignment="1" applyProtection="1">
      <alignment horizontal="center"/>
      <protection/>
    </xf>
    <xf numFmtId="3" fontId="3" fillId="3" borderId="7" xfId="20" applyNumberFormat="1" applyFont="1" applyFill="1" applyBorder="1" applyAlignment="1" applyProtection="1">
      <alignment horizontal="center"/>
      <protection locked="0"/>
    </xf>
    <xf numFmtId="3" fontId="3" fillId="0" borderId="7" xfId="20" applyNumberFormat="1" applyFont="1" applyFill="1" applyBorder="1" applyAlignment="1" applyProtection="1">
      <alignment horizontal="center"/>
      <protection locked="0"/>
    </xf>
    <xf numFmtId="3" fontId="3" fillId="0" borderId="7" xfId="20" applyNumberFormat="1" applyFont="1" applyFill="1" applyBorder="1" applyAlignment="1" applyProtection="1">
      <alignment horizontal="right"/>
      <protection locked="0"/>
    </xf>
    <xf numFmtId="3" fontId="3" fillId="0" borderId="7" xfId="20" applyNumberFormat="1" applyFont="1" applyFill="1" applyBorder="1" applyAlignment="1" applyProtection="1">
      <alignment horizontal="right"/>
      <protection/>
    </xf>
    <xf numFmtId="3" fontId="3" fillId="3" borderId="7" xfId="20" applyNumberFormat="1" applyFont="1" applyFill="1" applyBorder="1" applyAlignment="1" applyProtection="1">
      <alignment horizontal="distributed"/>
      <protection locked="0"/>
    </xf>
    <xf numFmtId="3" fontId="3" fillId="0" borderId="7" xfId="20" applyNumberFormat="1" applyFont="1" applyFill="1" applyBorder="1" applyAlignment="1" applyProtection="1">
      <alignment horizontal="center"/>
      <protection/>
    </xf>
    <xf numFmtId="176" fontId="3" fillId="0" borderId="7" xfId="20" applyNumberFormat="1" applyFont="1" applyFill="1" applyBorder="1" applyAlignment="1" applyProtection="1">
      <alignment horizontal="right"/>
      <protection/>
    </xf>
    <xf numFmtId="2" fontId="3" fillId="0" borderId="7" xfId="20" applyNumberFormat="1" applyFont="1" applyFill="1" applyBorder="1" applyAlignment="1" applyProtection="1">
      <alignment horizontal="right"/>
      <protection/>
    </xf>
    <xf numFmtId="176" fontId="3" fillId="0" borderId="7" xfId="20" applyNumberFormat="1" applyFont="1" applyFill="1" applyBorder="1" applyAlignment="1" applyProtection="1">
      <alignment horizontal="right"/>
      <protection locked="0"/>
    </xf>
    <xf numFmtId="3" fontId="3" fillId="3" borderId="7" xfId="20" applyNumberFormat="1" applyFont="1" applyFill="1" applyBorder="1" applyAlignment="1" applyProtection="1">
      <alignment horizontal="distributed"/>
      <protection/>
    </xf>
    <xf numFmtId="2" fontId="3" fillId="0" borderId="7" xfId="20" applyNumberFormat="1" applyFont="1" applyFill="1" applyBorder="1" applyAlignment="1" applyProtection="1">
      <alignment horizontal="right"/>
      <protection locked="0"/>
    </xf>
    <xf numFmtId="176" fontId="3" fillId="3" borderId="7" xfId="20" applyNumberFormat="1" applyFont="1" applyFill="1" applyBorder="1" applyAlignment="1" applyProtection="1">
      <alignment horizontal="distributed"/>
      <protection/>
    </xf>
    <xf numFmtId="176" fontId="3" fillId="0" borderId="7" xfId="20" applyNumberFormat="1" applyFont="1" applyFill="1" applyBorder="1" applyAlignment="1" applyProtection="1">
      <alignment horizontal="center"/>
      <protection locked="0"/>
    </xf>
    <xf numFmtId="2" fontId="3" fillId="0" borderId="7" xfId="20" applyNumberFormat="1" applyFont="1" applyFill="1" applyBorder="1" applyAlignment="1" applyProtection="1">
      <alignment horizontal="center"/>
      <protection locked="0"/>
    </xf>
    <xf numFmtId="3" fontId="3" fillId="2" borderId="7" xfId="20" applyNumberFormat="1" applyFont="1" applyFill="1" applyBorder="1" applyAlignment="1" applyProtection="1">
      <alignment horizontal="center"/>
      <protection/>
    </xf>
    <xf numFmtId="3" fontId="3" fillId="2" borderId="0" xfId="20" applyNumberFormat="1" applyFont="1" applyFill="1" applyBorder="1" applyAlignment="1" applyProtection="1">
      <alignment horizontal="center"/>
      <protection locked="0"/>
    </xf>
    <xf numFmtId="3" fontId="3" fillId="2" borderId="8" xfId="20" applyNumberFormat="1" applyFont="1" applyFill="1" applyBorder="1" applyAlignment="1" applyProtection="1">
      <alignment horizontal="centerContinuous"/>
      <protection locked="0"/>
    </xf>
    <xf numFmtId="3" fontId="3" fillId="2" borderId="9" xfId="20" applyNumberFormat="1" applyFont="1" applyFill="1" applyBorder="1" applyAlignment="1" applyProtection="1">
      <alignment horizontal="centerContinuous"/>
      <protection locked="0"/>
    </xf>
    <xf numFmtId="49" fontId="6" fillId="0" borderId="0" xfId="20" applyNumberFormat="1" applyFont="1" applyFill="1" applyBorder="1" applyAlignment="1" applyProtection="1">
      <alignment horizontal="left"/>
      <protection/>
    </xf>
    <xf numFmtId="3" fontId="3" fillId="2" borderId="2" xfId="21" applyNumberFormat="1" applyFont="1" applyFill="1" applyBorder="1" applyAlignment="1" applyProtection="1">
      <alignment horizontal="center"/>
      <protection locked="0"/>
    </xf>
    <xf numFmtId="3" fontId="3" fillId="2" borderId="1" xfId="21" applyNumberFormat="1" applyFont="1" applyFill="1" applyBorder="1" applyAlignment="1" applyProtection="1">
      <alignment horizontal="center"/>
      <protection locked="0"/>
    </xf>
    <xf numFmtId="3" fontId="3" fillId="2" borderId="10" xfId="21" applyNumberFormat="1" applyFont="1" applyFill="1" applyBorder="1" applyAlignment="1" applyProtection="1">
      <alignment horizontal="centerContinuous"/>
      <protection locked="0"/>
    </xf>
    <xf numFmtId="3" fontId="3" fillId="2" borderId="11" xfId="21" applyNumberFormat="1" applyFont="1" applyFill="1" applyBorder="1" applyAlignment="1" applyProtection="1">
      <alignment horizontal="centerContinuous"/>
      <protection locked="0"/>
    </xf>
    <xf numFmtId="3" fontId="3" fillId="2" borderId="1" xfId="21" applyNumberFormat="1" applyFont="1" applyFill="1" applyBorder="1" applyAlignment="1" applyProtection="1">
      <alignment horizontal="centerContinuous"/>
      <protection locked="0"/>
    </xf>
    <xf numFmtId="3" fontId="3" fillId="2" borderId="2" xfId="21" applyNumberFormat="1" applyFont="1" applyFill="1" applyBorder="1" applyAlignment="1" applyProtection="1">
      <alignment horizontal="center"/>
      <protection/>
    </xf>
    <xf numFmtId="3" fontId="3" fillId="2" borderId="3" xfId="21" applyNumberFormat="1" applyFont="1" applyFill="1" applyBorder="1" applyAlignment="1" applyProtection="1">
      <alignment horizontal="center"/>
      <protection/>
    </xf>
    <xf numFmtId="3" fontId="3" fillId="2" borderId="3" xfId="21" applyNumberFormat="1" applyFont="1" applyFill="1" applyBorder="1" applyAlignment="1" applyProtection="1">
      <alignment horizontal="center"/>
      <protection locked="0"/>
    </xf>
    <xf numFmtId="3" fontId="3" fillId="2" borderId="4" xfId="21" applyNumberFormat="1" applyFont="1" applyFill="1" applyBorder="1" applyAlignment="1" applyProtection="1">
      <alignment horizontal="center"/>
      <protection/>
    </xf>
    <xf numFmtId="3" fontId="3" fillId="2" borderId="4" xfId="21" applyNumberFormat="1" applyFont="1" applyFill="1" applyBorder="1" applyAlignment="1" applyProtection="1">
      <alignment horizontal="center"/>
      <protection locked="0"/>
    </xf>
    <xf numFmtId="3" fontId="3" fillId="2" borderId="6" xfId="21" applyNumberFormat="1" applyFont="1" applyFill="1" applyBorder="1" applyAlignment="1" applyProtection="1">
      <alignment horizontal="center"/>
      <protection/>
    </xf>
    <xf numFmtId="3" fontId="3" fillId="2" borderId="5" xfId="21" applyNumberFormat="1" applyFont="1" applyFill="1" applyBorder="1" applyAlignment="1" applyProtection="1">
      <alignment horizontal="center"/>
      <protection locked="0"/>
    </xf>
    <xf numFmtId="3" fontId="3" fillId="2" borderId="5" xfId="21" applyNumberFormat="1" applyFont="1" applyFill="1" applyBorder="1" applyAlignment="1" applyProtection="1">
      <alignment horizontal="center"/>
      <protection/>
    </xf>
    <xf numFmtId="3" fontId="3" fillId="3" borderId="7" xfId="21" applyNumberFormat="1" applyFont="1" applyFill="1" applyBorder="1" applyAlignment="1" applyProtection="1">
      <alignment horizontal="center"/>
      <protection locked="0"/>
    </xf>
    <xf numFmtId="3" fontId="3" fillId="0" borderId="7" xfId="21" applyNumberFormat="1" applyFont="1" applyFill="1" applyBorder="1" applyAlignment="1" applyProtection="1">
      <alignment horizontal="right"/>
      <protection locked="0"/>
    </xf>
    <xf numFmtId="3" fontId="3" fillId="0" borderId="7" xfId="21" applyNumberFormat="1" applyFont="1" applyFill="1" applyBorder="1" applyAlignment="1" applyProtection="1">
      <alignment horizontal="right"/>
      <protection/>
    </xf>
    <xf numFmtId="3" fontId="3" fillId="0" borderId="7" xfId="21" applyNumberFormat="1" applyFont="1" applyFill="1" applyBorder="1" applyAlignment="1" applyProtection="1">
      <alignment horizontal="center"/>
      <protection locked="0"/>
    </xf>
    <xf numFmtId="3" fontId="3" fillId="3" borderId="7" xfId="21" applyNumberFormat="1" applyFont="1" applyFill="1" applyBorder="1" applyAlignment="1" applyProtection="1">
      <alignment horizontal="distributed"/>
      <protection locked="0"/>
    </xf>
    <xf numFmtId="2" fontId="3" fillId="0" borderId="7" xfId="21" applyNumberFormat="1" applyFont="1" applyFill="1" applyBorder="1" applyAlignment="1" applyProtection="1">
      <alignment horizontal="right"/>
      <protection/>
    </xf>
    <xf numFmtId="176" fontId="3" fillId="0" borderId="7" xfId="21" applyNumberFormat="1" applyFont="1" applyFill="1" applyBorder="1" applyAlignment="1" applyProtection="1">
      <alignment horizontal="right"/>
      <protection/>
    </xf>
    <xf numFmtId="176" fontId="3" fillId="0" borderId="7" xfId="21" applyNumberFormat="1" applyFont="1" applyFill="1" applyBorder="1" applyAlignment="1" applyProtection="1">
      <alignment horizontal="center"/>
      <protection/>
    </xf>
    <xf numFmtId="3" fontId="3" fillId="3" borderId="7" xfId="21" applyNumberFormat="1" applyFont="1" applyFill="1" applyBorder="1" applyAlignment="1" applyProtection="1">
      <alignment horizontal="distributed"/>
      <protection/>
    </xf>
    <xf numFmtId="176" fontId="3" fillId="0" borderId="7" xfId="21" applyNumberFormat="1" applyFont="1" applyFill="1" applyBorder="1" applyAlignment="1" applyProtection="1">
      <alignment horizontal="center"/>
      <protection locked="0"/>
    </xf>
    <xf numFmtId="176" fontId="3" fillId="3" borderId="7" xfId="21" applyNumberFormat="1" applyFont="1" applyFill="1" applyBorder="1" applyAlignment="1" applyProtection="1">
      <alignment horizontal="distributed"/>
      <protection/>
    </xf>
    <xf numFmtId="3" fontId="3" fillId="2" borderId="0" xfId="21" applyNumberFormat="1" applyFont="1" applyFill="1" applyBorder="1" applyAlignment="1" applyProtection="1">
      <alignment horizontal="center"/>
      <protection locked="0"/>
    </xf>
    <xf numFmtId="3" fontId="3" fillId="2" borderId="12" xfId="21" applyNumberFormat="1" applyFont="1" applyFill="1" applyBorder="1" applyAlignment="1" applyProtection="1">
      <alignment horizontal="center"/>
      <protection/>
    </xf>
    <xf numFmtId="3" fontId="3" fillId="2" borderId="6" xfId="21" applyNumberFormat="1" applyFont="1" applyFill="1" applyBorder="1" applyAlignment="1" applyProtection="1">
      <alignment horizontal="center"/>
      <protection locked="0"/>
    </xf>
    <xf numFmtId="3" fontId="6" fillId="0" borderId="0" xfId="21" applyNumberFormat="1" applyFont="1" applyFill="1" applyBorder="1" applyAlignment="1" applyProtection="1">
      <alignment horizontal="left"/>
      <protection/>
    </xf>
    <xf numFmtId="3" fontId="3" fillId="3" borderId="7" xfId="22" applyNumberFormat="1" applyFont="1" applyFill="1" applyBorder="1" applyAlignment="1" applyProtection="1">
      <alignment horizontal="center"/>
      <protection locked="0"/>
    </xf>
    <xf numFmtId="3" fontId="3" fillId="3" borderId="7" xfId="22" applyNumberFormat="1" applyFont="1" applyFill="1" applyBorder="1" applyAlignment="1" applyProtection="1">
      <alignment horizontal="distributed"/>
      <protection locked="0"/>
    </xf>
    <xf numFmtId="3" fontId="3" fillId="3" borderId="7" xfId="22" applyNumberFormat="1" applyFont="1" applyFill="1" applyBorder="1" applyAlignment="1" applyProtection="1">
      <alignment horizontal="distributed"/>
      <protection/>
    </xf>
    <xf numFmtId="176" fontId="3" fillId="3" borderId="7" xfId="22" applyNumberFormat="1" applyFont="1" applyFill="1" applyBorder="1" applyAlignment="1" applyProtection="1">
      <alignment horizontal="distributed"/>
      <protection/>
    </xf>
    <xf numFmtId="3" fontId="3" fillId="2" borderId="2" xfId="22" applyNumberFormat="1" applyFont="1" applyFill="1" applyBorder="1" applyAlignment="1" applyProtection="1">
      <alignment horizontal="center"/>
      <protection locked="0"/>
    </xf>
    <xf numFmtId="3" fontId="3" fillId="2" borderId="10" xfId="22" applyNumberFormat="1" applyFont="1" applyFill="1" applyBorder="1" applyAlignment="1" applyProtection="1">
      <alignment horizontal="centerContinuous"/>
      <protection locked="0"/>
    </xf>
    <xf numFmtId="3" fontId="3" fillId="2" borderId="11" xfId="22" applyNumberFormat="1" applyFont="1" applyFill="1" applyBorder="1" applyAlignment="1" applyProtection="1">
      <alignment horizontal="centerContinuous"/>
      <protection locked="0"/>
    </xf>
    <xf numFmtId="3" fontId="3" fillId="2" borderId="1" xfId="22" applyNumberFormat="1" applyFont="1" applyFill="1" applyBorder="1" applyAlignment="1" applyProtection="1">
      <alignment horizontal="centerContinuous"/>
      <protection locked="0"/>
    </xf>
    <xf numFmtId="3" fontId="3" fillId="2" borderId="11" xfId="22" applyNumberFormat="1" applyFont="1" applyFill="1" applyBorder="1" applyAlignment="1" applyProtection="1">
      <alignment horizontal="centerContinuous"/>
      <protection/>
    </xf>
    <xf numFmtId="3" fontId="3" fillId="2" borderId="3" xfId="22" applyNumberFormat="1" applyFont="1" applyFill="1" applyBorder="1" applyAlignment="1" applyProtection="1">
      <alignment horizontal="center"/>
      <protection/>
    </xf>
    <xf numFmtId="3" fontId="3" fillId="2" borderId="13" xfId="22" applyNumberFormat="1" applyFont="1" applyFill="1" applyBorder="1" applyAlignment="1" applyProtection="1">
      <alignment horizontal="centerContinuous"/>
      <protection/>
    </xf>
    <xf numFmtId="3" fontId="3" fillId="2" borderId="0" xfId="22" applyNumberFormat="1" applyFont="1" applyFill="1" applyBorder="1" applyAlignment="1" applyProtection="1">
      <alignment horizontal="centerContinuous"/>
      <protection/>
    </xf>
    <xf numFmtId="3" fontId="3" fillId="2" borderId="4" xfId="22" applyNumberFormat="1" applyFont="1" applyFill="1" applyBorder="1" applyAlignment="1" applyProtection="1">
      <alignment horizontal="centerContinuous"/>
      <protection locked="0"/>
    </xf>
    <xf numFmtId="3" fontId="3" fillId="2" borderId="10" xfId="22" applyNumberFormat="1" applyFont="1" applyFill="1" applyBorder="1" applyAlignment="1" applyProtection="1">
      <alignment horizontal="centerContinuous"/>
      <protection/>
    </xf>
    <xf numFmtId="3" fontId="3" fillId="2" borderId="1" xfId="22" applyNumberFormat="1" applyFont="1" applyFill="1" applyBorder="1" applyAlignment="1" applyProtection="1">
      <alignment horizontal="centerContinuous"/>
      <protection/>
    </xf>
    <xf numFmtId="3" fontId="3" fillId="2" borderId="6" xfId="22" applyNumberFormat="1" applyFont="1" applyFill="1" applyBorder="1" applyAlignment="1" applyProtection="1">
      <alignment horizontal="center"/>
      <protection/>
    </xf>
    <xf numFmtId="3" fontId="3" fillId="2" borderId="5" xfId="22" applyNumberFormat="1" applyFont="1" applyFill="1" applyBorder="1" applyAlignment="1" applyProtection="1">
      <alignment horizontal="center"/>
      <protection/>
    </xf>
    <xf numFmtId="3" fontId="3" fillId="2" borderId="4" xfId="22" applyNumberFormat="1" applyFont="1" applyFill="1" applyBorder="1" applyAlignment="1" applyProtection="1">
      <alignment horizontal="center"/>
      <protection locked="0"/>
    </xf>
    <xf numFmtId="3" fontId="3" fillId="2" borderId="6" xfId="22" applyNumberFormat="1" applyFont="1" applyFill="1" applyBorder="1" applyAlignment="1" applyProtection="1">
      <alignment horizontal="center"/>
      <protection locked="0"/>
    </xf>
    <xf numFmtId="3" fontId="3" fillId="0" borderId="7" xfId="22" applyNumberFormat="1" applyFont="1" applyFill="1" applyBorder="1" applyAlignment="1" applyProtection="1">
      <alignment horizontal="right"/>
      <protection locked="0"/>
    </xf>
    <xf numFmtId="3" fontId="3" fillId="0" borderId="7" xfId="22" applyNumberFormat="1" applyFont="1" applyFill="1" applyBorder="1" applyAlignment="1" applyProtection="1">
      <alignment horizontal="right"/>
      <protection/>
    </xf>
    <xf numFmtId="2" fontId="3" fillId="0" borderId="7" xfId="22" applyNumberFormat="1" applyFont="1" applyFill="1" applyBorder="1" applyAlignment="1" applyProtection="1">
      <alignment horizontal="right"/>
      <protection locked="0"/>
    </xf>
    <xf numFmtId="3" fontId="6" fillId="0" borderId="0" xfId="22" applyNumberFormat="1" applyFont="1" applyFill="1" applyBorder="1" applyAlignment="1" applyProtection="1">
      <alignment horizontal="left"/>
      <protection/>
    </xf>
    <xf numFmtId="3" fontId="6" fillId="0" borderId="0" xfId="22" applyNumberFormat="1" applyFont="1" applyFill="1" applyBorder="1" applyAlignment="1" applyProtection="1">
      <alignment horizontal="left"/>
      <protection locked="0"/>
    </xf>
    <xf numFmtId="3" fontId="3" fillId="2" borderId="2" xfId="23" applyNumberFormat="1" applyFont="1" applyFill="1" applyBorder="1" applyAlignment="1" applyProtection="1">
      <alignment horizontal="center"/>
      <protection locked="0"/>
    </xf>
    <xf numFmtId="3" fontId="3" fillId="2" borderId="10" xfId="23" applyNumberFormat="1" applyFont="1" applyFill="1" applyBorder="1" applyAlignment="1" applyProtection="1">
      <alignment horizontal="centerContinuous"/>
      <protection locked="0"/>
    </xf>
    <xf numFmtId="3" fontId="3" fillId="2" borderId="11" xfId="23" applyNumberFormat="1" applyFont="1" applyFill="1" applyBorder="1" applyAlignment="1" applyProtection="1">
      <alignment horizontal="centerContinuous"/>
      <protection locked="0"/>
    </xf>
    <xf numFmtId="3" fontId="3" fillId="2" borderId="1" xfId="23" applyNumberFormat="1" applyFont="1" applyFill="1" applyBorder="1" applyAlignment="1" applyProtection="1">
      <alignment horizontal="centerContinuous"/>
      <protection locked="0"/>
    </xf>
    <xf numFmtId="3" fontId="3" fillId="2" borderId="8" xfId="23" applyNumberFormat="1" applyFont="1" applyFill="1" applyBorder="1" applyAlignment="1" applyProtection="1">
      <alignment horizontal="centerContinuous"/>
      <protection locked="0"/>
    </xf>
    <xf numFmtId="3" fontId="3" fillId="2" borderId="14" xfId="23" applyNumberFormat="1" applyFont="1" applyFill="1" applyBorder="1" applyAlignment="1" applyProtection="1">
      <alignment horizontal="centerContinuous"/>
      <protection locked="0"/>
    </xf>
    <xf numFmtId="3" fontId="3" fillId="2" borderId="9" xfId="23" applyNumberFormat="1" applyFont="1" applyFill="1" applyBorder="1" applyAlignment="1" applyProtection="1">
      <alignment horizontal="centerContinuous"/>
      <protection locked="0"/>
    </xf>
    <xf numFmtId="3" fontId="3" fillId="2" borderId="3" xfId="23" applyNumberFormat="1" applyFont="1" applyFill="1" applyBorder="1" applyAlignment="1" applyProtection="1">
      <alignment horizontal="center"/>
      <protection/>
    </xf>
    <xf numFmtId="3" fontId="3" fillId="2" borderId="13" xfId="23" applyNumberFormat="1" applyFont="1" applyFill="1" applyBorder="1" applyAlignment="1" applyProtection="1">
      <alignment horizontal="centerContinuous"/>
      <protection/>
    </xf>
    <xf numFmtId="3" fontId="3" fillId="2" borderId="0" xfId="23" applyNumberFormat="1" applyFont="1" applyFill="1" applyBorder="1" applyAlignment="1" applyProtection="1">
      <alignment horizontal="centerContinuous"/>
      <protection/>
    </xf>
    <xf numFmtId="3" fontId="3" fillId="2" borderId="4" xfId="23" applyNumberFormat="1" applyFont="1" applyFill="1" applyBorder="1" applyAlignment="1" applyProtection="1">
      <alignment horizontal="centerContinuous"/>
      <protection locked="0"/>
    </xf>
    <xf numFmtId="3" fontId="3" fillId="2" borderId="10" xfId="23" applyNumberFormat="1" applyFont="1" applyFill="1" applyBorder="1" applyAlignment="1" applyProtection="1">
      <alignment horizontal="centerContinuous"/>
      <protection/>
    </xf>
    <xf numFmtId="3" fontId="3" fillId="2" borderId="1" xfId="23" applyNumberFormat="1" applyFont="1" applyFill="1" applyBorder="1" applyAlignment="1" applyProtection="1">
      <alignment horizontal="centerContinuous"/>
      <protection/>
    </xf>
    <xf numFmtId="3" fontId="3" fillId="2" borderId="0" xfId="23" applyNumberFormat="1" applyFont="1" applyFill="1" applyBorder="1" applyAlignment="1" applyProtection="1">
      <alignment horizontal="centerContinuous"/>
      <protection locked="0"/>
    </xf>
    <xf numFmtId="3" fontId="3" fillId="2" borderId="3" xfId="23" applyNumberFormat="1" applyFont="1" applyFill="1" applyBorder="1" applyAlignment="1" applyProtection="1">
      <alignment horizontal="center"/>
      <protection locked="0"/>
    </xf>
    <xf numFmtId="3" fontId="3" fillId="2" borderId="6" xfId="23" applyNumberFormat="1" applyFont="1" applyFill="1" applyBorder="1" applyAlignment="1" applyProtection="1">
      <alignment horizontal="center"/>
      <protection/>
    </xf>
    <xf numFmtId="3" fontId="3" fillId="2" borderId="6" xfId="23" applyNumberFormat="1" applyFont="1" applyFill="1" applyBorder="1" applyAlignment="1" applyProtection="1">
      <alignment horizontal="center"/>
      <protection locked="0"/>
    </xf>
    <xf numFmtId="3" fontId="3" fillId="3" borderId="7" xfId="23" applyNumberFormat="1" applyFont="1" applyFill="1" applyBorder="1" applyAlignment="1" applyProtection="1">
      <alignment horizontal="center"/>
      <protection locked="0"/>
    </xf>
    <xf numFmtId="3" fontId="3" fillId="0" borderId="7" xfId="23" applyNumberFormat="1" applyFont="1" applyFill="1" applyBorder="1" applyAlignment="1" applyProtection="1">
      <alignment horizontal="right"/>
      <protection locked="0"/>
    </xf>
    <xf numFmtId="3" fontId="3" fillId="0" borderId="7" xfId="23" applyNumberFormat="1" applyFont="1" applyFill="1" applyBorder="1" applyAlignment="1" applyProtection="1">
      <alignment horizontal="right"/>
      <protection/>
    </xf>
    <xf numFmtId="3" fontId="3" fillId="0" borderId="7" xfId="23" applyNumberFormat="1" applyFont="1" applyFill="1" applyBorder="1" applyAlignment="1" applyProtection="1">
      <alignment horizontal="center"/>
      <protection locked="0"/>
    </xf>
    <xf numFmtId="3" fontId="3" fillId="3" borderId="7" xfId="23" applyNumberFormat="1" applyFont="1" applyFill="1" applyBorder="1" applyAlignment="1" applyProtection="1">
      <alignment horizontal="distributed"/>
      <protection locked="0"/>
    </xf>
    <xf numFmtId="2" fontId="3" fillId="0" borderId="7" xfId="23" applyNumberFormat="1" applyFont="1" applyFill="1" applyBorder="1" applyAlignment="1" applyProtection="1">
      <alignment horizontal="right"/>
      <protection locked="0"/>
    </xf>
    <xf numFmtId="3" fontId="3" fillId="3" borderId="7" xfId="23" applyNumberFormat="1" applyFont="1" applyFill="1" applyBorder="1" applyAlignment="1" applyProtection="1">
      <alignment horizontal="distributed"/>
      <protection/>
    </xf>
    <xf numFmtId="176" fontId="3" fillId="3" borderId="7" xfId="23" applyNumberFormat="1" applyFont="1" applyFill="1" applyBorder="1" applyAlignment="1" applyProtection="1">
      <alignment horizontal="distributed"/>
      <protection/>
    </xf>
    <xf numFmtId="3" fontId="3" fillId="0" borderId="7" xfId="23" applyNumberFormat="1" applyFont="1" applyFill="1" applyBorder="1" applyAlignment="1" applyProtection="1">
      <alignment horizontal="center"/>
      <protection/>
    </xf>
    <xf numFmtId="3" fontId="3" fillId="2" borderId="15" xfId="23" applyNumberFormat="1" applyFont="1" applyFill="1" applyBorder="1" applyAlignment="1" applyProtection="1">
      <alignment horizontal="center"/>
      <protection/>
    </xf>
    <xf numFmtId="3" fontId="3" fillId="2" borderId="2" xfId="23" applyNumberFormat="1" applyFont="1" applyFill="1" applyBorder="1" applyAlignment="1" applyProtection="1">
      <alignment horizontal="center"/>
      <protection/>
    </xf>
    <xf numFmtId="3" fontId="3" fillId="2" borderId="10" xfId="23" applyNumberFormat="1" applyFont="1" applyFill="1" applyBorder="1" applyAlignment="1" applyProtection="1">
      <alignment horizontal="center"/>
      <protection locked="0"/>
    </xf>
    <xf numFmtId="3" fontId="3" fillId="2" borderId="2" xfId="24" applyNumberFormat="1" applyFont="1" applyFill="1" applyBorder="1" applyAlignment="1" applyProtection="1">
      <alignment horizontal="center"/>
      <protection locked="0"/>
    </xf>
    <xf numFmtId="3" fontId="3" fillId="2" borderId="10" xfId="24" applyNumberFormat="1" applyFont="1" applyFill="1" applyBorder="1" applyAlignment="1" applyProtection="1">
      <alignment horizontal="centerContinuous"/>
      <protection locked="0"/>
    </xf>
    <xf numFmtId="3" fontId="3" fillId="2" borderId="11" xfId="24" applyNumberFormat="1" applyFont="1" applyFill="1" applyBorder="1" applyAlignment="1" applyProtection="1">
      <alignment horizontal="centerContinuous"/>
      <protection locked="0"/>
    </xf>
    <xf numFmtId="3" fontId="3" fillId="2" borderId="1" xfId="24" applyNumberFormat="1" applyFont="1" applyFill="1" applyBorder="1" applyAlignment="1" applyProtection="1">
      <alignment horizontal="centerContinuous"/>
      <protection locked="0"/>
    </xf>
    <xf numFmtId="3" fontId="3" fillId="2" borderId="1" xfId="24" applyNumberFormat="1" applyFont="1" applyFill="1" applyBorder="1" applyAlignment="1" applyProtection="1">
      <alignment horizontal="centerContinuous"/>
      <protection/>
    </xf>
    <xf numFmtId="3" fontId="3" fillId="2" borderId="3" xfId="24" applyNumberFormat="1" applyFont="1" applyFill="1" applyBorder="1" applyAlignment="1" applyProtection="1">
      <alignment horizontal="center"/>
      <protection/>
    </xf>
    <xf numFmtId="3" fontId="3" fillId="2" borderId="13" xfId="24" applyNumberFormat="1" applyFont="1" applyFill="1" applyBorder="1" applyAlignment="1" applyProtection="1">
      <alignment horizontal="centerContinuous"/>
      <protection/>
    </xf>
    <xf numFmtId="3" fontId="3" fillId="2" borderId="0" xfId="24" applyNumberFormat="1" applyFont="1" applyFill="1" applyBorder="1" applyAlignment="1" applyProtection="1">
      <alignment horizontal="centerContinuous"/>
      <protection/>
    </xf>
    <xf numFmtId="3" fontId="3" fillId="2" borderId="4" xfId="24" applyNumberFormat="1" applyFont="1" applyFill="1" applyBorder="1" applyAlignment="1" applyProtection="1">
      <alignment horizontal="centerContinuous"/>
      <protection locked="0"/>
    </xf>
    <xf numFmtId="3" fontId="3" fillId="2" borderId="13" xfId="24" applyNumberFormat="1" applyFont="1" applyFill="1" applyBorder="1" applyAlignment="1" applyProtection="1">
      <alignment horizontal="centerContinuous"/>
      <protection locked="0"/>
    </xf>
    <xf numFmtId="3" fontId="3" fillId="2" borderId="6" xfId="24" applyNumberFormat="1" applyFont="1" applyFill="1" applyBorder="1" applyAlignment="1" applyProtection="1">
      <alignment horizontal="center"/>
      <protection/>
    </xf>
    <xf numFmtId="3" fontId="3" fillId="2" borderId="6" xfId="24" applyNumberFormat="1" applyFont="1" applyFill="1" applyBorder="1" applyAlignment="1" applyProtection="1">
      <alignment horizontal="center"/>
      <protection locked="0"/>
    </xf>
    <xf numFmtId="3" fontId="3" fillId="2" borderId="5" xfId="24" applyNumberFormat="1" applyFont="1" applyFill="1" applyBorder="1" applyAlignment="1" applyProtection="1">
      <alignment horizontal="center"/>
      <protection/>
    </xf>
    <xf numFmtId="3" fontId="3" fillId="0" borderId="7" xfId="24" applyNumberFormat="1" applyFont="1" applyFill="1" applyBorder="1" applyAlignment="1" applyProtection="1">
      <alignment horizontal="right"/>
      <protection locked="0"/>
    </xf>
    <xf numFmtId="3" fontId="3" fillId="0" borderId="7" xfId="24" applyNumberFormat="1" applyFont="1" applyFill="1" applyBorder="1" applyAlignment="1" applyProtection="1">
      <alignment horizontal="right"/>
      <protection/>
    </xf>
    <xf numFmtId="3" fontId="3" fillId="0" borderId="7" xfId="24" applyNumberFormat="1" applyFont="1" applyFill="1" applyBorder="1" applyAlignment="1" applyProtection="1">
      <alignment horizontal="center"/>
      <protection locked="0"/>
    </xf>
    <xf numFmtId="3" fontId="3" fillId="3" borderId="7" xfId="24" applyNumberFormat="1" applyFont="1" applyFill="1" applyBorder="1" applyAlignment="1" applyProtection="1">
      <alignment horizontal="center"/>
      <protection locked="0"/>
    </xf>
    <xf numFmtId="3" fontId="3" fillId="3" borderId="7" xfId="24" applyNumberFormat="1" applyFont="1" applyFill="1" applyBorder="1" applyAlignment="1" applyProtection="1">
      <alignment horizontal="distributed"/>
      <protection locked="0"/>
    </xf>
    <xf numFmtId="2" fontId="3" fillId="0" borderId="7" xfId="24" applyNumberFormat="1" applyFont="1" applyFill="1" applyBorder="1" applyAlignment="1" applyProtection="1">
      <alignment horizontal="right"/>
      <protection locked="0"/>
    </xf>
    <xf numFmtId="3" fontId="3" fillId="3" borderId="7" xfId="24" applyNumberFormat="1" applyFont="1" applyFill="1" applyBorder="1" applyAlignment="1" applyProtection="1">
      <alignment horizontal="distributed"/>
      <protection/>
    </xf>
    <xf numFmtId="176" fontId="3" fillId="3" borderId="7" xfId="24" applyNumberFormat="1" applyFont="1" applyFill="1" applyBorder="1" applyAlignment="1" applyProtection="1">
      <alignment horizontal="distributed"/>
      <protection/>
    </xf>
    <xf numFmtId="3" fontId="3" fillId="0" borderId="7" xfId="24" applyNumberFormat="1" applyFont="1" applyFill="1" applyBorder="1" applyAlignment="1" applyProtection="1">
      <alignment horizontal="center"/>
      <protection/>
    </xf>
    <xf numFmtId="3" fontId="6" fillId="0" borderId="0" xfId="24" applyNumberFormat="1" applyFont="1" applyFill="1" applyBorder="1" applyAlignment="1" applyProtection="1">
      <alignment horizontal="left"/>
      <protection/>
    </xf>
    <xf numFmtId="3" fontId="3" fillId="2" borderId="4" xfId="24" applyNumberFormat="1" applyFont="1" applyFill="1" applyBorder="1" applyAlignment="1" applyProtection="1">
      <alignment horizontal="center"/>
      <protection locked="0"/>
    </xf>
    <xf numFmtId="3" fontId="3" fillId="2" borderId="2" xfId="24" applyNumberFormat="1" applyFont="1" applyFill="1" applyBorder="1" applyAlignment="1" applyProtection="1">
      <alignment horizontal="center"/>
      <protection/>
    </xf>
    <xf numFmtId="3" fontId="6" fillId="0" borderId="0" xfId="23" applyNumberFormat="1" applyFont="1" applyFill="1" applyBorder="1" applyAlignment="1" applyProtection="1">
      <alignment horizontal="left"/>
      <protection/>
    </xf>
    <xf numFmtId="3" fontId="6" fillId="0" borderId="0" xfId="23" applyNumberFormat="1" applyFont="1" applyFill="1" applyBorder="1" applyAlignment="1" applyProtection="1">
      <alignment horizontal="left"/>
      <protection locked="0"/>
    </xf>
    <xf numFmtId="3" fontId="3" fillId="3" borderId="2" xfId="23" applyNumberFormat="1" applyFont="1" applyFill="1" applyBorder="1" applyAlignment="1" applyProtection="1">
      <alignment horizontal="center"/>
      <protection locked="0"/>
    </xf>
    <xf numFmtId="3" fontId="3" fillId="3" borderId="3" xfId="23" applyNumberFormat="1" applyFont="1" applyFill="1" applyBorder="1" applyAlignment="1" applyProtection="1">
      <alignment horizontal="center"/>
      <protection/>
    </xf>
    <xf numFmtId="3" fontId="3" fillId="3" borderId="3" xfId="23" applyNumberFormat="1" applyFont="1" applyFill="1" applyBorder="1" applyAlignment="1" applyProtection="1">
      <alignment horizontal="center"/>
      <protection locked="0"/>
    </xf>
    <xf numFmtId="3" fontId="3" fillId="3" borderId="6" xfId="23" applyNumberFormat="1" applyFont="1" applyFill="1" applyBorder="1" applyAlignment="1" applyProtection="1">
      <alignment horizontal="center"/>
      <protection/>
    </xf>
    <xf numFmtId="3" fontId="3" fillId="3" borderId="15" xfId="23" applyNumberFormat="1" applyFont="1" applyFill="1" applyBorder="1" applyAlignment="1" applyProtection="1">
      <alignment horizontal="center"/>
      <protection locked="0"/>
    </xf>
    <xf numFmtId="3" fontId="3" fillId="3" borderId="2" xfId="22" applyNumberFormat="1" applyFont="1" applyFill="1" applyBorder="1" applyAlignment="1" applyProtection="1">
      <alignment horizontal="center"/>
      <protection locked="0"/>
    </xf>
    <xf numFmtId="3" fontId="3" fillId="3" borderId="1" xfId="22" applyNumberFormat="1" applyFont="1" applyFill="1" applyBorder="1" applyAlignment="1" applyProtection="1">
      <alignment horizontal="center"/>
      <protection locked="0"/>
    </xf>
    <xf numFmtId="3" fontId="3" fillId="3" borderId="3" xfId="22" applyNumberFormat="1" applyFont="1" applyFill="1" applyBorder="1" applyAlignment="1" applyProtection="1">
      <alignment horizontal="center"/>
      <protection/>
    </xf>
    <xf numFmtId="3" fontId="3" fillId="3" borderId="3" xfId="22" applyNumberFormat="1" applyFont="1" applyFill="1" applyBorder="1" applyAlignment="1" applyProtection="1">
      <alignment horizontal="center"/>
      <protection locked="0"/>
    </xf>
    <xf numFmtId="3" fontId="3" fillId="3" borderId="6" xfId="22" applyNumberFormat="1" applyFont="1" applyFill="1" applyBorder="1" applyAlignment="1" applyProtection="1">
      <alignment horizontal="center"/>
      <protection/>
    </xf>
    <xf numFmtId="3" fontId="3" fillId="3" borderId="12" xfId="22" applyNumberFormat="1" applyFont="1" applyFill="1" applyBorder="1" applyAlignment="1" applyProtection="1">
      <alignment horizontal="center"/>
      <protection locked="0"/>
    </xf>
    <xf numFmtId="3" fontId="3" fillId="3" borderId="2" xfId="24" applyNumberFormat="1" applyFont="1" applyFill="1" applyBorder="1" applyAlignment="1" applyProtection="1">
      <alignment horizontal="center"/>
      <protection locked="0"/>
    </xf>
    <xf numFmtId="3" fontId="3" fillId="3" borderId="3" xfId="24" applyNumberFormat="1" applyFont="1" applyFill="1" applyBorder="1" applyAlignment="1" applyProtection="1">
      <alignment horizontal="center"/>
      <protection/>
    </xf>
    <xf numFmtId="3" fontId="3" fillId="3" borderId="3" xfId="24" applyNumberFormat="1" applyFont="1" applyFill="1" applyBorder="1" applyAlignment="1" applyProtection="1">
      <alignment horizontal="centerContinuous"/>
      <protection locked="0"/>
    </xf>
    <xf numFmtId="3" fontId="3" fillId="3" borderId="3" xfId="24" applyNumberFormat="1" applyFont="1" applyFill="1" applyBorder="1" applyAlignment="1" applyProtection="1">
      <alignment horizontal="center"/>
      <protection locked="0"/>
    </xf>
    <xf numFmtId="3" fontId="3" fillId="3" borderId="13" xfId="24" applyNumberFormat="1" applyFont="1" applyFill="1" applyBorder="1" applyAlignment="1" applyProtection="1">
      <alignment horizontal="center"/>
      <protection/>
    </xf>
    <xf numFmtId="3" fontId="3" fillId="3" borderId="6" xfId="24" applyNumberFormat="1" applyFont="1" applyFill="1" applyBorder="1" applyAlignment="1" applyProtection="1">
      <alignment horizontal="center"/>
      <protection/>
    </xf>
    <xf numFmtId="3" fontId="3" fillId="3" borderId="15" xfId="24" applyNumberFormat="1" applyFont="1" applyFill="1" applyBorder="1" applyAlignment="1" applyProtection="1">
      <alignment horizontal="center"/>
      <protection locked="0"/>
    </xf>
    <xf numFmtId="3" fontId="3" fillId="3" borderId="2" xfId="21" applyNumberFormat="1" applyFont="1" applyFill="1" applyBorder="1" applyAlignment="1" applyProtection="1">
      <alignment horizontal="center"/>
      <protection locked="0"/>
    </xf>
    <xf numFmtId="3" fontId="3" fillId="3" borderId="1" xfId="21" applyNumberFormat="1" applyFont="1" applyFill="1" applyBorder="1" applyAlignment="1" applyProtection="1">
      <alignment horizontal="center"/>
      <protection locked="0"/>
    </xf>
    <xf numFmtId="3" fontId="3" fillId="3" borderId="3" xfId="21" applyNumberFormat="1" applyFont="1" applyFill="1" applyBorder="1" applyAlignment="1" applyProtection="1">
      <alignment horizontal="center"/>
      <protection/>
    </xf>
    <xf numFmtId="3" fontId="3" fillId="3" borderId="3" xfId="21" applyNumberFormat="1" applyFont="1" applyFill="1" applyBorder="1" applyAlignment="1" applyProtection="1">
      <alignment horizontal="center"/>
      <protection locked="0"/>
    </xf>
    <xf numFmtId="3" fontId="3" fillId="3" borderId="6" xfId="21" applyNumberFormat="1" applyFont="1" applyFill="1" applyBorder="1" applyAlignment="1" applyProtection="1">
      <alignment horizontal="center"/>
      <protection/>
    </xf>
    <xf numFmtId="3" fontId="3" fillId="3" borderId="12" xfId="21" applyNumberFormat="1" applyFont="1" applyFill="1" applyBorder="1" applyAlignment="1" applyProtection="1">
      <alignment horizontal="center"/>
      <protection locked="0"/>
    </xf>
    <xf numFmtId="3" fontId="3" fillId="3" borderId="2" xfId="20" applyNumberFormat="1" applyFont="1" applyFill="1" applyBorder="1" applyAlignment="1" applyProtection="1">
      <alignment horizontal="center"/>
      <protection/>
    </xf>
    <xf numFmtId="3" fontId="3" fillId="3" borderId="3" xfId="20" applyNumberFormat="1" applyFont="1" applyFill="1" applyBorder="1" applyAlignment="1" applyProtection="1">
      <alignment horizontal="center"/>
      <protection locked="0"/>
    </xf>
    <xf numFmtId="3" fontId="3" fillId="3" borderId="6" xfId="20" applyNumberFormat="1" applyFont="1" applyFill="1" applyBorder="1" applyAlignment="1" applyProtection="1">
      <alignment horizontal="center" vertical="top"/>
      <protection/>
    </xf>
    <xf numFmtId="3" fontId="3" fillId="3" borderId="9" xfId="20" applyNumberFormat="1" applyFont="1" applyFill="1" applyBorder="1" applyAlignment="1" applyProtection="1">
      <alignment horizontal="distributed"/>
      <protection/>
    </xf>
    <xf numFmtId="40" fontId="3" fillId="0" borderId="7" xfId="16" applyNumberFormat="1" applyFont="1" applyFill="1" applyBorder="1" applyAlignment="1" applyProtection="1">
      <alignment horizontal="right"/>
      <protection/>
    </xf>
    <xf numFmtId="3" fontId="3" fillId="0" borderId="2" xfId="20" applyNumberFormat="1" applyFont="1" applyFill="1" applyBorder="1" applyAlignment="1" applyProtection="1">
      <alignment horizontal="center"/>
      <protection locked="0"/>
    </xf>
    <xf numFmtId="176" fontId="3" fillId="0" borderId="2" xfId="20" applyNumberFormat="1" applyFont="1" applyFill="1" applyBorder="1" applyAlignment="1" applyProtection="1">
      <alignment horizontal="right"/>
      <protection/>
    </xf>
    <xf numFmtId="176" fontId="3" fillId="0" borderId="2" xfId="20" applyNumberFormat="1" applyFont="1" applyFill="1" applyBorder="1" applyAlignment="1" applyProtection="1">
      <alignment horizontal="center"/>
      <protection locked="0"/>
    </xf>
    <xf numFmtId="176" fontId="3" fillId="0" borderId="2" xfId="20" applyNumberFormat="1" applyFont="1" applyFill="1" applyBorder="1" applyAlignment="1" applyProtection="1">
      <alignment horizontal="right"/>
      <protection locked="0"/>
    </xf>
    <xf numFmtId="2" fontId="3" fillId="0" borderId="2" xfId="20" applyNumberFormat="1" applyFont="1" applyFill="1" applyBorder="1" applyAlignment="1" applyProtection="1">
      <alignment horizontal="center"/>
      <protection locked="0"/>
    </xf>
    <xf numFmtId="3" fontId="3" fillId="3" borderId="7" xfId="20" applyNumberFormat="1" applyFont="1" applyFill="1" applyBorder="1" applyAlignment="1" applyProtection="1">
      <alignment horizontal="distributed"/>
      <protection/>
    </xf>
    <xf numFmtId="0" fontId="3" fillId="3" borderId="7" xfId="20" applyNumberFormat="1" applyFont="1" applyFill="1" applyBorder="1" applyAlignment="1" applyProtection="1">
      <alignment horizontal="center"/>
      <protection/>
    </xf>
    <xf numFmtId="4" fontId="3" fillId="0" borderId="7" xfId="21" applyNumberFormat="1" applyFont="1" applyFill="1" applyBorder="1" applyAlignment="1" applyProtection="1">
      <alignment horizontal="right"/>
      <protection locked="0"/>
    </xf>
    <xf numFmtId="3" fontId="3" fillId="3" borderId="7" xfId="21" applyNumberFormat="1" applyFont="1" applyFill="1" applyBorder="1" applyAlignment="1" applyProtection="1">
      <alignment horizontal="distributed"/>
      <protection/>
    </xf>
    <xf numFmtId="3" fontId="3" fillId="0" borderId="7" xfId="24" applyNumberFormat="1" applyFont="1" applyFill="1" applyBorder="1" applyProtection="1">
      <alignment/>
      <protection locked="0"/>
    </xf>
    <xf numFmtId="38" fontId="3" fillId="0" borderId="7" xfId="16" applyFont="1" applyFill="1" applyBorder="1" applyAlignment="1" applyProtection="1">
      <alignment horizontal="right"/>
      <protection/>
    </xf>
    <xf numFmtId="38" fontId="3" fillId="0" borderId="0" xfId="16" applyFont="1" applyFill="1" applyBorder="1" applyAlignment="1" applyProtection="1">
      <alignment horizontal="right"/>
      <protection locked="0"/>
    </xf>
    <xf numFmtId="4" fontId="3" fillId="0" borderId="0" xfId="21" applyNumberFormat="1" applyFont="1" applyFill="1" applyBorder="1" applyProtection="1">
      <alignment/>
      <protection locked="0"/>
    </xf>
    <xf numFmtId="2" fontId="3" fillId="0" borderId="7" xfId="24" applyNumberFormat="1" applyFont="1" applyFill="1" applyBorder="1" applyAlignment="1" applyProtection="1">
      <alignment horizontal="center"/>
      <protection locked="0"/>
    </xf>
    <xf numFmtId="3" fontId="3" fillId="3" borderId="2" xfId="20" applyNumberFormat="1" applyFont="1" applyFill="1" applyBorder="1" applyAlignment="1" applyProtection="1">
      <alignment horizontal="center"/>
      <protection locked="0"/>
    </xf>
    <xf numFmtId="3" fontId="3" fillId="3" borderId="16" xfId="20" applyNumberFormat="1" applyFont="1" applyFill="1" applyBorder="1" applyAlignment="1" applyProtection="1">
      <alignment horizontal="distributed"/>
      <protection/>
    </xf>
    <xf numFmtId="3" fontId="3" fillId="0" borderId="7" xfId="22" applyNumberFormat="1" applyFont="1" applyFill="1" applyBorder="1" applyAlignment="1" applyProtection="1">
      <alignment horizontal="center"/>
      <protection/>
    </xf>
    <xf numFmtId="3" fontId="3" fillId="3" borderId="7" xfId="22" applyNumberFormat="1" applyFont="1" applyFill="1" applyBorder="1" applyAlignment="1" applyProtection="1">
      <alignment horizontal="distributed"/>
      <protection locked="0"/>
    </xf>
    <xf numFmtId="3" fontId="3" fillId="3" borderId="7" xfId="24" applyNumberFormat="1" applyFont="1" applyFill="1" applyBorder="1" applyAlignment="1" applyProtection="1">
      <alignment horizontal="distributed"/>
      <protection locked="0"/>
    </xf>
    <xf numFmtId="4" fontId="3" fillId="0" borderId="7" xfId="24" applyNumberFormat="1" applyFont="1" applyFill="1" applyBorder="1" applyAlignment="1" applyProtection="1">
      <alignment horizontal="right"/>
      <protection locked="0"/>
    </xf>
    <xf numFmtId="4" fontId="3" fillId="0" borderId="7" xfId="24" applyNumberFormat="1" applyFont="1" applyFill="1" applyBorder="1" applyAlignment="1" applyProtection="1">
      <alignment horizontal="right"/>
      <protection/>
    </xf>
    <xf numFmtId="4" fontId="3" fillId="0" borderId="7" xfId="22" applyNumberFormat="1" applyFont="1" applyFill="1" applyBorder="1" applyAlignment="1" applyProtection="1">
      <alignment horizontal="right"/>
      <protection locked="0"/>
    </xf>
    <xf numFmtId="4" fontId="3" fillId="0" borderId="7" xfId="23" applyNumberFormat="1" applyFont="1" applyFill="1" applyBorder="1" applyAlignment="1" applyProtection="1">
      <alignment horizontal="right"/>
      <protection locked="0"/>
    </xf>
    <xf numFmtId="3" fontId="3" fillId="3" borderId="3" xfId="23" applyNumberFormat="1" applyFont="1" applyFill="1" applyBorder="1" applyAlignment="1" applyProtection="1">
      <alignment horizontal="center" vertical="center"/>
      <protection locked="0"/>
    </xf>
    <xf numFmtId="0" fontId="3" fillId="2" borderId="2" xfId="20" applyNumberFormat="1" applyFont="1" applyFill="1" applyBorder="1" applyAlignment="1" applyProtection="1">
      <alignment horizontal="center"/>
      <protection/>
    </xf>
    <xf numFmtId="0" fontId="3" fillId="2" borderId="3" xfId="20" applyNumberFormat="1" applyFont="1" applyFill="1" applyBorder="1" applyAlignment="1" applyProtection="1">
      <alignment horizontal="center"/>
      <protection/>
    </xf>
    <xf numFmtId="0" fontId="3" fillId="2" borderId="6" xfId="20" applyNumberFormat="1" applyFont="1" applyFill="1" applyBorder="1" applyAlignment="1" applyProtection="1">
      <alignment horizontal="center"/>
      <protection/>
    </xf>
    <xf numFmtId="0" fontId="3" fillId="3" borderId="10" xfId="20" applyNumberFormat="1" applyFont="1" applyFill="1" applyBorder="1" applyAlignment="1" applyProtection="1">
      <alignment horizontal="center"/>
      <protection/>
    </xf>
    <xf numFmtId="0" fontId="3" fillId="3" borderId="13" xfId="20" applyNumberFormat="1" applyFont="1" applyFill="1" applyBorder="1" applyAlignment="1" applyProtection="1">
      <alignment horizontal="center"/>
      <protection/>
    </xf>
    <xf numFmtId="0" fontId="3" fillId="3" borderId="15" xfId="20" applyNumberFormat="1" applyFont="1" applyFill="1" applyBorder="1" applyAlignment="1" applyProtection="1">
      <alignment horizontal="center"/>
      <protection/>
    </xf>
    <xf numFmtId="3" fontId="3" fillId="3" borderId="2" xfId="20" applyNumberFormat="1" applyFont="1" applyFill="1" applyBorder="1" applyAlignment="1" applyProtection="1">
      <alignment horizontal="center" vertical="center"/>
      <protection locked="0"/>
    </xf>
    <xf numFmtId="3" fontId="3" fillId="3" borderId="3" xfId="20" applyNumberFormat="1" applyFont="1" applyFill="1" applyBorder="1" applyAlignment="1" applyProtection="1">
      <alignment horizontal="center" vertical="center"/>
      <protection locked="0"/>
    </xf>
    <xf numFmtId="3" fontId="3" fillId="3" borderId="6" xfId="20" applyNumberFormat="1" applyFont="1" applyFill="1" applyBorder="1" applyAlignment="1" applyProtection="1">
      <alignment horizontal="center" vertical="center"/>
      <protection locked="0"/>
    </xf>
    <xf numFmtId="3" fontId="3" fillId="2" borderId="10" xfId="20" applyNumberFormat="1" applyFont="1" applyFill="1" applyBorder="1" applyAlignment="1" applyProtection="1">
      <alignment horizontal="center"/>
      <protection/>
    </xf>
    <xf numFmtId="3" fontId="3" fillId="2" borderId="11" xfId="20" applyNumberFormat="1" applyFont="1" applyFill="1" applyBorder="1" applyAlignment="1" applyProtection="1">
      <alignment horizontal="center"/>
      <protection/>
    </xf>
    <xf numFmtId="3" fontId="3" fillId="2" borderId="1" xfId="20" applyNumberFormat="1" applyFont="1" applyFill="1" applyBorder="1" applyAlignment="1" applyProtection="1">
      <alignment horizontal="center"/>
      <protection/>
    </xf>
    <xf numFmtId="3" fontId="3" fillId="2" borderId="2" xfId="20" applyNumberFormat="1" applyFont="1" applyFill="1" applyBorder="1" applyAlignment="1" applyProtection="1">
      <alignment horizontal="center" vertical="center"/>
      <protection/>
    </xf>
    <xf numFmtId="3" fontId="3" fillId="2" borderId="3" xfId="20" applyNumberFormat="1" applyFont="1" applyFill="1" applyBorder="1" applyAlignment="1" applyProtection="1">
      <alignment horizontal="center" vertical="center"/>
      <protection/>
    </xf>
    <xf numFmtId="3" fontId="3" fillId="2" borderId="6" xfId="20" applyNumberFormat="1" applyFont="1" applyFill="1" applyBorder="1" applyAlignment="1" applyProtection="1">
      <alignment horizontal="center" vertical="center"/>
      <protection/>
    </xf>
    <xf numFmtId="3" fontId="3" fillId="3" borderId="8" xfId="20" applyNumberFormat="1" applyFont="1" applyFill="1" applyBorder="1" applyAlignment="1" applyProtection="1">
      <alignment horizontal="center"/>
      <protection locked="0"/>
    </xf>
    <xf numFmtId="3" fontId="3" fillId="3" borderId="9" xfId="20" applyNumberFormat="1" applyFont="1" applyFill="1" applyBorder="1" applyAlignment="1" applyProtection="1">
      <alignment horizontal="center"/>
      <protection locked="0"/>
    </xf>
    <xf numFmtId="3" fontId="3" fillId="3" borderId="13" xfId="21" applyNumberFormat="1" applyFont="1" applyFill="1" applyBorder="1" applyAlignment="1" applyProtection="1">
      <alignment horizontal="center" vertical="center"/>
      <protection locked="0"/>
    </xf>
    <xf numFmtId="0" fontId="3" fillId="3" borderId="13" xfId="0" applyFont="1" applyFill="1" applyBorder="1" applyAlignment="1">
      <alignment horizontal="center" vertical="center"/>
    </xf>
    <xf numFmtId="3" fontId="3" fillId="3" borderId="7" xfId="21" applyNumberFormat="1" applyFont="1" applyFill="1" applyBorder="1" applyAlignment="1" applyProtection="1">
      <alignment horizontal="center"/>
      <protection locked="0"/>
    </xf>
    <xf numFmtId="3" fontId="3" fillId="3" borderId="2" xfId="21" applyNumberFormat="1" applyFont="1" applyFill="1" applyBorder="1" applyAlignment="1" applyProtection="1">
      <alignment horizontal="center"/>
      <protection/>
    </xf>
    <xf numFmtId="3" fontId="3" fillId="3" borderId="3" xfId="21" applyNumberFormat="1" applyFont="1" applyFill="1" applyBorder="1" applyAlignment="1" applyProtection="1">
      <alignment horizontal="center"/>
      <protection/>
    </xf>
    <xf numFmtId="3" fontId="3" fillId="3" borderId="6" xfId="21" applyNumberFormat="1" applyFont="1" applyFill="1" applyBorder="1" applyAlignment="1" applyProtection="1">
      <alignment horizontal="center"/>
      <protection/>
    </xf>
    <xf numFmtId="3" fontId="3" fillId="3" borderId="7" xfId="24" applyNumberFormat="1" applyFont="1" applyFill="1" applyBorder="1" applyAlignment="1" applyProtection="1">
      <alignment horizontal="distributed"/>
      <protection locked="0"/>
    </xf>
    <xf numFmtId="3" fontId="3" fillId="3" borderId="7" xfId="22" applyNumberFormat="1" applyFont="1" applyFill="1" applyBorder="1" applyAlignment="1" applyProtection="1">
      <alignment horizontal="distributed"/>
      <protection locked="0"/>
    </xf>
    <xf numFmtId="3" fontId="3" fillId="2" borderId="2" xfId="22" applyNumberFormat="1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>
      <alignment horizontal="center" vertical="center"/>
    </xf>
    <xf numFmtId="3" fontId="3" fillId="3" borderId="3" xfId="22" applyNumberFormat="1" applyFont="1" applyFill="1" applyBorder="1" applyAlignment="1" applyProtection="1">
      <alignment horizontal="center" vertical="center"/>
      <protection locked="0"/>
    </xf>
  </cellXfs>
  <cellStyles count="11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6-1" xfId="20"/>
    <cellStyle name="標準_6-2" xfId="21"/>
    <cellStyle name="標準_7-1" xfId="22"/>
    <cellStyle name="標準_7-2" xfId="23"/>
    <cellStyle name="標準_8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147"/>
  <sheetViews>
    <sheetView tabSelected="1" workbookViewId="0" topLeftCell="A1">
      <selection activeCell="E15" sqref="E15"/>
    </sheetView>
  </sheetViews>
  <sheetFormatPr defaultColWidth="9.00390625" defaultRowHeight="13.5"/>
  <cols>
    <col min="1" max="1" width="3.625" style="1" customWidth="1"/>
    <col min="2" max="2" width="3.375" style="4" customWidth="1"/>
    <col min="3" max="3" width="8.625" style="1" customWidth="1"/>
    <col min="4" max="6" width="4.375" style="1" bestFit="1" customWidth="1"/>
    <col min="7" max="7" width="10.25390625" style="1" bestFit="1" customWidth="1"/>
    <col min="8" max="8" width="8.50390625" style="1" bestFit="1" customWidth="1"/>
    <col min="9" max="11" width="9.375" style="1" bestFit="1" customWidth="1"/>
    <col min="12" max="12" width="7.625" style="1" bestFit="1" customWidth="1"/>
    <col min="13" max="13" width="9.375" style="1" bestFit="1" customWidth="1"/>
    <col min="14" max="14" width="6.75390625" style="1" bestFit="1" customWidth="1"/>
    <col min="15" max="15" width="10.25390625" style="1" bestFit="1" customWidth="1"/>
    <col min="16" max="16" width="9.375" style="1" bestFit="1" customWidth="1"/>
    <col min="17" max="18" width="6.00390625" style="1" bestFit="1" customWidth="1"/>
    <col min="19" max="19" width="11.25390625" style="1" bestFit="1" customWidth="1"/>
    <col min="20" max="20" width="9.00390625" style="1" bestFit="1" customWidth="1"/>
    <col min="21" max="21" width="10.25390625" style="1" bestFit="1" customWidth="1"/>
    <col min="22" max="22" width="5.875" style="4" customWidth="1"/>
    <col min="23" max="16384" width="9.00390625" style="1" customWidth="1"/>
  </cols>
  <sheetData>
    <row r="1" spans="2:10" ht="14.25">
      <c r="B1" s="47" t="s">
        <v>170</v>
      </c>
      <c r="J1" s="3"/>
    </row>
    <row r="2" ht="12">
      <c r="R2" s="3"/>
    </row>
    <row r="3" spans="2:22" ht="12">
      <c r="B3" s="211" t="s">
        <v>0</v>
      </c>
      <c r="C3" s="246" t="s">
        <v>1</v>
      </c>
      <c r="D3" s="48" t="s">
        <v>2</v>
      </c>
      <c r="E3" s="48" t="s">
        <v>3</v>
      </c>
      <c r="F3" s="49" t="s">
        <v>4</v>
      </c>
      <c r="G3" s="249" t="s">
        <v>5</v>
      </c>
      <c r="H3" s="250"/>
      <c r="I3" s="250"/>
      <c r="J3" s="250"/>
      <c r="K3" s="250"/>
      <c r="L3" s="250"/>
      <c r="M3" s="250"/>
      <c r="N3" s="250"/>
      <c r="O3" s="251"/>
      <c r="P3" s="50" t="s">
        <v>6</v>
      </c>
      <c r="Q3" s="49" t="s">
        <v>7</v>
      </c>
      <c r="R3" s="49" t="s">
        <v>8</v>
      </c>
      <c r="S3" s="49" t="s">
        <v>9</v>
      </c>
      <c r="T3" s="252" t="s">
        <v>10</v>
      </c>
      <c r="U3" s="49" t="s">
        <v>11</v>
      </c>
      <c r="V3" s="240" t="s">
        <v>195</v>
      </c>
    </row>
    <row r="4" spans="2:22" ht="12" customHeight="1">
      <c r="B4" s="212"/>
      <c r="C4" s="247"/>
      <c r="D4" s="52"/>
      <c r="E4" s="52"/>
      <c r="F4" s="75"/>
      <c r="G4" s="76" t="s">
        <v>12</v>
      </c>
      <c r="H4" s="77"/>
      <c r="I4" s="76" t="s">
        <v>13</v>
      </c>
      <c r="J4" s="77"/>
      <c r="K4" s="76" t="s">
        <v>14</v>
      </c>
      <c r="L4" s="77"/>
      <c r="M4" s="76" t="s">
        <v>15</v>
      </c>
      <c r="N4" s="77"/>
      <c r="O4" s="53" t="s">
        <v>16</v>
      </c>
      <c r="P4" s="51" t="s">
        <v>17</v>
      </c>
      <c r="Q4" s="52" t="s">
        <v>18</v>
      </c>
      <c r="R4" s="54" t="s">
        <v>19</v>
      </c>
      <c r="S4" s="52" t="s">
        <v>20</v>
      </c>
      <c r="T4" s="253"/>
      <c r="U4" s="52"/>
      <c r="V4" s="241"/>
    </row>
    <row r="5" spans="2:22" ht="12" customHeight="1">
      <c r="B5" s="213" t="s">
        <v>21</v>
      </c>
      <c r="C5" s="248"/>
      <c r="D5" s="55" t="s">
        <v>22</v>
      </c>
      <c r="E5" s="55" t="s">
        <v>23</v>
      </c>
      <c r="F5" s="56" t="s">
        <v>24</v>
      </c>
      <c r="G5" s="74" t="s">
        <v>25</v>
      </c>
      <c r="H5" s="74" t="s">
        <v>26</v>
      </c>
      <c r="I5" s="74" t="s">
        <v>25</v>
      </c>
      <c r="J5" s="74" t="s">
        <v>26</v>
      </c>
      <c r="K5" s="74" t="s">
        <v>25</v>
      </c>
      <c r="L5" s="74" t="s">
        <v>26</v>
      </c>
      <c r="M5" s="74" t="s">
        <v>25</v>
      </c>
      <c r="N5" s="74" t="s">
        <v>26</v>
      </c>
      <c r="O5" s="57" t="s">
        <v>25</v>
      </c>
      <c r="P5" s="58" t="s">
        <v>27</v>
      </c>
      <c r="Q5" s="59" t="s">
        <v>28</v>
      </c>
      <c r="R5" s="57" t="s">
        <v>28</v>
      </c>
      <c r="S5" s="59" t="s">
        <v>29</v>
      </c>
      <c r="T5" s="254"/>
      <c r="U5" s="56" t="s">
        <v>30</v>
      </c>
      <c r="V5" s="242"/>
    </row>
    <row r="6" spans="2:22" ht="12" customHeight="1">
      <c r="B6" s="255"/>
      <c r="C6" s="256"/>
      <c r="D6" s="61"/>
      <c r="E6" s="61"/>
      <c r="F6" s="62" t="s">
        <v>31</v>
      </c>
      <c r="G6" s="63" t="s">
        <v>32</v>
      </c>
      <c r="H6" s="62" t="s">
        <v>33</v>
      </c>
      <c r="I6" s="62" t="s">
        <v>32</v>
      </c>
      <c r="J6" s="63" t="s">
        <v>33</v>
      </c>
      <c r="K6" s="62" t="s">
        <v>32</v>
      </c>
      <c r="L6" s="62" t="s">
        <v>33</v>
      </c>
      <c r="M6" s="63" t="s">
        <v>32</v>
      </c>
      <c r="N6" s="62" t="s">
        <v>33</v>
      </c>
      <c r="O6" s="62" t="s">
        <v>32</v>
      </c>
      <c r="P6" s="63" t="s">
        <v>32</v>
      </c>
      <c r="Q6" s="62" t="s">
        <v>32</v>
      </c>
      <c r="R6" s="62" t="s">
        <v>32</v>
      </c>
      <c r="S6" s="62" t="s">
        <v>32</v>
      </c>
      <c r="T6" s="63" t="s">
        <v>32</v>
      </c>
      <c r="U6" s="62" t="s">
        <v>32</v>
      </c>
      <c r="V6" s="61"/>
    </row>
    <row r="7" spans="2:22" ht="12" customHeight="1">
      <c r="B7" s="60">
        <v>1</v>
      </c>
      <c r="C7" s="64" t="s">
        <v>34</v>
      </c>
      <c r="D7" s="65" t="s">
        <v>35</v>
      </c>
      <c r="E7" s="65" t="s">
        <v>36</v>
      </c>
      <c r="F7" s="65">
        <v>8</v>
      </c>
      <c r="G7" s="66">
        <v>5251724</v>
      </c>
      <c r="H7" s="215">
        <f>G7/O7*100</f>
        <v>67.93564143826225</v>
      </c>
      <c r="I7" s="66">
        <v>1021556</v>
      </c>
      <c r="J7" s="215">
        <f>I7/O7*100</f>
        <v>13.214719990065248</v>
      </c>
      <c r="K7" s="66">
        <v>885345</v>
      </c>
      <c r="L7" s="215">
        <f>K7/O7*100</f>
        <v>11.452711617967411</v>
      </c>
      <c r="M7" s="66">
        <v>571815</v>
      </c>
      <c r="N7" s="215">
        <f>M7/O7*100</f>
        <v>7.396926953705093</v>
      </c>
      <c r="O7" s="66">
        <v>7730440</v>
      </c>
      <c r="P7" s="66">
        <v>186629</v>
      </c>
      <c r="Q7" s="66">
        <v>0</v>
      </c>
      <c r="R7" s="66">
        <v>993</v>
      </c>
      <c r="S7" s="66">
        <v>1751906</v>
      </c>
      <c r="T7" s="226" t="s">
        <v>198</v>
      </c>
      <c r="U7" s="68">
        <v>5761314</v>
      </c>
      <c r="V7" s="64">
        <v>1</v>
      </c>
    </row>
    <row r="8" spans="2:22" ht="12" customHeight="1">
      <c r="B8" s="60">
        <v>2</v>
      </c>
      <c r="C8" s="69" t="s">
        <v>37</v>
      </c>
      <c r="D8" s="65" t="s">
        <v>38</v>
      </c>
      <c r="E8" s="65" t="s">
        <v>36</v>
      </c>
      <c r="F8" s="65">
        <v>9</v>
      </c>
      <c r="G8" s="66">
        <v>4731323</v>
      </c>
      <c r="H8" s="215">
        <v>68.52</v>
      </c>
      <c r="I8" s="66">
        <v>1304858</v>
      </c>
      <c r="J8" s="215">
        <f aca="true" t="shared" si="0" ref="J8:J71">I8/O8*100</f>
        <v>18.894303753845158</v>
      </c>
      <c r="K8" s="66">
        <v>523058</v>
      </c>
      <c r="L8" s="215">
        <f aca="true" t="shared" si="1" ref="L8:L71">K8/O8*100</f>
        <v>7.573863771290624</v>
      </c>
      <c r="M8" s="66">
        <v>346853</v>
      </c>
      <c r="N8" s="215">
        <f aca="true" t="shared" si="2" ref="N8:N71">M8/O8*100</f>
        <v>5.022420784432064</v>
      </c>
      <c r="O8" s="66">
        <v>6906092</v>
      </c>
      <c r="P8" s="66">
        <v>116299</v>
      </c>
      <c r="Q8" s="66">
        <v>0</v>
      </c>
      <c r="R8" s="66">
        <v>317</v>
      </c>
      <c r="S8" s="66">
        <v>1826465</v>
      </c>
      <c r="T8" s="226">
        <v>69693</v>
      </c>
      <c r="U8" s="68">
        <v>5032704</v>
      </c>
      <c r="V8" s="69">
        <v>2</v>
      </c>
    </row>
    <row r="9" spans="2:22" ht="12" customHeight="1">
      <c r="B9" s="60">
        <v>3</v>
      </c>
      <c r="C9" s="69" t="s">
        <v>39</v>
      </c>
      <c r="D9" s="65" t="s">
        <v>38</v>
      </c>
      <c r="E9" s="65" t="s">
        <v>36</v>
      </c>
      <c r="F9" s="65">
        <v>8</v>
      </c>
      <c r="G9" s="66">
        <v>2425698</v>
      </c>
      <c r="H9" s="215">
        <v>65.68</v>
      </c>
      <c r="I9" s="66">
        <v>557911</v>
      </c>
      <c r="J9" s="215">
        <f t="shared" si="0"/>
        <v>15.108021987574242</v>
      </c>
      <c r="K9" s="66">
        <v>487317</v>
      </c>
      <c r="L9" s="215">
        <f t="shared" si="1"/>
        <v>13.196362772769701</v>
      </c>
      <c r="M9" s="66">
        <v>221887</v>
      </c>
      <c r="N9" s="215">
        <f t="shared" si="2"/>
        <v>6.008617279022794</v>
      </c>
      <c r="O9" s="66">
        <v>3692813</v>
      </c>
      <c r="P9" s="66">
        <v>97756</v>
      </c>
      <c r="Q9" s="66">
        <v>0</v>
      </c>
      <c r="R9" s="66">
        <v>60</v>
      </c>
      <c r="S9" s="66">
        <v>657865</v>
      </c>
      <c r="T9" s="227">
        <v>26228</v>
      </c>
      <c r="U9" s="68">
        <v>2963360</v>
      </c>
      <c r="V9" s="69">
        <v>3</v>
      </c>
    </row>
    <row r="10" spans="2:22" ht="12" customHeight="1">
      <c r="B10" s="60">
        <v>4</v>
      </c>
      <c r="C10" s="69" t="s">
        <v>40</v>
      </c>
      <c r="D10" s="65" t="s">
        <v>38</v>
      </c>
      <c r="E10" s="65" t="s">
        <v>36</v>
      </c>
      <c r="F10" s="65">
        <v>9</v>
      </c>
      <c r="G10" s="66">
        <v>2116170</v>
      </c>
      <c r="H10" s="215">
        <v>65.8</v>
      </c>
      <c r="I10" s="66">
        <v>466575</v>
      </c>
      <c r="J10" s="215">
        <f t="shared" si="0"/>
        <v>14.50881785980049</v>
      </c>
      <c r="K10" s="66">
        <v>439560</v>
      </c>
      <c r="L10" s="215">
        <f t="shared" si="1"/>
        <v>13.668747743565138</v>
      </c>
      <c r="M10" s="66">
        <v>193498</v>
      </c>
      <c r="N10" s="215">
        <f t="shared" si="2"/>
        <v>6.017097440359375</v>
      </c>
      <c r="O10" s="66">
        <v>3215803</v>
      </c>
      <c r="P10" s="66">
        <v>74175</v>
      </c>
      <c r="Q10" s="66">
        <v>0</v>
      </c>
      <c r="R10" s="66">
        <v>465</v>
      </c>
      <c r="S10" s="66">
        <v>718733</v>
      </c>
      <c r="T10" s="226">
        <v>26373</v>
      </c>
      <c r="U10" s="68">
        <v>2448803</v>
      </c>
      <c r="V10" s="69">
        <v>4</v>
      </c>
    </row>
    <row r="11" spans="2:22" ht="12" customHeight="1">
      <c r="B11" s="60">
        <v>5</v>
      </c>
      <c r="C11" s="69" t="s">
        <v>41</v>
      </c>
      <c r="D11" s="65" t="s">
        <v>38</v>
      </c>
      <c r="E11" s="65" t="s">
        <v>36</v>
      </c>
      <c r="F11" s="65">
        <v>6</v>
      </c>
      <c r="G11" s="66">
        <v>2359707</v>
      </c>
      <c r="H11" s="215">
        <v>64.61</v>
      </c>
      <c r="I11" s="66">
        <v>763924</v>
      </c>
      <c r="J11" s="215">
        <f t="shared" si="0"/>
        <v>20.91485302157976</v>
      </c>
      <c r="K11" s="66">
        <v>315438</v>
      </c>
      <c r="L11" s="215">
        <f t="shared" si="1"/>
        <v>8.6361200949585</v>
      </c>
      <c r="M11" s="66">
        <v>213474</v>
      </c>
      <c r="N11" s="215">
        <f t="shared" si="2"/>
        <v>5.844530783073601</v>
      </c>
      <c r="O11" s="66">
        <v>3652543</v>
      </c>
      <c r="P11" s="66">
        <v>71538</v>
      </c>
      <c r="Q11" s="66">
        <v>0</v>
      </c>
      <c r="R11" s="66">
        <v>56</v>
      </c>
      <c r="S11" s="66">
        <v>853802</v>
      </c>
      <c r="T11" s="66">
        <v>16919</v>
      </c>
      <c r="U11" s="68">
        <v>2744066</v>
      </c>
      <c r="V11" s="69">
        <v>5</v>
      </c>
    </row>
    <row r="12" spans="2:22" ht="12" customHeight="1">
      <c r="B12" s="60">
        <v>6</v>
      </c>
      <c r="C12" s="69" t="s">
        <v>42</v>
      </c>
      <c r="D12" s="65" t="s">
        <v>38</v>
      </c>
      <c r="E12" s="65" t="s">
        <v>36</v>
      </c>
      <c r="F12" s="65">
        <v>12</v>
      </c>
      <c r="G12" s="66">
        <v>816994</v>
      </c>
      <c r="H12" s="215">
        <f aca="true" t="shared" si="3" ref="H12:H71">G12/O12*100</f>
        <v>56.706278062699425</v>
      </c>
      <c r="I12" s="66">
        <v>208235</v>
      </c>
      <c r="J12" s="215">
        <f t="shared" si="0"/>
        <v>14.453266257018061</v>
      </c>
      <c r="K12" s="66">
        <v>272688</v>
      </c>
      <c r="L12" s="215">
        <f t="shared" si="1"/>
        <v>18.9268483640778</v>
      </c>
      <c r="M12" s="66">
        <v>142830</v>
      </c>
      <c r="N12" s="215">
        <f t="shared" si="2"/>
        <v>9.913607316204718</v>
      </c>
      <c r="O12" s="66">
        <v>1440747</v>
      </c>
      <c r="P12" s="66">
        <v>51311</v>
      </c>
      <c r="Q12" s="66">
        <v>0</v>
      </c>
      <c r="R12" s="66">
        <v>16</v>
      </c>
      <c r="S12" s="66">
        <v>181089</v>
      </c>
      <c r="T12" s="66" t="s">
        <v>203</v>
      </c>
      <c r="U12" s="68">
        <v>1205215</v>
      </c>
      <c r="V12" s="69">
        <v>6</v>
      </c>
    </row>
    <row r="13" spans="2:22" ht="12" customHeight="1">
      <c r="B13" s="60">
        <v>7</v>
      </c>
      <c r="C13" s="64" t="s">
        <v>43</v>
      </c>
      <c r="D13" s="61" t="s">
        <v>38</v>
      </c>
      <c r="E13" s="61" t="s">
        <v>36</v>
      </c>
      <c r="F13" s="61">
        <v>6</v>
      </c>
      <c r="G13" s="68">
        <v>1559098</v>
      </c>
      <c r="H13" s="215">
        <f t="shared" si="3"/>
        <v>69.60955024073836</v>
      </c>
      <c r="I13" s="68">
        <v>512828</v>
      </c>
      <c r="J13" s="215">
        <f t="shared" si="0"/>
        <v>22.896396782535398</v>
      </c>
      <c r="K13" s="68">
        <v>88564</v>
      </c>
      <c r="L13" s="215">
        <f t="shared" si="1"/>
        <v>3.9541454145414536</v>
      </c>
      <c r="M13" s="68">
        <v>79286</v>
      </c>
      <c r="N13" s="215">
        <f t="shared" si="2"/>
        <v>3.53990756218479</v>
      </c>
      <c r="O13" s="68">
        <v>2239776</v>
      </c>
      <c r="P13" s="68">
        <v>22167</v>
      </c>
      <c r="Q13" s="68">
        <v>0</v>
      </c>
      <c r="R13" s="68">
        <v>54</v>
      </c>
      <c r="S13" s="68">
        <v>474746</v>
      </c>
      <c r="T13" s="68">
        <v>57128</v>
      </c>
      <c r="U13" s="68">
        <v>1799937</v>
      </c>
      <c r="V13" s="64">
        <v>7</v>
      </c>
    </row>
    <row r="14" spans="2:22" ht="12" customHeight="1">
      <c r="B14" s="60">
        <v>8</v>
      </c>
      <c r="C14" s="69" t="s">
        <v>44</v>
      </c>
      <c r="D14" s="61" t="s">
        <v>38</v>
      </c>
      <c r="E14" s="61" t="s">
        <v>36</v>
      </c>
      <c r="F14" s="61">
        <v>8</v>
      </c>
      <c r="G14" s="66">
        <v>851121</v>
      </c>
      <c r="H14" s="215">
        <v>66.86</v>
      </c>
      <c r="I14" s="68">
        <v>220760</v>
      </c>
      <c r="J14" s="215">
        <f t="shared" si="0"/>
        <v>17.340064298680172</v>
      </c>
      <c r="K14" s="68">
        <v>114504</v>
      </c>
      <c r="L14" s="215">
        <f t="shared" si="1"/>
        <v>8.993960511216137</v>
      </c>
      <c r="M14" s="66">
        <v>86736</v>
      </c>
      <c r="N14" s="215">
        <f t="shared" si="2"/>
        <v>6.812863820485249</v>
      </c>
      <c r="O14" s="68">
        <v>1273121</v>
      </c>
      <c r="P14" s="66">
        <v>27277</v>
      </c>
      <c r="Q14" s="68">
        <v>0</v>
      </c>
      <c r="R14" s="68">
        <v>15</v>
      </c>
      <c r="S14" s="68">
        <v>240067</v>
      </c>
      <c r="T14" s="66">
        <v>15144</v>
      </c>
      <c r="U14" s="68">
        <v>1020906</v>
      </c>
      <c r="V14" s="69">
        <v>8</v>
      </c>
    </row>
    <row r="15" spans="2:22" ht="12" customHeight="1">
      <c r="B15" s="60">
        <v>9</v>
      </c>
      <c r="C15" s="69" t="s">
        <v>45</v>
      </c>
      <c r="D15" s="61" t="s">
        <v>38</v>
      </c>
      <c r="E15" s="61" t="s">
        <v>36</v>
      </c>
      <c r="F15" s="61">
        <v>9</v>
      </c>
      <c r="G15" s="66">
        <v>1169742</v>
      </c>
      <c r="H15" s="215">
        <v>69.33</v>
      </c>
      <c r="I15" s="68">
        <v>253808</v>
      </c>
      <c r="J15" s="215">
        <f t="shared" si="0"/>
        <v>15.041365414246771</v>
      </c>
      <c r="K15" s="68">
        <v>166626</v>
      </c>
      <c r="L15" s="215">
        <f t="shared" si="1"/>
        <v>9.874718501837146</v>
      </c>
      <c r="M15" s="66">
        <v>97224</v>
      </c>
      <c r="N15" s="215">
        <f t="shared" si="2"/>
        <v>5.761763660068745</v>
      </c>
      <c r="O15" s="68">
        <v>1687400</v>
      </c>
      <c r="P15" s="66">
        <v>40089</v>
      </c>
      <c r="Q15" s="68">
        <v>0</v>
      </c>
      <c r="R15" s="68">
        <v>317</v>
      </c>
      <c r="S15" s="68">
        <v>309504</v>
      </c>
      <c r="T15" s="66">
        <v>36946</v>
      </c>
      <c r="U15" s="68">
        <v>1374436</v>
      </c>
      <c r="V15" s="69">
        <v>9</v>
      </c>
    </row>
    <row r="16" spans="2:22" ht="12" customHeight="1">
      <c r="B16" s="60">
        <v>10</v>
      </c>
      <c r="C16" s="69" t="s">
        <v>46</v>
      </c>
      <c r="D16" s="61" t="s">
        <v>38</v>
      </c>
      <c r="E16" s="61" t="s">
        <v>36</v>
      </c>
      <c r="F16" s="61">
        <v>6</v>
      </c>
      <c r="G16" s="66">
        <v>975644</v>
      </c>
      <c r="H16" s="215">
        <v>70.53</v>
      </c>
      <c r="I16" s="68">
        <v>203170</v>
      </c>
      <c r="J16" s="215">
        <f t="shared" si="0"/>
        <v>14.688085134070256</v>
      </c>
      <c r="K16" s="68">
        <v>123960</v>
      </c>
      <c r="L16" s="215">
        <f t="shared" si="1"/>
        <v>8.961633278630451</v>
      </c>
      <c r="M16" s="66">
        <v>80456</v>
      </c>
      <c r="N16" s="215">
        <f t="shared" si="2"/>
        <v>5.816530873390542</v>
      </c>
      <c r="O16" s="68">
        <v>1383230</v>
      </c>
      <c r="P16" s="66">
        <v>28647</v>
      </c>
      <c r="Q16" s="68">
        <v>0</v>
      </c>
      <c r="R16" s="68">
        <v>16</v>
      </c>
      <c r="S16" s="68">
        <v>241137</v>
      </c>
      <c r="T16" s="66">
        <v>17170</v>
      </c>
      <c r="U16" s="68">
        <v>1130600</v>
      </c>
      <c r="V16" s="69">
        <v>10</v>
      </c>
    </row>
    <row r="17" spans="2:22" ht="12" customHeight="1">
      <c r="B17" s="60">
        <v>11</v>
      </c>
      <c r="C17" s="69" t="s">
        <v>47</v>
      </c>
      <c r="D17" s="61" t="s">
        <v>38</v>
      </c>
      <c r="E17" s="61" t="s">
        <v>36</v>
      </c>
      <c r="F17" s="61">
        <v>6</v>
      </c>
      <c r="G17" s="66">
        <v>814232</v>
      </c>
      <c r="H17" s="215">
        <v>69.08</v>
      </c>
      <c r="I17" s="68">
        <v>235668</v>
      </c>
      <c r="J17" s="215">
        <f t="shared" si="0"/>
        <v>19.995927302346892</v>
      </c>
      <c r="K17" s="68">
        <v>77505</v>
      </c>
      <c r="L17" s="215">
        <f t="shared" si="1"/>
        <v>6.576133991752788</v>
      </c>
      <c r="M17" s="66">
        <v>51175</v>
      </c>
      <c r="N17" s="215">
        <f t="shared" si="2"/>
        <v>4.342089633287515</v>
      </c>
      <c r="O17" s="68">
        <v>1178580</v>
      </c>
      <c r="P17" s="66">
        <v>20380</v>
      </c>
      <c r="Q17" s="68">
        <v>0</v>
      </c>
      <c r="R17" s="68">
        <v>0</v>
      </c>
      <c r="S17" s="68">
        <v>254223</v>
      </c>
      <c r="T17" s="66">
        <v>17052</v>
      </c>
      <c r="U17" s="68">
        <v>921029</v>
      </c>
      <c r="V17" s="69">
        <v>11</v>
      </c>
    </row>
    <row r="18" spans="2:22" ht="12" customHeight="1">
      <c r="B18" s="60">
        <v>12</v>
      </c>
      <c r="C18" s="69" t="s">
        <v>48</v>
      </c>
      <c r="D18" s="61" t="s">
        <v>38</v>
      </c>
      <c r="E18" s="61" t="s">
        <v>36</v>
      </c>
      <c r="F18" s="61">
        <v>7</v>
      </c>
      <c r="G18" s="66">
        <v>138783</v>
      </c>
      <c r="H18" s="215">
        <v>54.76</v>
      </c>
      <c r="I18" s="68">
        <v>46807</v>
      </c>
      <c r="J18" s="215">
        <f t="shared" si="0"/>
        <v>18.467068041757738</v>
      </c>
      <c r="K18" s="68">
        <v>46166</v>
      </c>
      <c r="L18" s="215">
        <f t="shared" si="1"/>
        <v>18.214170171465547</v>
      </c>
      <c r="M18" s="66">
        <v>21706</v>
      </c>
      <c r="N18" s="215">
        <f t="shared" si="2"/>
        <v>8.563808381532539</v>
      </c>
      <c r="O18" s="68">
        <v>253462</v>
      </c>
      <c r="P18" s="66">
        <v>5826</v>
      </c>
      <c r="Q18" s="68">
        <v>0</v>
      </c>
      <c r="R18" s="68">
        <v>0</v>
      </c>
      <c r="S18" s="68">
        <v>21384</v>
      </c>
      <c r="T18" s="66">
        <v>890</v>
      </c>
      <c r="U18" s="68">
        <v>227142</v>
      </c>
      <c r="V18" s="69">
        <v>12</v>
      </c>
    </row>
    <row r="19" spans="2:22" ht="12" customHeight="1">
      <c r="B19" s="60">
        <v>13</v>
      </c>
      <c r="C19" s="69" t="s">
        <v>49</v>
      </c>
      <c r="D19" s="61" t="s">
        <v>38</v>
      </c>
      <c r="E19" s="61" t="s">
        <v>36</v>
      </c>
      <c r="F19" s="61">
        <v>7</v>
      </c>
      <c r="G19" s="66">
        <v>258096</v>
      </c>
      <c r="H19" s="215">
        <f t="shared" si="3"/>
        <v>60.78253128665024</v>
      </c>
      <c r="I19" s="68">
        <v>64775</v>
      </c>
      <c r="J19" s="215">
        <f t="shared" si="0"/>
        <v>15.254744219564694</v>
      </c>
      <c r="K19" s="68">
        <v>64912</v>
      </c>
      <c r="L19" s="215">
        <f t="shared" si="1"/>
        <v>15.287008209654704</v>
      </c>
      <c r="M19" s="66">
        <v>36839</v>
      </c>
      <c r="N19" s="215">
        <f t="shared" si="2"/>
        <v>8.675716284130356</v>
      </c>
      <c r="O19" s="68">
        <v>424622</v>
      </c>
      <c r="P19" s="66">
        <v>15418</v>
      </c>
      <c r="Q19" s="68">
        <v>0</v>
      </c>
      <c r="R19" s="68">
        <v>349</v>
      </c>
      <c r="S19" s="68">
        <v>69141</v>
      </c>
      <c r="T19" s="66">
        <v>1868</v>
      </c>
      <c r="U19" s="68">
        <v>341582</v>
      </c>
      <c r="V19" s="69">
        <v>13</v>
      </c>
    </row>
    <row r="20" spans="2:22" ht="12" customHeight="1">
      <c r="B20" s="60">
        <v>14</v>
      </c>
      <c r="C20" s="69" t="s">
        <v>50</v>
      </c>
      <c r="D20" s="61" t="s">
        <v>38</v>
      </c>
      <c r="E20" s="61" t="s">
        <v>36</v>
      </c>
      <c r="F20" s="61">
        <v>9</v>
      </c>
      <c r="G20" s="66">
        <v>282499</v>
      </c>
      <c r="H20" s="215">
        <f t="shared" si="3"/>
        <v>51.849425065844414</v>
      </c>
      <c r="I20" s="68">
        <v>92445</v>
      </c>
      <c r="J20" s="215">
        <f t="shared" si="0"/>
        <v>16.967210858133967</v>
      </c>
      <c r="K20" s="68">
        <v>117317</v>
      </c>
      <c r="L20" s="215">
        <f t="shared" si="1"/>
        <v>21.532178876561222</v>
      </c>
      <c r="M20" s="66">
        <v>52584</v>
      </c>
      <c r="N20" s="215">
        <f t="shared" si="2"/>
        <v>9.651185199460397</v>
      </c>
      <c r="O20" s="68">
        <v>544845</v>
      </c>
      <c r="P20" s="66">
        <v>18156</v>
      </c>
      <c r="Q20" s="68">
        <v>0</v>
      </c>
      <c r="R20" s="68">
        <v>0</v>
      </c>
      <c r="S20" s="68">
        <v>59156</v>
      </c>
      <c r="T20" s="66">
        <v>7193</v>
      </c>
      <c r="U20" s="68">
        <v>474726</v>
      </c>
      <c r="V20" s="69">
        <v>14</v>
      </c>
    </row>
    <row r="21" spans="2:22" ht="12" customHeight="1">
      <c r="B21" s="60">
        <v>15</v>
      </c>
      <c r="C21" s="69" t="s">
        <v>51</v>
      </c>
      <c r="D21" s="61" t="s">
        <v>38</v>
      </c>
      <c r="E21" s="61" t="s">
        <v>36</v>
      </c>
      <c r="F21" s="61">
        <v>6</v>
      </c>
      <c r="G21" s="66">
        <v>205005</v>
      </c>
      <c r="H21" s="215">
        <f t="shared" si="3"/>
        <v>52.88922943562119</v>
      </c>
      <c r="I21" s="68">
        <v>85979</v>
      </c>
      <c r="J21" s="215">
        <f t="shared" si="0"/>
        <v>22.1817178002745</v>
      </c>
      <c r="K21" s="68">
        <v>59792</v>
      </c>
      <c r="L21" s="215">
        <f t="shared" si="1"/>
        <v>15.425735013363878</v>
      </c>
      <c r="M21" s="66">
        <v>36836</v>
      </c>
      <c r="N21" s="215">
        <f t="shared" si="2"/>
        <v>9.50331775074043</v>
      </c>
      <c r="O21" s="68">
        <v>387612</v>
      </c>
      <c r="P21" s="66">
        <v>12163</v>
      </c>
      <c r="Q21" s="68">
        <v>0</v>
      </c>
      <c r="R21" s="68">
        <v>0</v>
      </c>
      <c r="S21" s="68">
        <v>46120</v>
      </c>
      <c r="T21" s="66">
        <v>6718</v>
      </c>
      <c r="U21" s="68">
        <v>336047</v>
      </c>
      <c r="V21" s="69">
        <v>15</v>
      </c>
    </row>
    <row r="22" spans="2:22" ht="12" customHeight="1">
      <c r="B22" s="60">
        <v>16</v>
      </c>
      <c r="C22" s="69" t="s">
        <v>52</v>
      </c>
      <c r="D22" s="61" t="s">
        <v>38</v>
      </c>
      <c r="E22" s="61" t="s">
        <v>36</v>
      </c>
      <c r="F22" s="61">
        <v>6</v>
      </c>
      <c r="G22" s="66">
        <v>141444</v>
      </c>
      <c r="H22" s="215">
        <f t="shared" si="3"/>
        <v>51.07387881851665</v>
      </c>
      <c r="I22" s="68">
        <v>67415</v>
      </c>
      <c r="J22" s="215">
        <f t="shared" si="0"/>
        <v>24.342817938903732</v>
      </c>
      <c r="K22" s="68">
        <v>48645</v>
      </c>
      <c r="L22" s="215">
        <f t="shared" si="1"/>
        <v>17.56517657254279</v>
      </c>
      <c r="M22" s="66">
        <v>19436</v>
      </c>
      <c r="N22" s="215">
        <f t="shared" si="2"/>
        <v>7.018126670036831</v>
      </c>
      <c r="O22" s="68">
        <v>276940</v>
      </c>
      <c r="P22" s="66">
        <v>5367</v>
      </c>
      <c r="Q22" s="68">
        <v>0</v>
      </c>
      <c r="R22" s="68">
        <v>0</v>
      </c>
      <c r="S22" s="68">
        <v>35736</v>
      </c>
      <c r="T22" s="66" t="s">
        <v>204</v>
      </c>
      <c r="U22" s="68">
        <v>233726</v>
      </c>
      <c r="V22" s="69">
        <v>16</v>
      </c>
    </row>
    <row r="23" spans="2:22" ht="12" customHeight="1">
      <c r="B23" s="60">
        <v>17</v>
      </c>
      <c r="C23" s="69" t="s">
        <v>53</v>
      </c>
      <c r="D23" s="61" t="s">
        <v>38</v>
      </c>
      <c r="E23" s="61" t="s">
        <v>36</v>
      </c>
      <c r="F23" s="61">
        <v>6</v>
      </c>
      <c r="G23" s="66">
        <v>169925</v>
      </c>
      <c r="H23" s="215">
        <f t="shared" si="3"/>
        <v>52.224196007081034</v>
      </c>
      <c r="I23" s="68">
        <v>60130</v>
      </c>
      <c r="J23" s="215">
        <f t="shared" si="0"/>
        <v>18.48015833988985</v>
      </c>
      <c r="K23" s="68">
        <v>62730</v>
      </c>
      <c r="L23" s="215">
        <f t="shared" si="1"/>
        <v>19.27923387096774</v>
      </c>
      <c r="M23" s="66">
        <v>32591</v>
      </c>
      <c r="N23" s="215">
        <f t="shared" si="2"/>
        <v>10.016411782061368</v>
      </c>
      <c r="O23" s="68">
        <v>325376</v>
      </c>
      <c r="P23" s="66">
        <v>11482</v>
      </c>
      <c r="Q23" s="68">
        <v>0</v>
      </c>
      <c r="R23" s="68">
        <v>0</v>
      </c>
      <c r="S23" s="68">
        <v>41299</v>
      </c>
      <c r="T23" s="66">
        <v>2574</v>
      </c>
      <c r="U23" s="68">
        <v>275169</v>
      </c>
      <c r="V23" s="69">
        <v>17</v>
      </c>
    </row>
    <row r="24" spans="2:22" ht="12" customHeight="1">
      <c r="B24" s="60">
        <v>18</v>
      </c>
      <c r="C24" s="69" t="s">
        <v>54</v>
      </c>
      <c r="D24" s="61" t="s">
        <v>38</v>
      </c>
      <c r="E24" s="61" t="s">
        <v>36</v>
      </c>
      <c r="F24" s="61">
        <v>6</v>
      </c>
      <c r="G24" s="66">
        <v>265808</v>
      </c>
      <c r="H24" s="215">
        <f t="shared" si="3"/>
        <v>58.4147188354328</v>
      </c>
      <c r="I24" s="68">
        <v>93317</v>
      </c>
      <c r="J24" s="215">
        <f t="shared" si="0"/>
        <v>20.50760818924217</v>
      </c>
      <c r="K24" s="68">
        <v>54411</v>
      </c>
      <c r="L24" s="215">
        <f t="shared" si="1"/>
        <v>11.957515449327087</v>
      </c>
      <c r="M24" s="66">
        <v>41500</v>
      </c>
      <c r="N24" s="215">
        <f t="shared" si="2"/>
        <v>9.120157525997943</v>
      </c>
      <c r="O24" s="68">
        <v>455036</v>
      </c>
      <c r="P24" s="66">
        <v>10998</v>
      </c>
      <c r="Q24" s="68">
        <v>0</v>
      </c>
      <c r="R24" s="68">
        <v>0</v>
      </c>
      <c r="S24" s="68">
        <v>72444</v>
      </c>
      <c r="T24" s="66">
        <v>479</v>
      </c>
      <c r="U24" s="68">
        <v>372073</v>
      </c>
      <c r="V24" s="69">
        <v>18</v>
      </c>
    </row>
    <row r="25" spans="2:22" ht="12" customHeight="1">
      <c r="B25" s="60">
        <v>19</v>
      </c>
      <c r="C25" s="69" t="s">
        <v>55</v>
      </c>
      <c r="D25" s="61" t="s">
        <v>38</v>
      </c>
      <c r="E25" s="61" t="s">
        <v>36</v>
      </c>
      <c r="F25" s="61">
        <v>5</v>
      </c>
      <c r="G25" s="66">
        <v>28826</v>
      </c>
      <c r="H25" s="215">
        <f t="shared" si="3"/>
        <v>48.02172355773236</v>
      </c>
      <c r="I25" s="68">
        <v>9357</v>
      </c>
      <c r="J25" s="215">
        <f t="shared" si="0"/>
        <v>15.587985406567045</v>
      </c>
      <c r="K25" s="68">
        <v>12714</v>
      </c>
      <c r="L25" s="215">
        <f t="shared" si="1"/>
        <v>21.18046878904493</v>
      </c>
      <c r="M25" s="66">
        <v>9130</v>
      </c>
      <c r="N25" s="215">
        <f t="shared" si="2"/>
        <v>15.209822246655671</v>
      </c>
      <c r="O25" s="68">
        <v>60027</v>
      </c>
      <c r="P25" s="66">
        <v>3790</v>
      </c>
      <c r="Q25" s="68">
        <v>0</v>
      </c>
      <c r="R25" s="68">
        <v>0</v>
      </c>
      <c r="S25" s="68">
        <v>2594</v>
      </c>
      <c r="T25" s="66" t="s">
        <v>205</v>
      </c>
      <c r="U25" s="68">
        <v>52058</v>
      </c>
      <c r="V25" s="69">
        <v>19</v>
      </c>
    </row>
    <row r="26" spans="2:22" ht="12" customHeight="1">
      <c r="B26" s="60">
        <v>20</v>
      </c>
      <c r="C26" s="69" t="s">
        <v>56</v>
      </c>
      <c r="D26" s="61" t="s">
        <v>38</v>
      </c>
      <c r="E26" s="61" t="s">
        <v>36</v>
      </c>
      <c r="F26" s="61">
        <v>7</v>
      </c>
      <c r="G26" s="66">
        <v>42809</v>
      </c>
      <c r="H26" s="215">
        <f t="shared" si="3"/>
        <v>58.30541254664814</v>
      </c>
      <c r="I26" s="68">
        <v>10150</v>
      </c>
      <c r="J26" s="215">
        <f t="shared" si="0"/>
        <v>13.82419438315491</v>
      </c>
      <c r="K26" s="68">
        <v>12679</v>
      </c>
      <c r="L26" s="215">
        <f t="shared" si="1"/>
        <v>17.268666067391244</v>
      </c>
      <c r="M26" s="66">
        <v>7784</v>
      </c>
      <c r="N26" s="215">
        <f t="shared" si="2"/>
        <v>10.6017270028057</v>
      </c>
      <c r="O26" s="68">
        <v>73422</v>
      </c>
      <c r="P26" s="66">
        <v>3297</v>
      </c>
      <c r="Q26" s="68">
        <v>0</v>
      </c>
      <c r="R26" s="68">
        <v>58</v>
      </c>
      <c r="S26" s="68">
        <v>4776</v>
      </c>
      <c r="T26" s="66">
        <v>899</v>
      </c>
      <c r="U26" s="68">
        <v>66190</v>
      </c>
      <c r="V26" s="69">
        <v>20</v>
      </c>
    </row>
    <row r="27" spans="2:22" ht="12" customHeight="1">
      <c r="B27" s="60">
        <v>21</v>
      </c>
      <c r="C27" s="69" t="s">
        <v>57</v>
      </c>
      <c r="D27" s="61" t="s">
        <v>38</v>
      </c>
      <c r="E27" s="61" t="s">
        <v>36</v>
      </c>
      <c r="F27" s="61">
        <v>10</v>
      </c>
      <c r="G27" s="66">
        <v>382775</v>
      </c>
      <c r="H27" s="215">
        <f t="shared" si="3"/>
        <v>57.67437165032101</v>
      </c>
      <c r="I27" s="68">
        <v>125076</v>
      </c>
      <c r="J27" s="215">
        <f t="shared" si="0"/>
        <v>18.845744127844167</v>
      </c>
      <c r="K27" s="68">
        <v>96036</v>
      </c>
      <c r="L27" s="215">
        <f t="shared" si="1"/>
        <v>14.470161206479599</v>
      </c>
      <c r="M27" s="66">
        <v>59796</v>
      </c>
      <c r="N27" s="215">
        <f t="shared" si="2"/>
        <v>9.009723015355222</v>
      </c>
      <c r="O27" s="68">
        <v>663683</v>
      </c>
      <c r="P27" s="66">
        <v>24457</v>
      </c>
      <c r="Q27" s="68">
        <v>0</v>
      </c>
      <c r="R27" s="68">
        <v>471</v>
      </c>
      <c r="S27" s="68">
        <v>84003</v>
      </c>
      <c r="T27" s="66">
        <v>795</v>
      </c>
      <c r="U27" s="68">
        <v>555547</v>
      </c>
      <c r="V27" s="69">
        <v>21</v>
      </c>
    </row>
    <row r="28" spans="2:22" ht="12" customHeight="1">
      <c r="B28" s="60">
        <v>22</v>
      </c>
      <c r="C28" s="71" t="s">
        <v>58</v>
      </c>
      <c r="D28" s="61" t="s">
        <v>38</v>
      </c>
      <c r="E28" s="61" t="s">
        <v>36</v>
      </c>
      <c r="F28" s="61">
        <v>10</v>
      </c>
      <c r="G28" s="66">
        <v>83770</v>
      </c>
      <c r="H28" s="215">
        <f t="shared" si="3"/>
        <v>59.171305060322666</v>
      </c>
      <c r="I28" s="68">
        <v>19751</v>
      </c>
      <c r="J28" s="215">
        <f t="shared" si="0"/>
        <v>13.951205040544739</v>
      </c>
      <c r="K28" s="68">
        <v>24783</v>
      </c>
      <c r="L28" s="215">
        <f t="shared" si="1"/>
        <v>17.505580199474473</v>
      </c>
      <c r="M28" s="66">
        <v>13268</v>
      </c>
      <c r="N28" s="215">
        <f t="shared" si="2"/>
        <v>9.371909699658126</v>
      </c>
      <c r="O28" s="68">
        <v>141572</v>
      </c>
      <c r="P28" s="66">
        <v>5595</v>
      </c>
      <c r="Q28" s="68">
        <v>0</v>
      </c>
      <c r="R28" s="68">
        <v>0</v>
      </c>
      <c r="S28" s="68">
        <v>6497</v>
      </c>
      <c r="T28" s="66" t="s">
        <v>206</v>
      </c>
      <c r="U28" s="68">
        <v>127642</v>
      </c>
      <c r="V28" s="71">
        <v>22</v>
      </c>
    </row>
    <row r="29" spans="2:22" ht="12" customHeight="1">
      <c r="B29" s="60">
        <v>23</v>
      </c>
      <c r="C29" s="69" t="s">
        <v>59</v>
      </c>
      <c r="D29" s="61" t="s">
        <v>38</v>
      </c>
      <c r="E29" s="61" t="s">
        <v>36</v>
      </c>
      <c r="F29" s="61">
        <v>12</v>
      </c>
      <c r="G29" s="66">
        <v>280526</v>
      </c>
      <c r="H29" s="215">
        <f t="shared" si="3"/>
        <v>65.189485132133</v>
      </c>
      <c r="I29" s="68">
        <v>60657</v>
      </c>
      <c r="J29" s="215">
        <f t="shared" si="0"/>
        <v>14.095658155250462</v>
      </c>
      <c r="K29" s="68">
        <v>56076</v>
      </c>
      <c r="L29" s="215">
        <f t="shared" si="1"/>
        <v>13.031111441611436</v>
      </c>
      <c r="M29" s="66">
        <v>33065</v>
      </c>
      <c r="N29" s="215">
        <f t="shared" si="2"/>
        <v>7.683745271005103</v>
      </c>
      <c r="O29" s="68">
        <v>430324</v>
      </c>
      <c r="P29" s="66">
        <v>11143</v>
      </c>
      <c r="Q29" s="68">
        <v>0</v>
      </c>
      <c r="R29" s="68">
        <v>0</v>
      </c>
      <c r="S29" s="68">
        <v>78780</v>
      </c>
      <c r="T29" s="66">
        <v>5759</v>
      </c>
      <c r="U29" s="68">
        <v>346160</v>
      </c>
      <c r="V29" s="69">
        <v>23</v>
      </c>
    </row>
    <row r="30" spans="2:22" ht="12" customHeight="1">
      <c r="B30" s="60">
        <v>24</v>
      </c>
      <c r="C30" s="69" t="s">
        <v>60</v>
      </c>
      <c r="D30" s="61" t="s">
        <v>38</v>
      </c>
      <c r="E30" s="61" t="s">
        <v>36</v>
      </c>
      <c r="F30" s="61">
        <v>10</v>
      </c>
      <c r="G30" s="66">
        <v>466136</v>
      </c>
      <c r="H30" s="215">
        <v>57.76</v>
      </c>
      <c r="I30" s="68">
        <v>137783</v>
      </c>
      <c r="J30" s="215">
        <f t="shared" si="0"/>
        <v>17.07511125596866</v>
      </c>
      <c r="K30" s="68">
        <v>122220</v>
      </c>
      <c r="L30" s="215">
        <f t="shared" si="1"/>
        <v>15.146426610717503</v>
      </c>
      <c r="M30" s="66">
        <v>80784</v>
      </c>
      <c r="N30" s="215">
        <f t="shared" si="2"/>
        <v>10.011364157422703</v>
      </c>
      <c r="O30" s="68">
        <v>806923</v>
      </c>
      <c r="P30" s="66">
        <v>21635</v>
      </c>
      <c r="Q30" s="68">
        <v>0</v>
      </c>
      <c r="R30" s="68">
        <v>15</v>
      </c>
      <c r="S30" s="68">
        <v>138675</v>
      </c>
      <c r="T30" s="66">
        <v>13929</v>
      </c>
      <c r="U30" s="68">
        <v>660527</v>
      </c>
      <c r="V30" s="69">
        <v>24</v>
      </c>
    </row>
    <row r="31" spans="2:22" ht="12" customHeight="1">
      <c r="B31" s="60">
        <v>25</v>
      </c>
      <c r="C31" s="69" t="s">
        <v>61</v>
      </c>
      <c r="D31" s="61" t="s">
        <v>38</v>
      </c>
      <c r="E31" s="61" t="s">
        <v>36</v>
      </c>
      <c r="F31" s="61">
        <v>8</v>
      </c>
      <c r="G31" s="66">
        <v>211407</v>
      </c>
      <c r="H31" s="215">
        <f t="shared" si="3"/>
        <v>56.06883985901037</v>
      </c>
      <c r="I31" s="68">
        <v>55350</v>
      </c>
      <c r="J31" s="215">
        <f t="shared" si="0"/>
        <v>14.679789629464604</v>
      </c>
      <c r="K31" s="68">
        <v>69670</v>
      </c>
      <c r="L31" s="215">
        <f t="shared" si="1"/>
        <v>18.47770448933693</v>
      </c>
      <c r="M31" s="66">
        <v>40622</v>
      </c>
      <c r="N31" s="215">
        <f t="shared" si="2"/>
        <v>10.773666022188097</v>
      </c>
      <c r="O31" s="68">
        <v>377049</v>
      </c>
      <c r="P31" s="66">
        <v>14059</v>
      </c>
      <c r="Q31" s="68">
        <v>0</v>
      </c>
      <c r="R31" s="68">
        <v>0</v>
      </c>
      <c r="S31" s="68">
        <v>48945</v>
      </c>
      <c r="T31" s="66" t="s">
        <v>207</v>
      </c>
      <c r="U31" s="68">
        <v>311472</v>
      </c>
      <c r="V31" s="69">
        <v>25</v>
      </c>
    </row>
    <row r="32" spans="2:22" ht="12" customHeight="1">
      <c r="B32" s="60">
        <v>26</v>
      </c>
      <c r="C32" s="69" t="s">
        <v>62</v>
      </c>
      <c r="D32" s="61" t="s">
        <v>38</v>
      </c>
      <c r="E32" s="61" t="s">
        <v>36</v>
      </c>
      <c r="F32" s="61">
        <v>10</v>
      </c>
      <c r="G32" s="66">
        <v>35369</v>
      </c>
      <c r="H32" s="215">
        <v>60.2</v>
      </c>
      <c r="I32" s="68">
        <v>8793</v>
      </c>
      <c r="J32" s="215">
        <f t="shared" si="0"/>
        <v>14.96757281222871</v>
      </c>
      <c r="K32" s="68">
        <v>10308</v>
      </c>
      <c r="L32" s="215">
        <f t="shared" si="1"/>
        <v>17.546427902701414</v>
      </c>
      <c r="M32" s="66">
        <v>4277</v>
      </c>
      <c r="N32" s="215">
        <f t="shared" si="2"/>
        <v>7.280371763664528</v>
      </c>
      <c r="O32" s="68">
        <v>58747</v>
      </c>
      <c r="P32" s="66">
        <v>2181</v>
      </c>
      <c r="Q32" s="68">
        <v>0</v>
      </c>
      <c r="R32" s="68">
        <v>0</v>
      </c>
      <c r="S32" s="68">
        <v>3686</v>
      </c>
      <c r="T32" s="66" t="s">
        <v>208</v>
      </c>
      <c r="U32" s="68">
        <v>50888</v>
      </c>
      <c r="V32" s="69">
        <v>26</v>
      </c>
    </row>
    <row r="33" spans="2:22" ht="12" customHeight="1">
      <c r="B33" s="60">
        <v>27</v>
      </c>
      <c r="C33" s="69" t="s">
        <v>63</v>
      </c>
      <c r="D33" s="61" t="s">
        <v>38</v>
      </c>
      <c r="E33" s="61" t="s">
        <v>36</v>
      </c>
      <c r="F33" s="61">
        <v>10</v>
      </c>
      <c r="G33" s="66">
        <v>88370</v>
      </c>
      <c r="H33" s="215">
        <v>60.4</v>
      </c>
      <c r="I33" s="68">
        <v>20550</v>
      </c>
      <c r="J33" s="215">
        <f t="shared" si="0"/>
        <v>14.047055928472801</v>
      </c>
      <c r="K33" s="68">
        <v>18792</v>
      </c>
      <c r="L33" s="215">
        <f t="shared" si="1"/>
        <v>12.845366180431187</v>
      </c>
      <c r="M33" s="66">
        <v>18582</v>
      </c>
      <c r="N33" s="215">
        <f t="shared" si="2"/>
        <v>12.701819623497887</v>
      </c>
      <c r="O33" s="68">
        <v>146294</v>
      </c>
      <c r="P33" s="66">
        <v>3680</v>
      </c>
      <c r="Q33" s="68">
        <v>0</v>
      </c>
      <c r="R33" s="68">
        <v>2</v>
      </c>
      <c r="S33" s="68">
        <v>17335</v>
      </c>
      <c r="T33" s="66" t="s">
        <v>209</v>
      </c>
      <c r="U33" s="68">
        <v>124055</v>
      </c>
      <c r="V33" s="69">
        <v>27</v>
      </c>
    </row>
    <row r="34" spans="2:22" ht="12" customHeight="1">
      <c r="B34" s="60">
        <v>28</v>
      </c>
      <c r="C34" s="69" t="s">
        <v>64</v>
      </c>
      <c r="D34" s="61" t="s">
        <v>38</v>
      </c>
      <c r="E34" s="61" t="s">
        <v>36</v>
      </c>
      <c r="F34" s="61">
        <v>10</v>
      </c>
      <c r="G34" s="66">
        <v>203324</v>
      </c>
      <c r="H34" s="215">
        <f t="shared" si="3"/>
        <v>60.178887487939</v>
      </c>
      <c r="I34" s="68">
        <v>58270</v>
      </c>
      <c r="J34" s="215">
        <f t="shared" si="0"/>
        <v>17.246482333232702</v>
      </c>
      <c r="K34" s="68">
        <v>51571</v>
      </c>
      <c r="L34" s="215">
        <f t="shared" si="1"/>
        <v>15.26374361433231</v>
      </c>
      <c r="M34" s="66">
        <v>24701</v>
      </c>
      <c r="N34" s="215">
        <f t="shared" si="2"/>
        <v>7.310886564495983</v>
      </c>
      <c r="O34" s="68">
        <v>337866</v>
      </c>
      <c r="P34" s="66">
        <v>8260</v>
      </c>
      <c r="Q34" s="68">
        <v>0</v>
      </c>
      <c r="R34" s="68">
        <v>112</v>
      </c>
      <c r="S34" s="68">
        <v>49033</v>
      </c>
      <c r="T34" s="66">
        <v>493</v>
      </c>
      <c r="U34" s="68">
        <v>280954</v>
      </c>
      <c r="V34" s="69">
        <v>28</v>
      </c>
    </row>
    <row r="35" spans="2:22" ht="12" customHeight="1">
      <c r="B35" s="60">
        <v>29</v>
      </c>
      <c r="C35" s="69" t="s">
        <v>65</v>
      </c>
      <c r="D35" s="61" t="s">
        <v>38</v>
      </c>
      <c r="E35" s="61" t="s">
        <v>36</v>
      </c>
      <c r="F35" s="61">
        <v>12</v>
      </c>
      <c r="G35" s="66">
        <v>304201</v>
      </c>
      <c r="H35" s="215">
        <f t="shared" si="3"/>
        <v>68.6683972911964</v>
      </c>
      <c r="I35" s="68">
        <v>48331</v>
      </c>
      <c r="J35" s="215">
        <f t="shared" si="0"/>
        <v>10.909932279909707</v>
      </c>
      <c r="K35" s="68">
        <v>57473</v>
      </c>
      <c r="L35" s="215">
        <f t="shared" si="1"/>
        <v>12.973589164785555</v>
      </c>
      <c r="M35" s="66">
        <v>32995</v>
      </c>
      <c r="N35" s="215">
        <f t="shared" si="2"/>
        <v>7.448081264108353</v>
      </c>
      <c r="O35" s="68">
        <v>443000</v>
      </c>
      <c r="P35" s="66">
        <v>8916</v>
      </c>
      <c r="Q35" s="68">
        <v>0</v>
      </c>
      <c r="R35" s="68">
        <v>0</v>
      </c>
      <c r="S35" s="68">
        <v>109271</v>
      </c>
      <c r="T35" s="66">
        <v>389</v>
      </c>
      <c r="U35" s="68">
        <v>325202</v>
      </c>
      <c r="V35" s="69">
        <v>29</v>
      </c>
    </row>
    <row r="36" spans="2:22" ht="12" customHeight="1">
      <c r="B36" s="60">
        <v>30</v>
      </c>
      <c r="C36" s="69" t="s">
        <v>66</v>
      </c>
      <c r="D36" s="61" t="s">
        <v>38</v>
      </c>
      <c r="E36" s="61" t="s">
        <v>36</v>
      </c>
      <c r="F36" s="61">
        <v>12</v>
      </c>
      <c r="G36" s="66">
        <v>168599</v>
      </c>
      <c r="H36" s="215">
        <f t="shared" si="3"/>
        <v>57.51385832949564</v>
      </c>
      <c r="I36" s="68">
        <v>32354</v>
      </c>
      <c r="J36" s="215">
        <f t="shared" si="0"/>
        <v>11.036858892357024</v>
      </c>
      <c r="K36" s="68">
        <v>53171</v>
      </c>
      <c r="L36" s="215">
        <f t="shared" si="1"/>
        <v>18.138122772007026</v>
      </c>
      <c r="M36" s="66">
        <v>39021</v>
      </c>
      <c r="N36" s="215">
        <f t="shared" si="2"/>
        <v>13.311160006140307</v>
      </c>
      <c r="O36" s="68">
        <v>293145</v>
      </c>
      <c r="P36" s="66">
        <v>13688</v>
      </c>
      <c r="Q36" s="68">
        <v>0</v>
      </c>
      <c r="R36" s="68">
        <v>0</v>
      </c>
      <c r="S36" s="68">
        <v>27166</v>
      </c>
      <c r="T36" s="66" t="s">
        <v>210</v>
      </c>
      <c r="U36" s="68">
        <v>246873</v>
      </c>
      <c r="V36" s="69">
        <v>30</v>
      </c>
    </row>
    <row r="37" spans="2:22" ht="12" customHeight="1">
      <c r="B37" s="60">
        <v>31</v>
      </c>
      <c r="C37" s="69" t="s">
        <v>67</v>
      </c>
      <c r="D37" s="61" t="s">
        <v>38</v>
      </c>
      <c r="E37" s="61" t="s">
        <v>36</v>
      </c>
      <c r="F37" s="61">
        <v>9</v>
      </c>
      <c r="G37" s="66">
        <v>126170</v>
      </c>
      <c r="H37" s="215">
        <f t="shared" si="3"/>
        <v>54.04143590797922</v>
      </c>
      <c r="I37" s="68">
        <v>29281</v>
      </c>
      <c r="J37" s="215" t="s">
        <v>194</v>
      </c>
      <c r="K37" s="68">
        <v>51456</v>
      </c>
      <c r="L37" s="215">
        <f t="shared" si="1"/>
        <v>22.03975688421161</v>
      </c>
      <c r="M37" s="66">
        <v>26562</v>
      </c>
      <c r="N37" s="215">
        <f t="shared" si="2"/>
        <v>11.377099315112499</v>
      </c>
      <c r="O37" s="68">
        <v>233469</v>
      </c>
      <c r="P37" s="66">
        <v>12497</v>
      </c>
      <c r="Q37" s="68">
        <v>0</v>
      </c>
      <c r="R37" s="68">
        <v>0</v>
      </c>
      <c r="S37" s="68">
        <v>19156</v>
      </c>
      <c r="T37" s="66" t="s">
        <v>211</v>
      </c>
      <c r="U37" s="68">
        <v>198909</v>
      </c>
      <c r="V37" s="69">
        <v>31</v>
      </c>
    </row>
    <row r="38" spans="2:22" ht="12" customHeight="1">
      <c r="B38" s="60">
        <v>32</v>
      </c>
      <c r="C38" s="69" t="s">
        <v>68</v>
      </c>
      <c r="D38" s="61" t="s">
        <v>38</v>
      </c>
      <c r="E38" s="61" t="s">
        <v>36</v>
      </c>
      <c r="F38" s="61">
        <v>10</v>
      </c>
      <c r="G38" s="66">
        <v>381286</v>
      </c>
      <c r="H38" s="215">
        <f t="shared" si="3"/>
        <v>58.640619617107134</v>
      </c>
      <c r="I38" s="68">
        <v>120761</v>
      </c>
      <c r="J38" s="215">
        <f t="shared" si="0"/>
        <v>18.572672129533935</v>
      </c>
      <c r="K38" s="68">
        <v>98033</v>
      </c>
      <c r="L38" s="215">
        <f t="shared" si="1"/>
        <v>15.07717530390275</v>
      </c>
      <c r="M38" s="66">
        <v>50128</v>
      </c>
      <c r="N38" s="215">
        <f t="shared" si="2"/>
        <v>7.709532949456174</v>
      </c>
      <c r="O38" s="68">
        <v>650208</v>
      </c>
      <c r="P38" s="66">
        <v>17644</v>
      </c>
      <c r="Q38" s="68">
        <v>0</v>
      </c>
      <c r="R38" s="68">
        <v>0</v>
      </c>
      <c r="S38" s="68">
        <v>80692</v>
      </c>
      <c r="T38" s="66">
        <v>4379</v>
      </c>
      <c r="U38" s="68">
        <v>556251</v>
      </c>
      <c r="V38" s="69">
        <v>32</v>
      </c>
    </row>
    <row r="39" spans="2:22" ht="12" customHeight="1">
      <c r="B39" s="60">
        <v>33</v>
      </c>
      <c r="C39" s="69" t="s">
        <v>69</v>
      </c>
      <c r="D39" s="61" t="s">
        <v>38</v>
      </c>
      <c r="E39" s="61" t="s">
        <v>36</v>
      </c>
      <c r="F39" s="61">
        <v>6</v>
      </c>
      <c r="G39" s="66">
        <v>39291</v>
      </c>
      <c r="H39" s="215">
        <f t="shared" si="3"/>
        <v>56.29567011490959</v>
      </c>
      <c r="I39" s="68">
        <v>6068</v>
      </c>
      <c r="J39" s="215">
        <f t="shared" si="0"/>
        <v>8.69415709086741</v>
      </c>
      <c r="K39" s="68">
        <v>14990</v>
      </c>
      <c r="L39" s="215">
        <f t="shared" si="1"/>
        <v>21.477490901796717</v>
      </c>
      <c r="M39" s="66">
        <v>9445</v>
      </c>
      <c r="N39" s="215">
        <f t="shared" si="2"/>
        <v>13.532681892426282</v>
      </c>
      <c r="O39" s="68">
        <v>69794</v>
      </c>
      <c r="P39" s="66">
        <v>4658</v>
      </c>
      <c r="Q39" s="68">
        <v>0</v>
      </c>
      <c r="R39" s="68">
        <v>0</v>
      </c>
      <c r="S39" s="68">
        <v>4876</v>
      </c>
      <c r="T39" s="66" t="s">
        <v>199</v>
      </c>
      <c r="U39" s="68">
        <v>59844</v>
      </c>
      <c r="V39" s="69">
        <v>33</v>
      </c>
    </row>
    <row r="40" spans="2:22" ht="12" customHeight="1">
      <c r="B40" s="60">
        <v>34</v>
      </c>
      <c r="C40" s="69" t="s">
        <v>70</v>
      </c>
      <c r="D40" s="61" t="s">
        <v>38</v>
      </c>
      <c r="E40" s="61" t="s">
        <v>36</v>
      </c>
      <c r="F40" s="61">
        <v>6</v>
      </c>
      <c r="G40" s="66">
        <v>10387</v>
      </c>
      <c r="H40" s="215">
        <f t="shared" si="3"/>
        <v>44.89734169007997</v>
      </c>
      <c r="I40" s="68">
        <v>2478</v>
      </c>
      <c r="J40" s="215">
        <f t="shared" si="0"/>
        <v>10.711043872919818</v>
      </c>
      <c r="K40" s="68">
        <v>6630</v>
      </c>
      <c r="L40" s="215">
        <f t="shared" si="1"/>
        <v>28.657877674519128</v>
      </c>
      <c r="M40" s="66">
        <v>3640</v>
      </c>
      <c r="N40" s="215">
        <f t="shared" si="2"/>
        <v>15.73373676248109</v>
      </c>
      <c r="O40" s="68">
        <v>23135</v>
      </c>
      <c r="P40" s="66">
        <v>3604</v>
      </c>
      <c r="Q40" s="68">
        <v>0</v>
      </c>
      <c r="R40" s="68">
        <v>0</v>
      </c>
      <c r="S40" s="68">
        <v>1933</v>
      </c>
      <c r="T40" s="66">
        <v>165</v>
      </c>
      <c r="U40" s="68">
        <v>17763</v>
      </c>
      <c r="V40" s="69">
        <v>34</v>
      </c>
    </row>
    <row r="41" spans="2:22" ht="12" customHeight="1">
      <c r="B41" s="60">
        <v>35</v>
      </c>
      <c r="C41" s="69" t="s">
        <v>71</v>
      </c>
      <c r="D41" s="61" t="s">
        <v>38</v>
      </c>
      <c r="E41" s="61" t="s">
        <v>36</v>
      </c>
      <c r="F41" s="61">
        <v>6</v>
      </c>
      <c r="G41" s="66">
        <v>15271</v>
      </c>
      <c r="H41" s="215">
        <f t="shared" si="3"/>
        <v>45.313195454140825</v>
      </c>
      <c r="I41" s="68">
        <v>2442</v>
      </c>
      <c r="J41" s="215">
        <f t="shared" si="0"/>
        <v>7.246075784101362</v>
      </c>
      <c r="K41" s="68">
        <v>10315</v>
      </c>
      <c r="L41" s="215">
        <f t="shared" si="1"/>
        <v>30.607400373876146</v>
      </c>
      <c r="M41" s="66">
        <v>5673</v>
      </c>
      <c r="N41" s="215">
        <f t="shared" si="2"/>
        <v>16.833328387881664</v>
      </c>
      <c r="O41" s="68">
        <v>33701</v>
      </c>
      <c r="P41" s="66">
        <v>4817</v>
      </c>
      <c r="Q41" s="68">
        <v>0</v>
      </c>
      <c r="R41" s="68">
        <v>0</v>
      </c>
      <c r="S41" s="68">
        <v>1059</v>
      </c>
      <c r="T41" s="66">
        <v>301</v>
      </c>
      <c r="U41" s="68">
        <v>28126</v>
      </c>
      <c r="V41" s="69">
        <v>35</v>
      </c>
    </row>
    <row r="42" spans="2:22" ht="12" customHeight="1">
      <c r="B42" s="60">
        <v>36</v>
      </c>
      <c r="C42" s="69" t="s">
        <v>72</v>
      </c>
      <c r="D42" s="61" t="s">
        <v>38</v>
      </c>
      <c r="E42" s="61" t="s">
        <v>36</v>
      </c>
      <c r="F42" s="61">
        <v>6</v>
      </c>
      <c r="G42" s="66">
        <v>56760</v>
      </c>
      <c r="H42" s="215">
        <f t="shared" si="3"/>
        <v>48.69762174405436</v>
      </c>
      <c r="I42" s="68">
        <v>15091</v>
      </c>
      <c r="J42" s="215">
        <f t="shared" si="0"/>
        <v>12.947424414015579</v>
      </c>
      <c r="K42" s="68">
        <v>31265</v>
      </c>
      <c r="L42" s="215">
        <f t="shared" si="1"/>
        <v>26.824015923676175</v>
      </c>
      <c r="M42" s="66">
        <v>13440</v>
      </c>
      <c r="N42" s="215">
        <f t="shared" si="2"/>
        <v>11.530937918253887</v>
      </c>
      <c r="O42" s="68">
        <v>116556</v>
      </c>
      <c r="P42" s="66">
        <v>7699</v>
      </c>
      <c r="Q42" s="68">
        <v>0</v>
      </c>
      <c r="R42" s="68">
        <v>0</v>
      </c>
      <c r="S42" s="68">
        <v>7992</v>
      </c>
      <c r="T42" s="66">
        <v>648</v>
      </c>
      <c r="U42" s="68">
        <v>101513</v>
      </c>
      <c r="V42" s="69">
        <v>36</v>
      </c>
    </row>
    <row r="43" spans="2:22" ht="12" customHeight="1">
      <c r="B43" s="60">
        <v>37</v>
      </c>
      <c r="C43" s="69" t="s">
        <v>73</v>
      </c>
      <c r="D43" s="61" t="s">
        <v>38</v>
      </c>
      <c r="E43" s="61" t="s">
        <v>36</v>
      </c>
      <c r="F43" s="61">
        <v>6</v>
      </c>
      <c r="G43" s="66">
        <v>211468</v>
      </c>
      <c r="H43" s="215">
        <f t="shared" si="3"/>
        <v>55.84183410749133</v>
      </c>
      <c r="I43" s="68">
        <v>49158</v>
      </c>
      <c r="J43" s="215">
        <f t="shared" si="0"/>
        <v>12.981032028751674</v>
      </c>
      <c r="K43" s="68">
        <v>73689</v>
      </c>
      <c r="L43" s="215">
        <f t="shared" si="1"/>
        <v>19.45887280130766</v>
      </c>
      <c r="M43" s="66">
        <v>44376</v>
      </c>
      <c r="N43" s="215">
        <f t="shared" si="2"/>
        <v>11.718261062449333</v>
      </c>
      <c r="O43" s="68">
        <v>378691</v>
      </c>
      <c r="P43" s="66">
        <v>20382</v>
      </c>
      <c r="Q43" s="68">
        <v>0</v>
      </c>
      <c r="R43" s="68">
        <v>12</v>
      </c>
      <c r="S43" s="68">
        <v>43739</v>
      </c>
      <c r="T43" s="66" t="s">
        <v>200</v>
      </c>
      <c r="U43" s="68">
        <v>313870</v>
      </c>
      <c r="V43" s="69">
        <v>37</v>
      </c>
    </row>
    <row r="44" spans="2:22" ht="12" customHeight="1">
      <c r="B44" s="60">
        <v>38</v>
      </c>
      <c r="C44" s="69" t="s">
        <v>74</v>
      </c>
      <c r="D44" s="61" t="s">
        <v>38</v>
      </c>
      <c r="E44" s="61" t="s">
        <v>36</v>
      </c>
      <c r="F44" s="61">
        <v>6</v>
      </c>
      <c r="G44" s="66">
        <v>60363</v>
      </c>
      <c r="H44" s="215">
        <f t="shared" si="3"/>
        <v>60.82894975512425</v>
      </c>
      <c r="I44" s="68">
        <v>9882</v>
      </c>
      <c r="J44" s="215">
        <f t="shared" si="0"/>
        <v>9.958280428079085</v>
      </c>
      <c r="K44" s="68">
        <v>15939</v>
      </c>
      <c r="L44" s="215">
        <f t="shared" si="1"/>
        <v>16.062035189551967</v>
      </c>
      <c r="M44" s="66">
        <v>13050</v>
      </c>
      <c r="N44" s="215">
        <f t="shared" si="2"/>
        <v>13.150734627244695</v>
      </c>
      <c r="O44" s="68">
        <v>99234</v>
      </c>
      <c r="P44" s="66">
        <v>7368</v>
      </c>
      <c r="Q44" s="68">
        <v>0</v>
      </c>
      <c r="R44" s="68">
        <v>346</v>
      </c>
      <c r="S44" s="68">
        <v>10597</v>
      </c>
      <c r="T44" s="66" t="s">
        <v>212</v>
      </c>
      <c r="U44" s="68">
        <v>79830</v>
      </c>
      <c r="V44" s="69">
        <v>38</v>
      </c>
    </row>
    <row r="45" spans="2:22" ht="12" customHeight="1">
      <c r="B45" s="60">
        <v>39</v>
      </c>
      <c r="C45" s="69" t="s">
        <v>75</v>
      </c>
      <c r="D45" s="61" t="s">
        <v>38</v>
      </c>
      <c r="E45" s="61" t="s">
        <v>36</v>
      </c>
      <c r="F45" s="61">
        <v>6</v>
      </c>
      <c r="G45" s="66">
        <v>179171</v>
      </c>
      <c r="H45" s="215">
        <v>50.1</v>
      </c>
      <c r="I45" s="68">
        <v>45517</v>
      </c>
      <c r="J45" s="215">
        <f t="shared" si="0"/>
        <v>12.72889470563889</v>
      </c>
      <c r="K45" s="68">
        <v>91039</v>
      </c>
      <c r="L45" s="215">
        <f t="shared" si="1"/>
        <v>25.459187668489996</v>
      </c>
      <c r="M45" s="66">
        <v>41861</v>
      </c>
      <c r="N45" s="215">
        <f t="shared" si="2"/>
        <v>11.706489032070428</v>
      </c>
      <c r="O45" s="68">
        <v>357588</v>
      </c>
      <c r="P45" s="66">
        <v>15448</v>
      </c>
      <c r="Q45" s="68">
        <v>0</v>
      </c>
      <c r="R45" s="68">
        <v>0</v>
      </c>
      <c r="S45" s="68">
        <v>19776</v>
      </c>
      <c r="T45" s="66">
        <v>1827</v>
      </c>
      <c r="U45" s="68">
        <v>324191</v>
      </c>
      <c r="V45" s="69">
        <v>39</v>
      </c>
    </row>
    <row r="46" spans="2:22" ht="12" customHeight="1">
      <c r="B46" s="60">
        <v>40</v>
      </c>
      <c r="C46" s="69" t="s">
        <v>76</v>
      </c>
      <c r="D46" s="61" t="s">
        <v>38</v>
      </c>
      <c r="E46" s="61" t="s">
        <v>36</v>
      </c>
      <c r="F46" s="61">
        <v>10</v>
      </c>
      <c r="G46" s="66">
        <v>230986</v>
      </c>
      <c r="H46" s="215">
        <f t="shared" si="3"/>
        <v>52.42223563747941</v>
      </c>
      <c r="I46" s="68">
        <v>73400</v>
      </c>
      <c r="J46" s="215">
        <f t="shared" si="0"/>
        <v>16.658118222710417</v>
      </c>
      <c r="K46" s="68">
        <v>85360</v>
      </c>
      <c r="L46" s="215">
        <f t="shared" si="1"/>
        <v>19.372438303686117</v>
      </c>
      <c r="M46" s="66">
        <v>50880</v>
      </c>
      <c r="N46" s="215">
        <f t="shared" si="2"/>
        <v>11.547207836124059</v>
      </c>
      <c r="O46" s="68">
        <v>440626</v>
      </c>
      <c r="P46" s="66">
        <v>23666</v>
      </c>
      <c r="Q46" s="68">
        <v>0</v>
      </c>
      <c r="R46" s="68">
        <v>0</v>
      </c>
      <c r="S46" s="68">
        <v>38119</v>
      </c>
      <c r="T46" s="66">
        <v>2404</v>
      </c>
      <c r="U46" s="68">
        <v>381245</v>
      </c>
      <c r="V46" s="69">
        <v>40</v>
      </c>
    </row>
    <row r="47" spans="2:22" ht="12" customHeight="1">
      <c r="B47" s="60">
        <v>41</v>
      </c>
      <c r="C47" s="69" t="s">
        <v>77</v>
      </c>
      <c r="D47" s="61" t="s">
        <v>38</v>
      </c>
      <c r="E47" s="61" t="s">
        <v>36</v>
      </c>
      <c r="F47" s="61">
        <v>8</v>
      </c>
      <c r="G47" s="66">
        <v>215151</v>
      </c>
      <c r="H47" s="215">
        <f t="shared" si="3"/>
        <v>52.56868225842708</v>
      </c>
      <c r="I47" s="68">
        <v>46819</v>
      </c>
      <c r="J47" s="215">
        <f t="shared" si="0"/>
        <v>11.439468720374515</v>
      </c>
      <c r="K47" s="68">
        <v>97279</v>
      </c>
      <c r="L47" s="215">
        <f t="shared" si="1"/>
        <v>23.768557159471847</v>
      </c>
      <c r="M47" s="66">
        <v>50027</v>
      </c>
      <c r="N47" s="215">
        <f t="shared" si="2"/>
        <v>12.223291861726562</v>
      </c>
      <c r="O47" s="68">
        <v>409276</v>
      </c>
      <c r="P47" s="66">
        <v>19431</v>
      </c>
      <c r="Q47" s="68">
        <v>0</v>
      </c>
      <c r="R47" s="68">
        <v>0</v>
      </c>
      <c r="S47" s="68">
        <v>19253</v>
      </c>
      <c r="T47" s="66" t="s">
        <v>213</v>
      </c>
      <c r="U47" s="68">
        <v>368150</v>
      </c>
      <c r="V47" s="69">
        <v>41</v>
      </c>
    </row>
    <row r="48" spans="2:22" ht="12" customHeight="1">
      <c r="B48" s="60">
        <v>42</v>
      </c>
      <c r="C48" s="69" t="s">
        <v>78</v>
      </c>
      <c r="D48" s="61" t="s">
        <v>38</v>
      </c>
      <c r="E48" s="61" t="s">
        <v>36</v>
      </c>
      <c r="F48" s="61">
        <v>12</v>
      </c>
      <c r="G48" s="66">
        <v>20880</v>
      </c>
      <c r="H48" s="215">
        <f t="shared" si="3"/>
        <v>39.70789593792789</v>
      </c>
      <c r="I48" s="68">
        <v>10650</v>
      </c>
      <c r="J48" s="215">
        <f t="shared" si="0"/>
        <v>20.25330899132816</v>
      </c>
      <c r="K48" s="68">
        <v>12750</v>
      </c>
      <c r="L48" s="215">
        <f t="shared" si="1"/>
        <v>24.246919214970333</v>
      </c>
      <c r="M48" s="66">
        <v>8304</v>
      </c>
      <c r="N48" s="215">
        <f t="shared" si="2"/>
        <v>15.791875855773618</v>
      </c>
      <c r="O48" s="68">
        <v>52584</v>
      </c>
      <c r="P48" s="66">
        <v>3577</v>
      </c>
      <c r="Q48" s="68">
        <v>0</v>
      </c>
      <c r="R48" s="68">
        <v>0</v>
      </c>
      <c r="S48" s="68">
        <v>2272</v>
      </c>
      <c r="T48" s="66" t="s">
        <v>201</v>
      </c>
      <c r="U48" s="68">
        <v>46029</v>
      </c>
      <c r="V48" s="69">
        <v>42</v>
      </c>
    </row>
    <row r="49" spans="2:22" ht="12" customHeight="1">
      <c r="B49" s="60">
        <v>43</v>
      </c>
      <c r="C49" s="69" t="s">
        <v>79</v>
      </c>
      <c r="D49" s="61" t="s">
        <v>38</v>
      </c>
      <c r="E49" s="61" t="s">
        <v>36</v>
      </c>
      <c r="F49" s="61">
        <v>10</v>
      </c>
      <c r="G49" s="66">
        <v>139576</v>
      </c>
      <c r="H49" s="215">
        <f t="shared" si="3"/>
        <v>44.07282739805617</v>
      </c>
      <c r="I49" s="68">
        <v>56392</v>
      </c>
      <c r="J49" s="215">
        <f t="shared" si="0"/>
        <v>17.806463021086604</v>
      </c>
      <c r="K49" s="68">
        <v>74686</v>
      </c>
      <c r="L49" s="215">
        <f t="shared" si="1"/>
        <v>23.58301704484455</v>
      </c>
      <c r="M49" s="66">
        <v>46040</v>
      </c>
      <c r="N49" s="215">
        <f t="shared" si="2"/>
        <v>14.537692536012681</v>
      </c>
      <c r="O49" s="68">
        <v>316694</v>
      </c>
      <c r="P49" s="66">
        <v>18652</v>
      </c>
      <c r="Q49" s="68">
        <v>0</v>
      </c>
      <c r="R49" s="68">
        <v>0</v>
      </c>
      <c r="S49" s="68">
        <v>9518</v>
      </c>
      <c r="T49" s="66" t="s">
        <v>214</v>
      </c>
      <c r="U49" s="68">
        <v>286390</v>
      </c>
      <c r="V49" s="69">
        <v>43</v>
      </c>
    </row>
    <row r="50" spans="2:22" ht="12" customHeight="1">
      <c r="B50" s="60">
        <v>44</v>
      </c>
      <c r="C50" s="69" t="s">
        <v>80</v>
      </c>
      <c r="D50" s="61" t="s">
        <v>38</v>
      </c>
      <c r="E50" s="61" t="s">
        <v>36</v>
      </c>
      <c r="F50" s="61">
        <v>6</v>
      </c>
      <c r="G50" s="66">
        <v>124135</v>
      </c>
      <c r="H50" s="215">
        <v>61.22</v>
      </c>
      <c r="I50" s="68">
        <v>27264</v>
      </c>
      <c r="J50" s="215">
        <f t="shared" si="0"/>
        <v>13.44378698224852</v>
      </c>
      <c r="K50" s="68">
        <v>30933</v>
      </c>
      <c r="L50" s="215">
        <f t="shared" si="1"/>
        <v>15.252958579881657</v>
      </c>
      <c r="M50" s="66">
        <v>20468</v>
      </c>
      <c r="N50" s="215">
        <f t="shared" si="2"/>
        <v>10.092702169625246</v>
      </c>
      <c r="O50" s="68">
        <v>202800</v>
      </c>
      <c r="P50" s="66">
        <v>6630</v>
      </c>
      <c r="Q50" s="68">
        <v>0</v>
      </c>
      <c r="R50" s="68">
        <v>0</v>
      </c>
      <c r="S50" s="68">
        <v>16495</v>
      </c>
      <c r="T50" s="66" t="s">
        <v>215</v>
      </c>
      <c r="U50" s="68">
        <v>176597</v>
      </c>
      <c r="V50" s="69">
        <v>44</v>
      </c>
    </row>
    <row r="51" spans="2:22" ht="12" customHeight="1">
      <c r="B51" s="60">
        <v>45</v>
      </c>
      <c r="C51" s="69" t="s">
        <v>81</v>
      </c>
      <c r="D51" s="61" t="s">
        <v>38</v>
      </c>
      <c r="E51" s="61" t="s">
        <v>36</v>
      </c>
      <c r="F51" s="61">
        <v>6</v>
      </c>
      <c r="G51" s="66">
        <v>224118</v>
      </c>
      <c r="H51" s="215">
        <f t="shared" si="3"/>
        <v>57.90100524193236</v>
      </c>
      <c r="I51" s="68">
        <v>47849</v>
      </c>
      <c r="J51" s="215">
        <f t="shared" si="0"/>
        <v>12.361814757499271</v>
      </c>
      <c r="K51" s="68">
        <v>80122</v>
      </c>
      <c r="L51" s="215">
        <f t="shared" si="1"/>
        <v>20.69956157914181</v>
      </c>
      <c r="M51" s="66">
        <v>34982</v>
      </c>
      <c r="N51" s="215">
        <f t="shared" si="2"/>
        <v>9.03761842142656</v>
      </c>
      <c r="O51" s="68">
        <v>387071</v>
      </c>
      <c r="P51" s="66">
        <v>13120</v>
      </c>
      <c r="Q51" s="68">
        <v>0</v>
      </c>
      <c r="R51" s="68">
        <v>0</v>
      </c>
      <c r="S51" s="68">
        <v>31962</v>
      </c>
      <c r="T51" s="66" t="s">
        <v>216</v>
      </c>
      <c r="U51" s="68">
        <v>335532</v>
      </c>
      <c r="V51" s="69">
        <v>45</v>
      </c>
    </row>
    <row r="52" spans="2:22" ht="12" customHeight="1">
      <c r="B52" s="60">
        <v>46</v>
      </c>
      <c r="C52" s="69" t="s">
        <v>82</v>
      </c>
      <c r="D52" s="61" t="s">
        <v>38</v>
      </c>
      <c r="E52" s="61" t="s">
        <v>36</v>
      </c>
      <c r="F52" s="61">
        <v>6</v>
      </c>
      <c r="G52" s="66">
        <v>169308</v>
      </c>
      <c r="H52" s="215">
        <f t="shared" si="3"/>
        <v>51.37769469799961</v>
      </c>
      <c r="I52" s="68">
        <v>74531</v>
      </c>
      <c r="J52" s="215">
        <f t="shared" si="0"/>
        <v>22.616952320838998</v>
      </c>
      <c r="K52" s="68">
        <v>50585</v>
      </c>
      <c r="L52" s="215">
        <f t="shared" si="1"/>
        <v>15.350371431345891</v>
      </c>
      <c r="M52" s="66">
        <v>35112</v>
      </c>
      <c r="N52" s="215">
        <f t="shared" si="2"/>
        <v>10.654981549815497</v>
      </c>
      <c r="O52" s="68">
        <v>329536</v>
      </c>
      <c r="P52" s="66">
        <v>9347</v>
      </c>
      <c r="Q52" s="68">
        <v>0</v>
      </c>
      <c r="R52" s="68">
        <v>0</v>
      </c>
      <c r="S52" s="68">
        <v>78999</v>
      </c>
      <c r="T52" s="66" t="s">
        <v>217</v>
      </c>
      <c r="U52" s="68">
        <v>238463</v>
      </c>
      <c r="V52" s="69">
        <v>46</v>
      </c>
    </row>
    <row r="53" spans="2:22" ht="12" customHeight="1">
      <c r="B53" s="60">
        <v>47</v>
      </c>
      <c r="C53" s="69" t="s">
        <v>83</v>
      </c>
      <c r="D53" s="61" t="s">
        <v>38</v>
      </c>
      <c r="E53" s="61" t="s">
        <v>36</v>
      </c>
      <c r="F53" s="61">
        <v>6</v>
      </c>
      <c r="G53" s="66">
        <v>25566</v>
      </c>
      <c r="H53" s="215">
        <v>58.75</v>
      </c>
      <c r="I53" s="68">
        <v>4125</v>
      </c>
      <c r="J53" s="215">
        <f t="shared" si="0"/>
        <v>9.47818294616392</v>
      </c>
      <c r="K53" s="68">
        <v>8475</v>
      </c>
      <c r="L53" s="215">
        <f t="shared" si="1"/>
        <v>19.473357689391328</v>
      </c>
      <c r="M53" s="66">
        <v>5355</v>
      </c>
      <c r="N53" s="215">
        <f t="shared" si="2"/>
        <v>12.304404770110981</v>
      </c>
      <c r="O53" s="68">
        <v>43521</v>
      </c>
      <c r="P53" s="66">
        <v>2193</v>
      </c>
      <c r="Q53" s="68">
        <v>0</v>
      </c>
      <c r="R53" s="68">
        <v>0</v>
      </c>
      <c r="S53" s="68">
        <v>1354</v>
      </c>
      <c r="T53" s="66">
        <v>991</v>
      </c>
      <c r="U53" s="68">
        <v>40965</v>
      </c>
      <c r="V53" s="69">
        <v>47</v>
      </c>
    </row>
    <row r="54" spans="2:22" ht="12" customHeight="1">
      <c r="B54" s="60">
        <v>48</v>
      </c>
      <c r="C54" s="69" t="s">
        <v>84</v>
      </c>
      <c r="D54" s="61" t="s">
        <v>38</v>
      </c>
      <c r="E54" s="61" t="s">
        <v>36</v>
      </c>
      <c r="F54" s="61">
        <v>10</v>
      </c>
      <c r="G54" s="66">
        <v>82948</v>
      </c>
      <c r="H54" s="215">
        <v>59.85</v>
      </c>
      <c r="I54" s="68">
        <v>17416</v>
      </c>
      <c r="J54" s="215">
        <f t="shared" si="0"/>
        <v>12.567651430963068</v>
      </c>
      <c r="K54" s="68">
        <v>27270</v>
      </c>
      <c r="L54" s="215">
        <f t="shared" si="1"/>
        <v>19.67844823853714</v>
      </c>
      <c r="M54" s="66">
        <v>10944</v>
      </c>
      <c r="N54" s="215">
        <f t="shared" si="2"/>
        <v>7.897357444904675</v>
      </c>
      <c r="O54" s="68">
        <v>138578</v>
      </c>
      <c r="P54" s="66">
        <v>5473</v>
      </c>
      <c r="Q54" s="68">
        <v>0</v>
      </c>
      <c r="R54" s="68">
        <v>0</v>
      </c>
      <c r="S54" s="68">
        <v>14558</v>
      </c>
      <c r="T54" s="66">
        <v>2995</v>
      </c>
      <c r="U54" s="68">
        <v>121542</v>
      </c>
      <c r="V54" s="69">
        <v>48</v>
      </c>
    </row>
    <row r="55" spans="2:22" ht="12" customHeight="1">
      <c r="B55" s="60">
        <v>49</v>
      </c>
      <c r="C55" s="69" t="s">
        <v>85</v>
      </c>
      <c r="D55" s="61" t="s">
        <v>38</v>
      </c>
      <c r="E55" s="61" t="s">
        <v>36</v>
      </c>
      <c r="F55" s="61">
        <v>6</v>
      </c>
      <c r="G55" s="66">
        <v>58652</v>
      </c>
      <c r="H55" s="215">
        <f t="shared" si="3"/>
        <v>48.097881797233136</v>
      </c>
      <c r="I55" s="68">
        <v>21170</v>
      </c>
      <c r="J55" s="215">
        <f t="shared" si="0"/>
        <v>17.3605701024249</v>
      </c>
      <c r="K55" s="68">
        <v>28345</v>
      </c>
      <c r="L55" s="215">
        <f t="shared" si="1"/>
        <v>23.244466677054035</v>
      </c>
      <c r="M55" s="66">
        <v>13776</v>
      </c>
      <c r="N55" s="215">
        <f t="shared" si="2"/>
        <v>11.29708142328793</v>
      </c>
      <c r="O55" s="68">
        <v>121943</v>
      </c>
      <c r="P55" s="66">
        <v>4794</v>
      </c>
      <c r="Q55" s="68">
        <v>0</v>
      </c>
      <c r="R55" s="68">
        <v>0</v>
      </c>
      <c r="S55" s="68">
        <v>11062</v>
      </c>
      <c r="T55" s="66">
        <v>706</v>
      </c>
      <c r="U55" s="68">
        <v>106793</v>
      </c>
      <c r="V55" s="69">
        <v>49</v>
      </c>
    </row>
    <row r="56" spans="2:22" ht="12" customHeight="1">
      <c r="B56" s="60">
        <v>50</v>
      </c>
      <c r="C56" s="69" t="s">
        <v>86</v>
      </c>
      <c r="D56" s="61" t="s">
        <v>38</v>
      </c>
      <c r="E56" s="61" t="s">
        <v>36</v>
      </c>
      <c r="F56" s="61">
        <v>10</v>
      </c>
      <c r="G56" s="66">
        <v>151850</v>
      </c>
      <c r="H56" s="215">
        <f t="shared" si="3"/>
        <v>52.979185128845664</v>
      </c>
      <c r="I56" s="68">
        <v>33879</v>
      </c>
      <c r="J56" s="215">
        <f t="shared" si="0"/>
        <v>11.820097550083384</v>
      </c>
      <c r="K56" s="68">
        <v>65956</v>
      </c>
      <c r="L56" s="215">
        <f t="shared" si="1"/>
        <v>23.011492488364464</v>
      </c>
      <c r="M56" s="66">
        <v>34937</v>
      </c>
      <c r="N56" s="215">
        <f t="shared" si="2"/>
        <v>12.189224832706492</v>
      </c>
      <c r="O56" s="68">
        <v>286622</v>
      </c>
      <c r="P56" s="66">
        <v>12665</v>
      </c>
      <c r="Q56" s="68">
        <v>0</v>
      </c>
      <c r="R56" s="68">
        <v>21</v>
      </c>
      <c r="S56" s="68">
        <v>39872</v>
      </c>
      <c r="T56" s="66" t="s">
        <v>218</v>
      </c>
      <c r="U56" s="68">
        <v>229579</v>
      </c>
      <c r="V56" s="69">
        <v>50</v>
      </c>
    </row>
    <row r="57" spans="2:22" ht="12" customHeight="1">
      <c r="B57" s="60">
        <v>51</v>
      </c>
      <c r="C57" s="69" t="s">
        <v>87</v>
      </c>
      <c r="D57" s="61" t="s">
        <v>38</v>
      </c>
      <c r="E57" s="61" t="s">
        <v>36</v>
      </c>
      <c r="F57" s="61">
        <v>8</v>
      </c>
      <c r="G57" s="66">
        <v>135189</v>
      </c>
      <c r="H57" s="215">
        <f t="shared" si="3"/>
        <v>52.76945055974519</v>
      </c>
      <c r="I57" s="68">
        <v>40995</v>
      </c>
      <c r="J57" s="215">
        <f t="shared" si="0"/>
        <v>16.001920464658767</v>
      </c>
      <c r="K57" s="68">
        <v>51677</v>
      </c>
      <c r="L57" s="215">
        <f t="shared" si="1"/>
        <v>20.171514668915016</v>
      </c>
      <c r="M57" s="66">
        <v>28327</v>
      </c>
      <c r="N57" s="215">
        <f t="shared" si="2"/>
        <v>11.057114306681031</v>
      </c>
      <c r="O57" s="68">
        <v>256188</v>
      </c>
      <c r="P57" s="66">
        <v>6166</v>
      </c>
      <c r="Q57" s="68">
        <v>0</v>
      </c>
      <c r="R57" s="68">
        <v>0</v>
      </c>
      <c r="S57" s="68">
        <v>37643</v>
      </c>
      <c r="T57" s="66" t="s">
        <v>219</v>
      </c>
      <c r="U57" s="68">
        <v>206575</v>
      </c>
      <c r="V57" s="69">
        <v>51</v>
      </c>
    </row>
    <row r="58" spans="2:22" ht="12" customHeight="1">
      <c r="B58" s="60">
        <v>52</v>
      </c>
      <c r="C58" s="69" t="s">
        <v>88</v>
      </c>
      <c r="D58" s="61" t="s">
        <v>38</v>
      </c>
      <c r="E58" s="61" t="s">
        <v>36</v>
      </c>
      <c r="F58" s="61">
        <v>10</v>
      </c>
      <c r="G58" s="66">
        <v>45797</v>
      </c>
      <c r="H58" s="215">
        <f t="shared" si="3"/>
        <v>40.767874946588805</v>
      </c>
      <c r="I58" s="68">
        <v>22109</v>
      </c>
      <c r="J58" s="215">
        <f t="shared" si="0"/>
        <v>19.68113516593078</v>
      </c>
      <c r="K58" s="68">
        <v>29155</v>
      </c>
      <c r="L58" s="215">
        <f t="shared" si="1"/>
        <v>25.95338983050847</v>
      </c>
      <c r="M58" s="66">
        <v>15275</v>
      </c>
      <c r="N58" s="215">
        <f t="shared" si="2"/>
        <v>13.597600056971942</v>
      </c>
      <c r="O58" s="68">
        <v>112336</v>
      </c>
      <c r="P58" s="66">
        <v>7761</v>
      </c>
      <c r="Q58" s="68">
        <v>0</v>
      </c>
      <c r="R58" s="68">
        <v>90</v>
      </c>
      <c r="S58" s="68">
        <v>4317</v>
      </c>
      <c r="T58" s="66">
        <v>2165</v>
      </c>
      <c r="U58" s="68">
        <v>102333</v>
      </c>
      <c r="V58" s="69">
        <v>52</v>
      </c>
    </row>
    <row r="59" spans="2:22" ht="12" customHeight="1">
      <c r="B59" s="60">
        <v>53</v>
      </c>
      <c r="C59" s="69" t="s">
        <v>89</v>
      </c>
      <c r="D59" s="61" t="s">
        <v>38</v>
      </c>
      <c r="E59" s="61" t="s">
        <v>36</v>
      </c>
      <c r="F59" s="61">
        <v>12</v>
      </c>
      <c r="G59" s="66">
        <v>136866</v>
      </c>
      <c r="H59" s="215">
        <f t="shared" si="3"/>
        <v>46.3620935534245</v>
      </c>
      <c r="I59" s="68">
        <v>54379</v>
      </c>
      <c r="J59" s="215">
        <f t="shared" si="0"/>
        <v>18.420384064279446</v>
      </c>
      <c r="K59" s="68">
        <v>61866</v>
      </c>
      <c r="L59" s="215">
        <f t="shared" si="1"/>
        <v>20.9565361724326</v>
      </c>
      <c r="M59" s="66">
        <v>42100</v>
      </c>
      <c r="N59" s="215">
        <f t="shared" si="2"/>
        <v>14.260986209863455</v>
      </c>
      <c r="O59" s="68">
        <v>295211</v>
      </c>
      <c r="P59" s="66">
        <v>14391</v>
      </c>
      <c r="Q59" s="68">
        <v>0</v>
      </c>
      <c r="R59" s="68">
        <v>0</v>
      </c>
      <c r="S59" s="68">
        <v>12019</v>
      </c>
      <c r="T59" s="66" t="s">
        <v>220</v>
      </c>
      <c r="U59" s="68">
        <v>265469</v>
      </c>
      <c r="V59" s="69">
        <v>53</v>
      </c>
    </row>
    <row r="60" spans="2:22" ht="12" customHeight="1">
      <c r="B60" s="60">
        <v>54</v>
      </c>
      <c r="C60" s="69" t="s">
        <v>90</v>
      </c>
      <c r="D60" s="61" t="s">
        <v>38</v>
      </c>
      <c r="E60" s="61" t="s">
        <v>36</v>
      </c>
      <c r="F60" s="61">
        <v>12</v>
      </c>
      <c r="G60" s="66">
        <v>154851</v>
      </c>
      <c r="H60" s="215">
        <f t="shared" si="3"/>
        <v>46.29424233093069</v>
      </c>
      <c r="I60" s="68">
        <v>52012</v>
      </c>
      <c r="J60" s="215">
        <f t="shared" si="0"/>
        <v>15.549503278095505</v>
      </c>
      <c r="K60" s="68">
        <v>77194</v>
      </c>
      <c r="L60" s="215">
        <f t="shared" si="1"/>
        <v>23.077911944345622</v>
      </c>
      <c r="M60" s="66">
        <v>50436</v>
      </c>
      <c r="N60" s="215">
        <f t="shared" si="2"/>
        <v>15.078342446628183</v>
      </c>
      <c r="O60" s="68">
        <v>334493</v>
      </c>
      <c r="P60" s="66">
        <v>17531</v>
      </c>
      <c r="Q60" s="68">
        <v>0</v>
      </c>
      <c r="R60" s="68">
        <v>0</v>
      </c>
      <c r="S60" s="68">
        <v>40189</v>
      </c>
      <c r="T60" s="66" t="s">
        <v>221</v>
      </c>
      <c r="U60" s="68">
        <v>269829</v>
      </c>
      <c r="V60" s="69">
        <v>54</v>
      </c>
    </row>
    <row r="61" spans="2:22" ht="12" customHeight="1">
      <c r="B61" s="60">
        <v>55</v>
      </c>
      <c r="C61" s="69" t="s">
        <v>91</v>
      </c>
      <c r="D61" s="61" t="s">
        <v>38</v>
      </c>
      <c r="E61" s="61" t="s">
        <v>36</v>
      </c>
      <c r="F61" s="61">
        <v>12</v>
      </c>
      <c r="G61" s="66">
        <v>122539</v>
      </c>
      <c r="H61" s="215">
        <f t="shared" si="3"/>
        <v>50.52071308420463</v>
      </c>
      <c r="I61" s="68">
        <v>37942</v>
      </c>
      <c r="J61" s="215">
        <f t="shared" si="0"/>
        <v>15.642831227942875</v>
      </c>
      <c r="K61" s="68">
        <v>50546</v>
      </c>
      <c r="L61" s="215">
        <f t="shared" si="1"/>
        <v>20.839242719087043</v>
      </c>
      <c r="M61" s="66">
        <v>31525</v>
      </c>
      <c r="N61" s="215">
        <f t="shared" si="2"/>
        <v>12.997212968765462</v>
      </c>
      <c r="O61" s="68">
        <v>242552</v>
      </c>
      <c r="P61" s="66">
        <v>10752</v>
      </c>
      <c r="Q61" s="68">
        <v>0</v>
      </c>
      <c r="R61" s="68">
        <v>0</v>
      </c>
      <c r="S61" s="68">
        <v>22890</v>
      </c>
      <c r="T61" s="66">
        <v>950</v>
      </c>
      <c r="U61" s="68">
        <v>209860</v>
      </c>
      <c r="V61" s="69">
        <v>55</v>
      </c>
    </row>
    <row r="62" spans="2:22" ht="12" customHeight="1">
      <c r="B62" s="60">
        <v>56</v>
      </c>
      <c r="C62" s="69" t="s">
        <v>92</v>
      </c>
      <c r="D62" s="61" t="s">
        <v>38</v>
      </c>
      <c r="E62" s="61" t="s">
        <v>36</v>
      </c>
      <c r="F62" s="61">
        <v>6</v>
      </c>
      <c r="G62" s="66">
        <v>220797</v>
      </c>
      <c r="H62" s="215">
        <v>54.1</v>
      </c>
      <c r="I62" s="68">
        <v>57259</v>
      </c>
      <c r="J62" s="215">
        <f t="shared" si="0"/>
        <v>14.027811123469434</v>
      </c>
      <c r="K62" s="68">
        <v>90594</v>
      </c>
      <c r="L62" s="215">
        <f t="shared" si="1"/>
        <v>22.19451127193262</v>
      </c>
      <c r="M62" s="66">
        <v>39532</v>
      </c>
      <c r="N62" s="215">
        <f t="shared" si="2"/>
        <v>9.684895463298234</v>
      </c>
      <c r="O62" s="68">
        <v>408182</v>
      </c>
      <c r="P62" s="66">
        <v>13511</v>
      </c>
      <c r="Q62" s="68">
        <v>0</v>
      </c>
      <c r="R62" s="68">
        <v>156</v>
      </c>
      <c r="S62" s="68">
        <v>70993</v>
      </c>
      <c r="T62" s="66" t="s">
        <v>222</v>
      </c>
      <c r="U62" s="68">
        <v>322340</v>
      </c>
      <c r="V62" s="69">
        <v>56</v>
      </c>
    </row>
    <row r="63" spans="2:22" ht="12" customHeight="1">
      <c r="B63" s="60">
        <v>57</v>
      </c>
      <c r="C63" s="69" t="s">
        <v>93</v>
      </c>
      <c r="D63" s="61" t="s">
        <v>38</v>
      </c>
      <c r="E63" s="61" t="s">
        <v>36</v>
      </c>
      <c r="F63" s="61">
        <v>8</v>
      </c>
      <c r="G63" s="66">
        <v>350741</v>
      </c>
      <c r="H63" s="215">
        <f t="shared" si="3"/>
        <v>61.55370270597547</v>
      </c>
      <c r="I63" s="68">
        <v>97467</v>
      </c>
      <c r="J63" s="215">
        <f t="shared" si="0"/>
        <v>17.105085352563034</v>
      </c>
      <c r="K63" s="68">
        <v>85965</v>
      </c>
      <c r="L63" s="215">
        <f t="shared" si="1"/>
        <v>15.08652838738323</v>
      </c>
      <c r="M63" s="66">
        <v>35640</v>
      </c>
      <c r="N63" s="215">
        <f t="shared" si="2"/>
        <v>6.254683554078268</v>
      </c>
      <c r="O63" s="68">
        <v>569813</v>
      </c>
      <c r="P63" s="66">
        <v>11890</v>
      </c>
      <c r="Q63" s="68">
        <v>0</v>
      </c>
      <c r="R63" s="68">
        <v>0</v>
      </c>
      <c r="S63" s="68">
        <v>104789</v>
      </c>
      <c r="T63" s="66">
        <v>5694</v>
      </c>
      <c r="U63" s="68">
        <v>458828</v>
      </c>
      <c r="V63" s="69">
        <v>57</v>
      </c>
    </row>
    <row r="64" spans="2:22" ht="12" customHeight="1">
      <c r="B64" s="60">
        <v>58</v>
      </c>
      <c r="C64" s="69" t="s">
        <v>94</v>
      </c>
      <c r="D64" s="61" t="s">
        <v>38</v>
      </c>
      <c r="E64" s="61" t="s">
        <v>36</v>
      </c>
      <c r="F64" s="61">
        <v>8</v>
      </c>
      <c r="G64" s="66">
        <v>386391</v>
      </c>
      <c r="H64" s="215">
        <f t="shared" si="3"/>
        <v>65.614667868951</v>
      </c>
      <c r="I64" s="68">
        <v>73494</v>
      </c>
      <c r="J64" s="215">
        <f t="shared" si="0"/>
        <v>12.480322782778805</v>
      </c>
      <c r="K64" s="68">
        <v>89430</v>
      </c>
      <c r="L64" s="215">
        <f t="shared" si="1"/>
        <v>15.186481433367465</v>
      </c>
      <c r="M64" s="66">
        <v>39564</v>
      </c>
      <c r="N64" s="215">
        <f t="shared" si="2"/>
        <v>6.718527914902722</v>
      </c>
      <c r="O64" s="68">
        <v>588879</v>
      </c>
      <c r="P64" s="66">
        <v>12807</v>
      </c>
      <c r="Q64" s="68">
        <v>0</v>
      </c>
      <c r="R64" s="68">
        <v>0</v>
      </c>
      <c r="S64" s="68">
        <v>115289</v>
      </c>
      <c r="T64" s="66">
        <v>9298</v>
      </c>
      <c r="U64" s="68">
        <v>470081</v>
      </c>
      <c r="V64" s="69">
        <v>58</v>
      </c>
    </row>
    <row r="65" spans="2:22" ht="12" customHeight="1">
      <c r="B65" s="60">
        <v>59</v>
      </c>
      <c r="C65" s="69" t="s">
        <v>95</v>
      </c>
      <c r="D65" s="61" t="s">
        <v>38</v>
      </c>
      <c r="E65" s="61" t="s">
        <v>36</v>
      </c>
      <c r="F65" s="61">
        <v>8</v>
      </c>
      <c r="G65" s="66">
        <v>699879</v>
      </c>
      <c r="H65" s="215">
        <v>64.16</v>
      </c>
      <c r="I65" s="68">
        <v>165912</v>
      </c>
      <c r="J65" s="215">
        <f t="shared" si="0"/>
        <v>15.211125046757761</v>
      </c>
      <c r="K65" s="68">
        <v>149715</v>
      </c>
      <c r="L65" s="215">
        <f t="shared" si="1"/>
        <v>13.726153541487887</v>
      </c>
      <c r="M65" s="66">
        <v>75222</v>
      </c>
      <c r="N65" s="215">
        <f t="shared" si="2"/>
        <v>6.896494818139812</v>
      </c>
      <c r="O65" s="68">
        <v>1090728</v>
      </c>
      <c r="P65" s="66">
        <v>25792</v>
      </c>
      <c r="Q65" s="68">
        <v>0</v>
      </c>
      <c r="R65" s="68">
        <v>52</v>
      </c>
      <c r="S65" s="68">
        <v>210535</v>
      </c>
      <c r="T65" s="66">
        <v>5741</v>
      </c>
      <c r="U65" s="68">
        <v>860090</v>
      </c>
      <c r="V65" s="69">
        <v>59</v>
      </c>
    </row>
    <row r="66" spans="2:22" ht="12" customHeight="1">
      <c r="B66" s="60">
        <v>60</v>
      </c>
      <c r="C66" s="69" t="s">
        <v>96</v>
      </c>
      <c r="D66" s="61" t="s">
        <v>38</v>
      </c>
      <c r="E66" s="61" t="s">
        <v>36</v>
      </c>
      <c r="F66" s="61">
        <v>12</v>
      </c>
      <c r="G66" s="66">
        <v>478799</v>
      </c>
      <c r="H66" s="215">
        <f t="shared" si="3"/>
        <v>64.79994261647232</v>
      </c>
      <c r="I66" s="68">
        <v>111283</v>
      </c>
      <c r="J66" s="215">
        <f t="shared" si="0"/>
        <v>15.060875261203321</v>
      </c>
      <c r="K66" s="68">
        <v>90972</v>
      </c>
      <c r="L66" s="215">
        <f t="shared" si="1"/>
        <v>12.312014811446389</v>
      </c>
      <c r="M66" s="66">
        <v>57834</v>
      </c>
      <c r="N66" s="215">
        <f t="shared" si="2"/>
        <v>7.827167310877968</v>
      </c>
      <c r="O66" s="68">
        <v>738888</v>
      </c>
      <c r="P66" s="66">
        <v>14305</v>
      </c>
      <c r="Q66" s="68">
        <v>0</v>
      </c>
      <c r="R66" s="68">
        <v>0</v>
      </c>
      <c r="S66" s="68">
        <v>162179</v>
      </c>
      <c r="T66" s="66">
        <v>15909</v>
      </c>
      <c r="U66" s="68">
        <v>578313</v>
      </c>
      <c r="V66" s="69">
        <v>60</v>
      </c>
    </row>
    <row r="67" spans="2:22" ht="12" customHeight="1">
      <c r="B67" s="60">
        <v>61</v>
      </c>
      <c r="C67" s="69" t="s">
        <v>97</v>
      </c>
      <c r="D67" s="61" t="s">
        <v>38</v>
      </c>
      <c r="E67" s="61" t="s">
        <v>36</v>
      </c>
      <c r="F67" s="61">
        <v>6</v>
      </c>
      <c r="G67" s="66">
        <v>267825</v>
      </c>
      <c r="H67" s="215">
        <v>58.75</v>
      </c>
      <c r="I67" s="68">
        <v>98545</v>
      </c>
      <c r="J67" s="215">
        <f t="shared" si="0"/>
        <v>21.614774683877478</v>
      </c>
      <c r="K67" s="68">
        <v>57627</v>
      </c>
      <c r="L67" s="215">
        <f t="shared" si="1"/>
        <v>12.639856113529934</v>
      </c>
      <c r="M67" s="66">
        <v>31918</v>
      </c>
      <c r="N67" s="215">
        <f t="shared" si="2"/>
        <v>7.00086638956823</v>
      </c>
      <c r="O67" s="68">
        <v>455915</v>
      </c>
      <c r="P67" s="66">
        <v>11117</v>
      </c>
      <c r="Q67" s="68">
        <v>0</v>
      </c>
      <c r="R67" s="68">
        <v>0</v>
      </c>
      <c r="S67" s="68">
        <v>63290</v>
      </c>
      <c r="T67" s="66" t="s">
        <v>202</v>
      </c>
      <c r="U67" s="68">
        <v>380588</v>
      </c>
      <c r="V67" s="69">
        <v>61</v>
      </c>
    </row>
    <row r="68" spans="2:22" ht="12" customHeight="1">
      <c r="B68" s="60">
        <v>62</v>
      </c>
      <c r="C68" s="69" t="s">
        <v>98</v>
      </c>
      <c r="D68" s="61" t="s">
        <v>38</v>
      </c>
      <c r="E68" s="61" t="s">
        <v>36</v>
      </c>
      <c r="F68" s="61">
        <v>8</v>
      </c>
      <c r="G68" s="66">
        <v>519555</v>
      </c>
      <c r="H68" s="215">
        <f t="shared" si="3"/>
        <v>65.1584204110503</v>
      </c>
      <c r="I68" s="68">
        <v>140027</v>
      </c>
      <c r="J68" s="215">
        <f t="shared" si="0"/>
        <v>17.561063092258067</v>
      </c>
      <c r="K68" s="68">
        <v>84110</v>
      </c>
      <c r="L68" s="215">
        <f t="shared" si="1"/>
        <v>10.548401498923965</v>
      </c>
      <c r="M68" s="66">
        <v>53680</v>
      </c>
      <c r="N68" s="215">
        <f t="shared" si="2"/>
        <v>6.732114997767667</v>
      </c>
      <c r="O68" s="68">
        <v>797372</v>
      </c>
      <c r="P68" s="66">
        <v>14440</v>
      </c>
      <c r="Q68" s="68">
        <v>0</v>
      </c>
      <c r="R68" s="68">
        <v>36</v>
      </c>
      <c r="S68" s="68">
        <v>139042</v>
      </c>
      <c r="T68" s="66">
        <v>4057</v>
      </c>
      <c r="U68" s="68">
        <v>647911</v>
      </c>
      <c r="V68" s="69">
        <v>62</v>
      </c>
    </row>
    <row r="69" spans="2:22" ht="12" customHeight="1">
      <c r="B69" s="60">
        <v>63</v>
      </c>
      <c r="C69" s="69" t="s">
        <v>99</v>
      </c>
      <c r="D69" s="61" t="s">
        <v>38</v>
      </c>
      <c r="E69" s="61" t="s">
        <v>36</v>
      </c>
      <c r="F69" s="61">
        <v>7</v>
      </c>
      <c r="G69" s="66">
        <v>466377</v>
      </c>
      <c r="H69" s="215">
        <v>68.92</v>
      </c>
      <c r="I69" s="68">
        <v>112499</v>
      </c>
      <c r="J69" s="215">
        <f t="shared" si="0"/>
        <v>16.623592708014712</v>
      </c>
      <c r="K69" s="68">
        <v>64214</v>
      </c>
      <c r="L69" s="215">
        <f t="shared" si="1"/>
        <v>9.488683296317804</v>
      </c>
      <c r="M69" s="66">
        <v>33653</v>
      </c>
      <c r="N69" s="215">
        <f t="shared" si="2"/>
        <v>4.972788783925361</v>
      </c>
      <c r="O69" s="68">
        <v>676743</v>
      </c>
      <c r="P69" s="66">
        <v>8923</v>
      </c>
      <c r="Q69" s="68">
        <v>0</v>
      </c>
      <c r="R69" s="68">
        <v>0</v>
      </c>
      <c r="S69" s="68">
        <v>152087</v>
      </c>
      <c r="T69" s="66">
        <v>1042</v>
      </c>
      <c r="U69" s="68">
        <v>516775</v>
      </c>
      <c r="V69" s="69">
        <v>63</v>
      </c>
    </row>
    <row r="70" spans="2:22" ht="12" customHeight="1">
      <c r="B70" s="60">
        <v>64</v>
      </c>
      <c r="C70" s="69" t="s">
        <v>100</v>
      </c>
      <c r="D70" s="61" t="s">
        <v>38</v>
      </c>
      <c r="E70" s="61" t="s">
        <v>36</v>
      </c>
      <c r="F70" s="61">
        <v>7</v>
      </c>
      <c r="G70" s="66">
        <v>514119</v>
      </c>
      <c r="H70" s="215">
        <f t="shared" si="3"/>
        <v>68.8911757966546</v>
      </c>
      <c r="I70" s="68">
        <v>137722</v>
      </c>
      <c r="J70" s="215">
        <f t="shared" si="0"/>
        <v>18.454541678224036</v>
      </c>
      <c r="K70" s="68">
        <v>63566</v>
      </c>
      <c r="L70" s="215">
        <f t="shared" si="1"/>
        <v>8.517748771568733</v>
      </c>
      <c r="M70" s="66">
        <v>30870</v>
      </c>
      <c r="N70" s="215">
        <f t="shared" si="2"/>
        <v>4.136533753552635</v>
      </c>
      <c r="O70" s="68">
        <v>746277</v>
      </c>
      <c r="P70" s="66">
        <v>7696</v>
      </c>
      <c r="Q70" s="68">
        <v>0</v>
      </c>
      <c r="R70" s="68">
        <v>0</v>
      </c>
      <c r="S70" s="68">
        <v>140018</v>
      </c>
      <c r="T70" s="66">
        <v>10139</v>
      </c>
      <c r="U70" s="68">
        <v>608702</v>
      </c>
      <c r="V70" s="69">
        <v>64</v>
      </c>
    </row>
    <row r="71" spans="2:22" ht="12" customHeight="1">
      <c r="B71" s="60">
        <v>65</v>
      </c>
      <c r="C71" s="69" t="s">
        <v>101</v>
      </c>
      <c r="D71" s="61" t="s">
        <v>38</v>
      </c>
      <c r="E71" s="61" t="s">
        <v>36</v>
      </c>
      <c r="F71" s="61">
        <v>7</v>
      </c>
      <c r="G71" s="66">
        <v>373975</v>
      </c>
      <c r="H71" s="215">
        <f t="shared" si="3"/>
        <v>60.61114379577541</v>
      </c>
      <c r="I71" s="68">
        <v>77728</v>
      </c>
      <c r="J71" s="215">
        <f t="shared" si="0"/>
        <v>12.597588033847265</v>
      </c>
      <c r="K71" s="68">
        <v>105826</v>
      </c>
      <c r="L71" s="215">
        <f t="shared" si="1"/>
        <v>17.15150719521821</v>
      </c>
      <c r="M71" s="66">
        <v>59478</v>
      </c>
      <c r="N71" s="215">
        <f t="shared" si="2"/>
        <v>9.639760975159115</v>
      </c>
      <c r="O71" s="68">
        <v>617007</v>
      </c>
      <c r="P71" s="66">
        <v>23180</v>
      </c>
      <c r="Q71" s="68">
        <v>0</v>
      </c>
      <c r="R71" s="68">
        <v>0</v>
      </c>
      <c r="S71" s="68">
        <v>85480</v>
      </c>
      <c r="T71" s="66">
        <v>3878</v>
      </c>
      <c r="U71" s="68">
        <v>512225</v>
      </c>
      <c r="V71" s="69">
        <v>65</v>
      </c>
    </row>
    <row r="72" spans="2:22" ht="12" customHeight="1">
      <c r="B72" s="60">
        <v>66</v>
      </c>
      <c r="C72" s="69" t="s">
        <v>102</v>
      </c>
      <c r="D72" s="61" t="s">
        <v>38</v>
      </c>
      <c r="E72" s="61" t="s">
        <v>36</v>
      </c>
      <c r="F72" s="61">
        <v>5</v>
      </c>
      <c r="G72" s="66">
        <v>465721</v>
      </c>
      <c r="H72" s="215">
        <v>75.2</v>
      </c>
      <c r="I72" s="68">
        <v>85060</v>
      </c>
      <c r="J72" s="215">
        <f>I72/O72*100</f>
        <v>13.735771300861192</v>
      </c>
      <c r="K72" s="68">
        <v>49574</v>
      </c>
      <c r="L72" s="215">
        <f>K72/O72*100</f>
        <v>8.005374164929375</v>
      </c>
      <c r="M72" s="66">
        <v>18904</v>
      </c>
      <c r="N72" s="215">
        <f>M72/O72*100</f>
        <v>3.0526807038735004</v>
      </c>
      <c r="O72" s="68">
        <v>619259</v>
      </c>
      <c r="P72" s="66">
        <v>5053</v>
      </c>
      <c r="Q72" s="68">
        <v>0</v>
      </c>
      <c r="R72" s="68">
        <v>0</v>
      </c>
      <c r="S72" s="68">
        <v>101368</v>
      </c>
      <c r="T72" s="66" t="s">
        <v>223</v>
      </c>
      <c r="U72" s="68">
        <v>507754</v>
      </c>
      <c r="V72" s="69">
        <v>66</v>
      </c>
    </row>
    <row r="73" spans="2:22" ht="12" customHeight="1">
      <c r="B73" s="60">
        <v>67</v>
      </c>
      <c r="C73" s="69" t="s">
        <v>192</v>
      </c>
      <c r="D73" s="61" t="s">
        <v>38</v>
      </c>
      <c r="E73" s="61" t="s">
        <v>36</v>
      </c>
      <c r="F73" s="61">
        <v>6</v>
      </c>
      <c r="G73" s="66">
        <v>198819</v>
      </c>
      <c r="H73" s="215">
        <f>G73/O73*100</f>
        <v>69.83284569750656</v>
      </c>
      <c r="I73" s="68">
        <v>52834</v>
      </c>
      <c r="J73" s="215">
        <f>I73/O73*100</f>
        <v>18.55732384521631</v>
      </c>
      <c r="K73" s="68">
        <v>23394</v>
      </c>
      <c r="L73" s="215">
        <f>K73/O73*100</f>
        <v>8.216868570144042</v>
      </c>
      <c r="M73" s="66">
        <v>9660</v>
      </c>
      <c r="N73" s="215">
        <f>M73/O73*100</f>
        <v>3.3929618871330876</v>
      </c>
      <c r="O73" s="68">
        <v>284707</v>
      </c>
      <c r="P73" s="66">
        <v>3276</v>
      </c>
      <c r="Q73" s="68">
        <v>0</v>
      </c>
      <c r="R73" s="68">
        <v>0</v>
      </c>
      <c r="S73" s="68">
        <v>45406</v>
      </c>
      <c r="T73" s="66">
        <v>1469</v>
      </c>
      <c r="U73" s="68">
        <v>237494</v>
      </c>
      <c r="V73" s="69">
        <v>67</v>
      </c>
    </row>
    <row r="74" spans="2:22" ht="12" customHeight="1">
      <c r="B74" s="60">
        <v>68</v>
      </c>
      <c r="C74" s="69" t="s">
        <v>103</v>
      </c>
      <c r="D74" s="61" t="s">
        <v>38</v>
      </c>
      <c r="E74" s="61" t="s">
        <v>36</v>
      </c>
      <c r="F74" s="61">
        <v>4</v>
      </c>
      <c r="G74" s="66">
        <v>201409</v>
      </c>
      <c r="H74" s="215">
        <f>G74/O74*100</f>
        <v>69.13265393684976</v>
      </c>
      <c r="I74" s="68">
        <v>48070</v>
      </c>
      <c r="J74" s="215">
        <f>I74/O74*100</f>
        <v>16.49979233670972</v>
      </c>
      <c r="K74" s="68">
        <v>29312</v>
      </c>
      <c r="L74" s="215">
        <f>K74/O74*100</f>
        <v>10.06120060273841</v>
      </c>
      <c r="M74" s="66">
        <v>12546</v>
      </c>
      <c r="N74" s="215">
        <f>M74/O74*100</f>
        <v>4.306353123702104</v>
      </c>
      <c r="O74" s="68">
        <v>291337</v>
      </c>
      <c r="P74" s="66">
        <v>4562</v>
      </c>
      <c r="Q74" s="68">
        <v>0</v>
      </c>
      <c r="R74" s="68">
        <v>83</v>
      </c>
      <c r="S74" s="68">
        <v>39147</v>
      </c>
      <c r="T74" s="66">
        <v>1967</v>
      </c>
      <c r="U74" s="68">
        <v>249512</v>
      </c>
      <c r="V74" s="69">
        <v>68</v>
      </c>
    </row>
    <row r="75" spans="2:22" ht="12" customHeight="1">
      <c r="B75" s="60">
        <v>69</v>
      </c>
      <c r="C75" s="69" t="s">
        <v>104</v>
      </c>
      <c r="D75" s="61" t="s">
        <v>38</v>
      </c>
      <c r="E75" s="61" t="s">
        <v>36</v>
      </c>
      <c r="F75" s="61">
        <v>6</v>
      </c>
      <c r="G75" s="66">
        <v>678608</v>
      </c>
      <c r="H75" s="215">
        <f>G75/O75*100</f>
        <v>59.49273094365791</v>
      </c>
      <c r="I75" s="68">
        <v>189814</v>
      </c>
      <c r="J75" s="215">
        <f>I75/O75*100</f>
        <v>16.640760544142545</v>
      </c>
      <c r="K75" s="68">
        <v>166995</v>
      </c>
      <c r="L75" s="215">
        <f>K75/O75*100</f>
        <v>14.640246805130728</v>
      </c>
      <c r="M75" s="66">
        <v>105240</v>
      </c>
      <c r="N75" s="215">
        <f>M75/O75*100</f>
        <v>9.22626170706882</v>
      </c>
      <c r="O75" s="68">
        <v>1140657</v>
      </c>
      <c r="P75" s="66">
        <v>30204</v>
      </c>
      <c r="Q75" s="68">
        <v>0</v>
      </c>
      <c r="R75" s="68">
        <v>0</v>
      </c>
      <c r="S75" s="68">
        <v>193488</v>
      </c>
      <c r="T75" s="66" t="s">
        <v>224</v>
      </c>
      <c r="U75" s="68">
        <v>909829</v>
      </c>
      <c r="V75" s="69">
        <v>69</v>
      </c>
    </row>
    <row r="76" spans="2:22" ht="12" customHeight="1">
      <c r="B76" s="60">
        <v>70</v>
      </c>
      <c r="C76" s="69" t="s">
        <v>105</v>
      </c>
      <c r="D76" s="61" t="s">
        <v>38</v>
      </c>
      <c r="E76" s="61" t="s">
        <v>36</v>
      </c>
      <c r="F76" s="61">
        <v>6</v>
      </c>
      <c r="G76" s="66">
        <v>460294</v>
      </c>
      <c r="H76" s="215">
        <f>G76/O76*100</f>
        <v>69.9501999145937</v>
      </c>
      <c r="I76" s="68">
        <v>120589</v>
      </c>
      <c r="J76" s="215">
        <f>I76/O76*100</f>
        <v>18.325732374310633</v>
      </c>
      <c r="K76" s="68">
        <v>52276</v>
      </c>
      <c r="L76" s="215">
        <f>K76/O76*100</f>
        <v>7.94430657522214</v>
      </c>
      <c r="M76" s="66">
        <v>24872</v>
      </c>
      <c r="N76" s="215">
        <f>M76/O76*100</f>
        <v>3.7797611358735375</v>
      </c>
      <c r="O76" s="68">
        <v>658031</v>
      </c>
      <c r="P76" s="66">
        <v>6806</v>
      </c>
      <c r="Q76" s="68">
        <v>0</v>
      </c>
      <c r="R76" s="68">
        <v>0</v>
      </c>
      <c r="S76" s="68">
        <v>110426</v>
      </c>
      <c r="T76" s="66">
        <v>6433</v>
      </c>
      <c r="U76" s="68">
        <v>547232</v>
      </c>
      <c r="V76" s="69">
        <v>70</v>
      </c>
    </row>
    <row r="77" spans="2:22" ht="12">
      <c r="B77" s="60">
        <v>301</v>
      </c>
      <c r="C77" s="214" t="s">
        <v>181</v>
      </c>
      <c r="D77" s="61" t="s">
        <v>183</v>
      </c>
      <c r="E77" s="61" t="s">
        <v>184</v>
      </c>
      <c r="F77" s="61">
        <v>12</v>
      </c>
      <c r="G77" s="66">
        <v>0</v>
      </c>
      <c r="H77" s="215">
        <f>G77/O77*100</f>
        <v>0</v>
      </c>
      <c r="I77" s="68">
        <v>0</v>
      </c>
      <c r="J77" s="67">
        <v>0</v>
      </c>
      <c r="K77" s="68">
        <v>0</v>
      </c>
      <c r="L77" s="70">
        <f>K77/O77</f>
        <v>0</v>
      </c>
      <c r="M77" s="66">
        <v>555082</v>
      </c>
      <c r="N77" s="70">
        <v>100</v>
      </c>
      <c r="O77" s="68">
        <v>555082</v>
      </c>
      <c r="P77" s="66">
        <v>0</v>
      </c>
      <c r="Q77" s="68">
        <v>0</v>
      </c>
      <c r="R77" s="68">
        <v>0</v>
      </c>
      <c r="S77" s="1">
        <v>0</v>
      </c>
      <c r="T77" s="66">
        <v>0</v>
      </c>
      <c r="U77" s="68">
        <v>555082</v>
      </c>
      <c r="V77" s="60">
        <v>301</v>
      </c>
    </row>
    <row r="78" spans="2:22" ht="12">
      <c r="B78" s="60">
        <v>302</v>
      </c>
      <c r="C78" s="214" t="s">
        <v>182</v>
      </c>
      <c r="D78" s="61" t="s">
        <v>185</v>
      </c>
      <c r="E78" s="61" t="s">
        <v>185</v>
      </c>
      <c r="F78" s="61">
        <v>12</v>
      </c>
      <c r="G78" s="66">
        <v>0</v>
      </c>
      <c r="H78" s="215">
        <v>100</v>
      </c>
      <c r="I78" s="68">
        <v>0</v>
      </c>
      <c r="J78" s="67">
        <v>0</v>
      </c>
      <c r="K78" s="68">
        <v>0</v>
      </c>
      <c r="L78" s="70">
        <f>K78/O78</f>
        <v>0</v>
      </c>
      <c r="M78" s="66">
        <v>0</v>
      </c>
      <c r="N78" s="70"/>
      <c r="O78" s="68">
        <v>551943</v>
      </c>
      <c r="P78" s="1">
        <v>0</v>
      </c>
      <c r="Q78" s="68"/>
      <c r="R78" s="68">
        <v>0</v>
      </c>
      <c r="S78" s="68">
        <v>49476</v>
      </c>
      <c r="T78" s="66">
        <v>0</v>
      </c>
      <c r="U78" s="68">
        <v>502467</v>
      </c>
      <c r="V78" s="60">
        <v>302</v>
      </c>
    </row>
    <row r="79" spans="2:22" ht="13.5" customHeight="1">
      <c r="B79" s="243"/>
      <c r="C79" s="222" t="s">
        <v>188</v>
      </c>
      <c r="D79" s="216" t="s">
        <v>106</v>
      </c>
      <c r="E79" s="216" t="s">
        <v>106</v>
      </c>
      <c r="F79" s="216" t="s">
        <v>106</v>
      </c>
      <c r="G79" s="217">
        <f>SUM(G7:G76)</f>
        <v>36231013</v>
      </c>
      <c r="H79" s="218" t="s">
        <v>106</v>
      </c>
      <c r="I79" s="219">
        <f>SUM(I7:I76)</f>
        <v>9316496</v>
      </c>
      <c r="J79" s="218" t="s">
        <v>106</v>
      </c>
      <c r="K79" s="219">
        <f>SUM(K7:K76)</f>
        <v>6963156</v>
      </c>
      <c r="L79" s="218" t="s">
        <v>106</v>
      </c>
      <c r="M79" s="217">
        <f>SUM(M7:M76)</f>
        <v>4006027</v>
      </c>
      <c r="N79" s="220" t="s">
        <v>106</v>
      </c>
      <c r="O79" s="219">
        <f>SUM(O7:O76)</f>
        <v>56516692</v>
      </c>
      <c r="P79" s="217">
        <f>SUM(P7:P78)</f>
        <v>1400207</v>
      </c>
      <c r="Q79" s="219">
        <v>0</v>
      </c>
      <c r="R79" s="219">
        <f>SUM(R7:R78)</f>
        <v>4112</v>
      </c>
      <c r="S79" s="1">
        <f>SUM(S7:S76)</f>
        <v>10729457</v>
      </c>
      <c r="T79" s="217">
        <v>300809</v>
      </c>
      <c r="U79" s="219">
        <f>SUM(U7:U76)</f>
        <v>44683725</v>
      </c>
      <c r="V79" s="230" t="s">
        <v>189</v>
      </c>
    </row>
    <row r="80" spans="2:22" ht="13.5" customHeight="1">
      <c r="B80" s="244"/>
      <c r="C80" s="221" t="s">
        <v>186</v>
      </c>
      <c r="D80" s="216" t="s">
        <v>106</v>
      </c>
      <c r="E80" s="216" t="s">
        <v>106</v>
      </c>
      <c r="F80" s="216" t="s">
        <v>106</v>
      </c>
      <c r="G80" s="66">
        <v>0</v>
      </c>
      <c r="H80" s="218" t="s">
        <v>106</v>
      </c>
      <c r="I80" s="68">
        <v>0</v>
      </c>
      <c r="J80" s="218" t="s">
        <v>106</v>
      </c>
      <c r="K80" s="68">
        <v>0</v>
      </c>
      <c r="L80" s="218" t="s">
        <v>106</v>
      </c>
      <c r="M80" s="66">
        <v>555082</v>
      </c>
      <c r="N80" s="220" t="s">
        <v>106</v>
      </c>
      <c r="O80" s="68">
        <f>SUM(O77:O78)</f>
        <v>1107025</v>
      </c>
      <c r="P80" s="1">
        <v>0</v>
      </c>
      <c r="Q80" s="68">
        <v>0</v>
      </c>
      <c r="R80" s="68">
        <v>0</v>
      </c>
      <c r="S80" s="68">
        <v>49476</v>
      </c>
      <c r="T80" s="66">
        <v>0</v>
      </c>
      <c r="U80" s="68">
        <f>SUM(U77:U78)</f>
        <v>1057549</v>
      </c>
      <c r="V80" s="60" t="s">
        <v>190</v>
      </c>
    </row>
    <row r="81" spans="2:22" ht="13.5" customHeight="1">
      <c r="B81" s="245"/>
      <c r="C81" s="221" t="s">
        <v>187</v>
      </c>
      <c r="D81" s="61" t="s">
        <v>106</v>
      </c>
      <c r="E81" s="61" t="s">
        <v>106</v>
      </c>
      <c r="F81" s="61" t="s">
        <v>106</v>
      </c>
      <c r="G81" s="66">
        <f>SUM(G79:G80)</f>
        <v>36231013</v>
      </c>
      <c r="H81" s="72" t="s">
        <v>106</v>
      </c>
      <c r="I81" s="68">
        <f>SUM(I7:I76)</f>
        <v>9316496</v>
      </c>
      <c r="J81" s="72" t="s">
        <v>106</v>
      </c>
      <c r="K81" s="68">
        <f>SUM(K79:K80)</f>
        <v>6963156</v>
      </c>
      <c r="L81" s="72" t="s">
        <v>106</v>
      </c>
      <c r="M81" s="66">
        <f>SUM(M79:M80)</f>
        <v>4561109</v>
      </c>
      <c r="N81" s="73" t="s">
        <v>106</v>
      </c>
      <c r="O81" s="68">
        <f>SUM(O79:O80)</f>
        <v>57623717</v>
      </c>
      <c r="P81" s="66">
        <v>1400207</v>
      </c>
      <c r="Q81" s="68">
        <v>0</v>
      </c>
      <c r="R81" s="68">
        <v>4112</v>
      </c>
      <c r="S81" s="68">
        <v>10778933</v>
      </c>
      <c r="T81" s="66">
        <v>300809</v>
      </c>
      <c r="U81" s="68">
        <v>45741274</v>
      </c>
      <c r="V81" s="60" t="s">
        <v>191</v>
      </c>
    </row>
    <row r="82" spans="4:20" ht="12">
      <c r="D82" s="5"/>
      <c r="E82" s="5"/>
      <c r="F82" s="5"/>
      <c r="G82" s="6"/>
      <c r="H82" s="5"/>
      <c r="I82" s="5"/>
      <c r="J82" s="6"/>
      <c r="K82" s="5"/>
      <c r="L82" s="5"/>
      <c r="M82" s="6"/>
      <c r="N82" s="5"/>
      <c r="O82" s="5"/>
      <c r="P82" s="6"/>
      <c r="Q82" s="5"/>
      <c r="R82" s="5"/>
      <c r="S82" s="5"/>
      <c r="T82" s="7"/>
    </row>
    <row r="83" spans="2:20" ht="12">
      <c r="B83" s="78" t="s">
        <v>107</v>
      </c>
      <c r="C83" s="8"/>
      <c r="D83" s="9"/>
      <c r="E83" s="9"/>
      <c r="F83" s="9"/>
      <c r="G83" s="10"/>
      <c r="H83" s="9"/>
      <c r="I83" s="9"/>
      <c r="J83" s="10"/>
      <c r="K83" s="9"/>
      <c r="L83" s="9"/>
      <c r="M83" s="10"/>
      <c r="N83" s="9"/>
      <c r="O83" s="9"/>
      <c r="P83" s="10"/>
      <c r="Q83" s="9"/>
      <c r="R83" s="9"/>
      <c r="S83" s="9"/>
      <c r="T83" s="2"/>
    </row>
    <row r="84" spans="3:20" ht="12">
      <c r="C84" s="8"/>
      <c r="D84" s="2"/>
      <c r="E84" s="2"/>
      <c r="F84" s="9"/>
      <c r="G84" s="2"/>
      <c r="H84" s="9"/>
      <c r="I84" s="9"/>
      <c r="J84" s="2"/>
      <c r="K84" s="9"/>
      <c r="L84" s="4"/>
      <c r="M84" s="2"/>
      <c r="N84" s="4"/>
      <c r="O84" s="9"/>
      <c r="P84" s="10"/>
      <c r="Q84" s="9"/>
      <c r="R84" s="9"/>
      <c r="S84" s="9"/>
      <c r="T84" s="2"/>
    </row>
    <row r="85" spans="3:20" ht="12">
      <c r="C85" s="8"/>
      <c r="D85" s="2"/>
      <c r="E85" s="2"/>
      <c r="F85" s="9"/>
      <c r="G85" s="2"/>
      <c r="H85" s="9"/>
      <c r="I85" s="9"/>
      <c r="J85" s="2"/>
      <c r="K85" s="9"/>
      <c r="L85" s="4"/>
      <c r="M85" s="2"/>
      <c r="N85" s="4"/>
      <c r="O85" s="9"/>
      <c r="P85" s="10"/>
      <c r="Q85" s="9"/>
      <c r="R85" s="9"/>
      <c r="S85" s="9"/>
      <c r="T85" s="2"/>
    </row>
    <row r="86" spans="3:20" ht="12"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2"/>
      <c r="R86" s="9"/>
      <c r="S86" s="9"/>
      <c r="T86" s="9"/>
    </row>
    <row r="88" spans="3:12" ht="12">
      <c r="C88" s="13"/>
      <c r="D88" s="13"/>
      <c r="E88" s="13"/>
      <c r="F88" s="13"/>
      <c r="G88" s="13"/>
      <c r="H88" s="13"/>
      <c r="I88" s="13"/>
      <c r="J88" s="13"/>
      <c r="K88" s="13"/>
      <c r="L88" s="13"/>
    </row>
    <row r="89" spans="3:12" ht="12">
      <c r="C89" s="13"/>
      <c r="D89" s="13"/>
      <c r="E89" s="13"/>
      <c r="F89" s="13"/>
      <c r="G89" s="13"/>
      <c r="H89" s="13"/>
      <c r="I89" s="13"/>
      <c r="J89" s="13"/>
      <c r="K89" s="13"/>
      <c r="L89" s="13"/>
    </row>
    <row r="90" spans="3:12" ht="12">
      <c r="C90" s="13"/>
      <c r="D90" s="13"/>
      <c r="E90" s="13"/>
      <c r="F90" s="13"/>
      <c r="G90" s="13"/>
      <c r="H90" s="13"/>
      <c r="I90" s="13"/>
      <c r="J90" s="13"/>
      <c r="K90" s="13"/>
      <c r="L90" s="13"/>
    </row>
    <row r="91" spans="3:12" ht="12">
      <c r="C91" s="13"/>
      <c r="D91" s="13"/>
      <c r="E91" s="13"/>
      <c r="F91" s="13"/>
      <c r="G91" s="13"/>
      <c r="H91" s="13"/>
      <c r="I91" s="13"/>
      <c r="J91" s="13"/>
      <c r="K91" s="13"/>
      <c r="L91" s="13"/>
    </row>
    <row r="92" spans="3:12" ht="12">
      <c r="C92" s="13"/>
      <c r="D92" s="13"/>
      <c r="E92" s="13"/>
      <c r="F92" s="13"/>
      <c r="G92" s="13"/>
      <c r="H92" s="13"/>
      <c r="I92" s="13"/>
      <c r="J92" s="13"/>
      <c r="K92" s="13"/>
      <c r="L92" s="13"/>
    </row>
    <row r="93" spans="3:12" ht="12">
      <c r="C93" s="13"/>
      <c r="D93" s="13"/>
      <c r="E93" s="13"/>
      <c r="F93" s="13"/>
      <c r="G93" s="13"/>
      <c r="H93" s="13"/>
      <c r="I93" s="13"/>
      <c r="J93" s="13"/>
      <c r="K93" s="13"/>
      <c r="L93" s="13"/>
    </row>
    <row r="94" spans="3:12" ht="12">
      <c r="C94" s="13"/>
      <c r="D94" s="13"/>
      <c r="E94" s="13"/>
      <c r="F94" s="13"/>
      <c r="G94" s="13"/>
      <c r="H94" s="13"/>
      <c r="I94" s="13"/>
      <c r="J94" s="13"/>
      <c r="K94" s="13"/>
      <c r="L94" s="13"/>
    </row>
    <row r="95" spans="3:12" ht="12">
      <c r="C95" s="13"/>
      <c r="D95" s="13"/>
      <c r="E95" s="13"/>
      <c r="F95" s="13"/>
      <c r="G95" s="13"/>
      <c r="H95" s="13"/>
      <c r="I95" s="13"/>
      <c r="J95" s="13"/>
      <c r="K95" s="13"/>
      <c r="L95" s="13"/>
    </row>
    <row r="96" spans="3:12" ht="12">
      <c r="C96" s="13"/>
      <c r="D96" s="13"/>
      <c r="E96" s="13"/>
      <c r="F96" s="13"/>
      <c r="G96" s="13"/>
      <c r="H96" s="13"/>
      <c r="I96" s="13"/>
      <c r="J96" s="13"/>
      <c r="K96" s="13"/>
      <c r="L96" s="13"/>
    </row>
    <row r="97" spans="3:12" ht="12">
      <c r="C97" s="13"/>
      <c r="D97" s="13"/>
      <c r="E97" s="13"/>
      <c r="F97" s="13"/>
      <c r="G97" s="13"/>
      <c r="H97" s="13"/>
      <c r="I97" s="13"/>
      <c r="J97" s="13"/>
      <c r="K97" s="13"/>
      <c r="L97" s="13"/>
    </row>
    <row r="98" spans="3:12" ht="12">
      <c r="C98" s="13"/>
      <c r="D98" s="13"/>
      <c r="E98" s="13"/>
      <c r="F98" s="13"/>
      <c r="G98" s="13"/>
      <c r="H98" s="13"/>
      <c r="I98" s="13"/>
      <c r="J98" s="13"/>
      <c r="K98" s="13"/>
      <c r="L98" s="13"/>
    </row>
    <row r="99" spans="3:12" ht="12">
      <c r="C99" s="13"/>
      <c r="D99" s="13"/>
      <c r="E99" s="13"/>
      <c r="F99" s="13"/>
      <c r="G99" s="13"/>
      <c r="H99" s="13"/>
      <c r="I99" s="13"/>
      <c r="J99" s="13"/>
      <c r="K99" s="13"/>
      <c r="L99" s="13"/>
    </row>
    <row r="100" spans="3:12" ht="12">
      <c r="C100" s="13"/>
      <c r="D100" s="13"/>
      <c r="E100" s="13"/>
      <c r="F100" s="13"/>
      <c r="G100" s="13"/>
      <c r="H100" s="13"/>
      <c r="I100" s="13"/>
      <c r="J100" s="13"/>
      <c r="K100" s="13"/>
      <c r="L100" s="13"/>
    </row>
    <row r="101" spans="3:12" ht="12">
      <c r="C101" s="13"/>
      <c r="D101" s="13"/>
      <c r="E101" s="13"/>
      <c r="F101" s="13"/>
      <c r="G101" s="13"/>
      <c r="H101" s="13"/>
      <c r="I101" s="13"/>
      <c r="J101" s="13"/>
      <c r="K101" s="13"/>
      <c r="L101" s="13"/>
    </row>
    <row r="102" spans="3:12" ht="12">
      <c r="C102" s="13"/>
      <c r="D102" s="13"/>
      <c r="E102" s="13"/>
      <c r="F102" s="13"/>
      <c r="G102" s="13"/>
      <c r="H102" s="13"/>
      <c r="I102" s="13"/>
      <c r="J102" s="13"/>
      <c r="K102" s="13"/>
      <c r="L102" s="13"/>
    </row>
    <row r="103" spans="3:12" ht="12">
      <c r="C103" s="13"/>
      <c r="D103" s="13"/>
      <c r="E103" s="13"/>
      <c r="F103" s="13"/>
      <c r="G103" s="13"/>
      <c r="H103" s="13"/>
      <c r="I103" s="13"/>
      <c r="J103" s="13"/>
      <c r="K103" s="13"/>
      <c r="L103" s="13"/>
    </row>
    <row r="104" spans="3:12" ht="12">
      <c r="C104" s="13"/>
      <c r="D104" s="13"/>
      <c r="E104" s="13"/>
      <c r="F104" s="13"/>
      <c r="G104" s="13"/>
      <c r="H104" s="13"/>
      <c r="I104" s="13"/>
      <c r="J104" s="13"/>
      <c r="K104" s="13"/>
      <c r="L104" s="13"/>
    </row>
    <row r="105" spans="3:12" ht="12">
      <c r="C105" s="13"/>
      <c r="D105" s="13"/>
      <c r="E105" s="13"/>
      <c r="F105" s="13"/>
      <c r="G105" s="13"/>
      <c r="H105" s="13"/>
      <c r="I105" s="13"/>
      <c r="J105" s="13"/>
      <c r="K105" s="13"/>
      <c r="L105" s="13"/>
    </row>
    <row r="106" spans="3:12" ht="12">
      <c r="C106" s="13"/>
      <c r="D106" s="13"/>
      <c r="E106" s="13"/>
      <c r="F106" s="13"/>
      <c r="G106" s="13"/>
      <c r="H106" s="13"/>
      <c r="I106" s="13"/>
      <c r="J106" s="13"/>
      <c r="K106" s="13"/>
      <c r="L106" s="13"/>
    </row>
    <row r="107" spans="3:12" ht="12">
      <c r="C107" s="13"/>
      <c r="D107" s="13"/>
      <c r="E107" s="13"/>
      <c r="F107" s="13"/>
      <c r="G107" s="13"/>
      <c r="H107" s="13"/>
      <c r="I107" s="13"/>
      <c r="J107" s="13"/>
      <c r="K107" s="13"/>
      <c r="L107" s="13"/>
    </row>
    <row r="108" spans="3:12" ht="12">
      <c r="C108" s="13"/>
      <c r="D108" s="13"/>
      <c r="E108" s="13"/>
      <c r="F108" s="13"/>
      <c r="G108" s="13"/>
      <c r="H108" s="13"/>
      <c r="I108" s="13"/>
      <c r="J108" s="13"/>
      <c r="K108" s="13"/>
      <c r="L108" s="13"/>
    </row>
    <row r="109" spans="3:12" ht="12">
      <c r="C109" s="13"/>
      <c r="D109" s="13"/>
      <c r="E109" s="13"/>
      <c r="F109" s="13"/>
      <c r="G109" s="13"/>
      <c r="H109" s="13"/>
      <c r="I109" s="13"/>
      <c r="J109" s="13"/>
      <c r="K109" s="13"/>
      <c r="L109" s="13"/>
    </row>
    <row r="110" spans="3:12" ht="12">
      <c r="C110" s="13"/>
      <c r="D110" s="13"/>
      <c r="E110" s="13"/>
      <c r="F110" s="13"/>
      <c r="G110" s="13"/>
      <c r="H110" s="13"/>
      <c r="I110" s="13"/>
      <c r="J110" s="13"/>
      <c r="K110" s="13"/>
      <c r="L110" s="13"/>
    </row>
    <row r="111" spans="3:12" ht="12">
      <c r="C111" s="13"/>
      <c r="D111" s="13"/>
      <c r="E111" s="13"/>
      <c r="F111" s="13"/>
      <c r="G111" s="13"/>
      <c r="H111" s="13"/>
      <c r="I111" s="13"/>
      <c r="J111" s="13"/>
      <c r="K111" s="13"/>
      <c r="L111" s="13"/>
    </row>
    <row r="112" spans="3:12" ht="12">
      <c r="C112" s="13"/>
      <c r="D112" s="13"/>
      <c r="E112" s="13"/>
      <c r="F112" s="13"/>
      <c r="G112" s="13"/>
      <c r="H112" s="13"/>
      <c r="I112" s="13"/>
      <c r="J112" s="13"/>
      <c r="K112" s="13"/>
      <c r="L112" s="13"/>
    </row>
    <row r="113" spans="3:12" ht="12">
      <c r="C113" s="13"/>
      <c r="D113" s="13"/>
      <c r="E113" s="13"/>
      <c r="F113" s="13"/>
      <c r="G113" s="13"/>
      <c r="H113" s="13"/>
      <c r="I113" s="13"/>
      <c r="J113" s="13"/>
      <c r="K113" s="13"/>
      <c r="L113" s="13"/>
    </row>
    <row r="114" spans="3:12" ht="12">
      <c r="C114" s="13"/>
      <c r="D114" s="13"/>
      <c r="E114" s="13"/>
      <c r="F114" s="13"/>
      <c r="G114" s="13"/>
      <c r="H114" s="13"/>
      <c r="I114" s="13"/>
      <c r="J114" s="13"/>
      <c r="K114" s="13"/>
      <c r="L114" s="13"/>
    </row>
    <row r="115" spans="3:12" ht="12">
      <c r="C115" s="13"/>
      <c r="D115" s="13"/>
      <c r="E115" s="13"/>
      <c r="F115" s="13"/>
      <c r="G115" s="13"/>
      <c r="H115" s="13"/>
      <c r="I115" s="13"/>
      <c r="J115" s="13"/>
      <c r="K115" s="13"/>
      <c r="L115" s="13"/>
    </row>
    <row r="116" spans="3:12" ht="12">
      <c r="C116" s="13"/>
      <c r="D116" s="13"/>
      <c r="E116" s="13"/>
      <c r="F116" s="13"/>
      <c r="G116" s="13"/>
      <c r="H116" s="13"/>
      <c r="I116" s="13"/>
      <c r="J116" s="13"/>
      <c r="K116" s="13"/>
      <c r="L116" s="13"/>
    </row>
    <row r="117" spans="3:12" ht="12">
      <c r="C117" s="13"/>
      <c r="D117" s="13"/>
      <c r="E117" s="13"/>
      <c r="F117" s="13"/>
      <c r="G117" s="13"/>
      <c r="H117" s="13"/>
      <c r="I117" s="13"/>
      <c r="J117" s="13"/>
      <c r="K117" s="13"/>
      <c r="L117" s="13"/>
    </row>
    <row r="118" spans="3:12" ht="12">
      <c r="C118" s="13"/>
      <c r="D118" s="13"/>
      <c r="E118" s="13"/>
      <c r="F118" s="13"/>
      <c r="G118" s="13"/>
      <c r="H118" s="13"/>
      <c r="I118" s="13"/>
      <c r="J118" s="13"/>
      <c r="K118" s="13"/>
      <c r="L118" s="13"/>
    </row>
    <row r="119" spans="3:12" ht="12">
      <c r="C119" s="13"/>
      <c r="D119" s="13"/>
      <c r="E119" s="13"/>
      <c r="F119" s="13"/>
      <c r="G119" s="13"/>
      <c r="H119" s="13"/>
      <c r="I119" s="13"/>
      <c r="J119" s="13"/>
      <c r="K119" s="13"/>
      <c r="L119" s="13"/>
    </row>
    <row r="120" spans="3:12" ht="12">
      <c r="C120" s="13"/>
      <c r="D120" s="13"/>
      <c r="E120" s="13"/>
      <c r="F120" s="13"/>
      <c r="G120" s="13"/>
      <c r="H120" s="13"/>
      <c r="I120" s="13"/>
      <c r="J120" s="13"/>
      <c r="K120" s="13"/>
      <c r="L120" s="13"/>
    </row>
    <row r="121" spans="3:12" ht="12">
      <c r="C121" s="13"/>
      <c r="D121" s="13"/>
      <c r="E121" s="13"/>
      <c r="F121" s="13"/>
      <c r="G121" s="13"/>
      <c r="H121" s="13"/>
      <c r="I121" s="13"/>
      <c r="J121" s="13"/>
      <c r="K121" s="13"/>
      <c r="L121" s="13"/>
    </row>
    <row r="122" spans="3:12" ht="12">
      <c r="C122" s="13"/>
      <c r="D122" s="13"/>
      <c r="E122" s="13"/>
      <c r="F122" s="13"/>
      <c r="G122" s="13"/>
      <c r="H122" s="13"/>
      <c r="I122" s="13"/>
      <c r="J122" s="13"/>
      <c r="K122" s="13"/>
      <c r="L122" s="13"/>
    </row>
    <row r="123" spans="3:12" ht="12">
      <c r="C123" s="13"/>
      <c r="D123" s="13"/>
      <c r="E123" s="13"/>
      <c r="F123" s="13"/>
      <c r="G123" s="13"/>
      <c r="H123" s="13"/>
      <c r="I123" s="13"/>
      <c r="J123" s="13"/>
      <c r="K123" s="13"/>
      <c r="L123" s="13"/>
    </row>
    <row r="124" spans="3:12" ht="12">
      <c r="C124" s="13"/>
      <c r="D124" s="13"/>
      <c r="E124" s="13"/>
      <c r="F124" s="13"/>
      <c r="G124" s="13"/>
      <c r="H124" s="13"/>
      <c r="I124" s="13"/>
      <c r="J124" s="13"/>
      <c r="K124" s="13"/>
      <c r="L124" s="13"/>
    </row>
    <row r="125" spans="3:12" ht="12">
      <c r="C125" s="13"/>
      <c r="D125" s="13"/>
      <c r="E125" s="13"/>
      <c r="F125" s="13"/>
      <c r="G125" s="13"/>
      <c r="H125" s="13"/>
      <c r="I125" s="13"/>
      <c r="J125" s="13"/>
      <c r="K125" s="13"/>
      <c r="L125" s="13"/>
    </row>
    <row r="126" spans="3:12" ht="12">
      <c r="C126" s="13"/>
      <c r="D126" s="13"/>
      <c r="E126" s="13"/>
      <c r="F126" s="13"/>
      <c r="G126" s="13"/>
      <c r="H126" s="13"/>
      <c r="I126" s="13"/>
      <c r="J126" s="13"/>
      <c r="K126" s="13"/>
      <c r="L126" s="13"/>
    </row>
    <row r="127" spans="3:12" ht="12">
      <c r="C127" s="13"/>
      <c r="D127" s="13"/>
      <c r="E127" s="13"/>
      <c r="F127" s="13"/>
      <c r="G127" s="13"/>
      <c r="H127" s="13"/>
      <c r="I127" s="13"/>
      <c r="J127" s="13"/>
      <c r="K127" s="13"/>
      <c r="L127" s="13"/>
    </row>
    <row r="128" spans="3:12" ht="12">
      <c r="C128" s="13"/>
      <c r="D128" s="13"/>
      <c r="E128" s="13"/>
      <c r="F128" s="13"/>
      <c r="G128" s="13"/>
      <c r="H128" s="13"/>
      <c r="I128" s="13"/>
      <c r="J128" s="13"/>
      <c r="K128" s="13"/>
      <c r="L128" s="13"/>
    </row>
    <row r="129" spans="3:12" ht="12">
      <c r="C129" s="13"/>
      <c r="D129" s="13"/>
      <c r="E129" s="13"/>
      <c r="F129" s="13"/>
      <c r="G129" s="13"/>
      <c r="H129" s="13"/>
      <c r="I129" s="13"/>
      <c r="J129" s="13"/>
      <c r="K129" s="13"/>
      <c r="L129" s="13"/>
    </row>
    <row r="130" spans="3:12" ht="12">
      <c r="C130" s="13"/>
      <c r="D130" s="13"/>
      <c r="E130" s="13"/>
      <c r="F130" s="13"/>
      <c r="G130" s="13"/>
      <c r="H130" s="13"/>
      <c r="I130" s="13"/>
      <c r="J130" s="13"/>
      <c r="K130" s="13"/>
      <c r="L130" s="13"/>
    </row>
    <row r="131" spans="3:12" ht="12">
      <c r="C131" s="13"/>
      <c r="D131" s="13"/>
      <c r="E131" s="13"/>
      <c r="F131" s="13"/>
      <c r="G131" s="13"/>
      <c r="H131" s="13"/>
      <c r="I131" s="13"/>
      <c r="J131" s="13"/>
      <c r="K131" s="13"/>
      <c r="L131" s="13"/>
    </row>
    <row r="132" spans="3:12" ht="12">
      <c r="C132" s="13"/>
      <c r="D132" s="13"/>
      <c r="E132" s="13"/>
      <c r="F132" s="13"/>
      <c r="G132" s="13"/>
      <c r="H132" s="13"/>
      <c r="I132" s="13"/>
      <c r="J132" s="13"/>
      <c r="K132" s="13"/>
      <c r="L132" s="13"/>
    </row>
    <row r="133" spans="3:12" ht="12">
      <c r="C133" s="13"/>
      <c r="D133" s="13"/>
      <c r="E133" s="13"/>
      <c r="F133" s="13"/>
      <c r="G133" s="13"/>
      <c r="H133" s="13"/>
      <c r="I133" s="13"/>
      <c r="J133" s="13"/>
      <c r="K133" s="13"/>
      <c r="L133" s="13"/>
    </row>
    <row r="134" spans="3:12" ht="12">
      <c r="C134" s="13"/>
      <c r="D134" s="13"/>
      <c r="E134" s="13"/>
      <c r="F134" s="13"/>
      <c r="G134" s="13"/>
      <c r="H134" s="13"/>
      <c r="I134" s="13"/>
      <c r="J134" s="13"/>
      <c r="K134" s="13"/>
      <c r="L134" s="13"/>
    </row>
    <row r="135" spans="3:12" ht="12">
      <c r="C135" s="13"/>
      <c r="D135" s="13"/>
      <c r="E135" s="13"/>
      <c r="F135" s="13"/>
      <c r="G135" s="13"/>
      <c r="H135" s="13"/>
      <c r="I135" s="13"/>
      <c r="J135" s="13"/>
      <c r="K135" s="13"/>
      <c r="L135" s="13"/>
    </row>
    <row r="136" spans="3:12" ht="12">
      <c r="C136" s="13"/>
      <c r="D136" s="13"/>
      <c r="E136" s="13"/>
      <c r="F136" s="13"/>
      <c r="G136" s="13"/>
      <c r="H136" s="13"/>
      <c r="I136" s="13"/>
      <c r="J136" s="13"/>
      <c r="K136" s="13"/>
      <c r="L136" s="13"/>
    </row>
    <row r="137" spans="3:12" ht="12">
      <c r="C137" s="13"/>
      <c r="D137" s="13"/>
      <c r="E137" s="13"/>
      <c r="F137" s="13"/>
      <c r="G137" s="13"/>
      <c r="H137" s="13"/>
      <c r="I137" s="13"/>
      <c r="J137" s="13"/>
      <c r="K137" s="13"/>
      <c r="L137" s="13"/>
    </row>
    <row r="138" spans="3:12" ht="12">
      <c r="C138" s="13"/>
      <c r="D138" s="13"/>
      <c r="E138" s="13"/>
      <c r="F138" s="13"/>
      <c r="G138" s="13"/>
      <c r="H138" s="13"/>
      <c r="I138" s="13"/>
      <c r="J138" s="13"/>
      <c r="K138" s="13"/>
      <c r="L138" s="13"/>
    </row>
    <row r="139" spans="3:12" ht="12">
      <c r="C139" s="13"/>
      <c r="D139" s="13"/>
      <c r="E139" s="13"/>
      <c r="F139" s="13"/>
      <c r="G139" s="13"/>
      <c r="H139" s="13"/>
      <c r="I139" s="13"/>
      <c r="J139" s="13"/>
      <c r="K139" s="13"/>
      <c r="L139" s="13"/>
    </row>
    <row r="140" spans="3:12" ht="12">
      <c r="C140" s="13"/>
      <c r="D140" s="13"/>
      <c r="E140" s="13"/>
      <c r="F140" s="13"/>
      <c r="G140" s="13"/>
      <c r="H140" s="13"/>
      <c r="I140" s="13"/>
      <c r="J140" s="13"/>
      <c r="K140" s="13"/>
      <c r="L140" s="13"/>
    </row>
    <row r="141" spans="3:12" ht="12">
      <c r="C141" s="13"/>
      <c r="D141" s="13"/>
      <c r="E141" s="13"/>
      <c r="F141" s="13"/>
      <c r="G141" s="13"/>
      <c r="H141" s="13"/>
      <c r="I141" s="13"/>
      <c r="J141" s="13"/>
      <c r="K141" s="13"/>
      <c r="L141" s="13"/>
    </row>
    <row r="142" spans="3:12" ht="12">
      <c r="C142" s="13"/>
      <c r="D142" s="13"/>
      <c r="E142" s="13"/>
      <c r="F142" s="13"/>
      <c r="G142" s="13"/>
      <c r="H142" s="13"/>
      <c r="I142" s="13"/>
      <c r="J142" s="13"/>
      <c r="K142" s="13"/>
      <c r="L142" s="13"/>
    </row>
    <row r="143" spans="3:12" ht="12">
      <c r="C143" s="13"/>
      <c r="D143" s="13"/>
      <c r="E143" s="13"/>
      <c r="F143" s="13"/>
      <c r="G143" s="13"/>
      <c r="H143" s="13"/>
      <c r="I143" s="13"/>
      <c r="J143" s="13"/>
      <c r="K143" s="13"/>
      <c r="L143" s="13"/>
    </row>
    <row r="144" spans="3:12" ht="12">
      <c r="C144" s="13"/>
      <c r="D144" s="13"/>
      <c r="E144" s="13"/>
      <c r="F144" s="13"/>
      <c r="G144" s="13"/>
      <c r="H144" s="13"/>
      <c r="I144" s="13"/>
      <c r="J144" s="13"/>
      <c r="K144" s="13"/>
      <c r="L144" s="13"/>
    </row>
    <row r="145" spans="3:12" ht="12">
      <c r="C145" s="13"/>
      <c r="D145" s="13"/>
      <c r="E145" s="13"/>
      <c r="F145" s="13"/>
      <c r="G145" s="13"/>
      <c r="H145" s="13"/>
      <c r="I145" s="13"/>
      <c r="J145" s="13"/>
      <c r="K145" s="13"/>
      <c r="L145" s="13"/>
    </row>
    <row r="146" spans="3:12" ht="12">
      <c r="C146" s="13"/>
      <c r="D146" s="13"/>
      <c r="E146" s="13"/>
      <c r="F146" s="13"/>
      <c r="G146" s="13"/>
      <c r="H146" s="13"/>
      <c r="I146" s="13"/>
      <c r="J146" s="13"/>
      <c r="K146" s="13"/>
      <c r="L146" s="13"/>
    </row>
    <row r="147" spans="3:12" ht="12">
      <c r="C147" s="13"/>
      <c r="D147" s="13"/>
      <c r="E147" s="13"/>
      <c r="F147" s="13"/>
      <c r="G147" s="13"/>
      <c r="H147" s="13"/>
      <c r="I147" s="13"/>
      <c r="J147" s="13"/>
      <c r="K147" s="13"/>
      <c r="L147" s="13"/>
    </row>
  </sheetData>
  <mergeCells count="6">
    <mergeCell ref="V3:V5"/>
    <mergeCell ref="B79:B81"/>
    <mergeCell ref="C3:C5"/>
    <mergeCell ref="G3:O3"/>
    <mergeCell ref="T3:T5"/>
    <mergeCell ref="B6:C6"/>
  </mergeCells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S145"/>
  <sheetViews>
    <sheetView workbookViewId="0" topLeftCell="A1">
      <selection activeCell="A4" sqref="A4"/>
    </sheetView>
  </sheetViews>
  <sheetFormatPr defaultColWidth="9.00390625" defaultRowHeight="13.5"/>
  <cols>
    <col min="1" max="1" width="3.625" style="41" customWidth="1"/>
    <col min="2" max="2" width="3.375" style="43" customWidth="1"/>
    <col min="3" max="3" width="8.625" style="41" customWidth="1"/>
    <col min="4" max="4" width="7.625" style="41" bestFit="1" customWidth="1"/>
    <col min="5" max="5" width="6.00390625" style="41" bestFit="1" customWidth="1"/>
    <col min="6" max="6" width="7.625" style="41" bestFit="1" customWidth="1"/>
    <col min="7" max="7" width="8.00390625" style="41" customWidth="1"/>
    <col min="8" max="8" width="4.375" style="41" bestFit="1" customWidth="1"/>
    <col min="9" max="9" width="10.75390625" style="41" customWidth="1"/>
    <col min="10" max="10" width="10.25390625" style="41" bestFit="1" customWidth="1"/>
    <col min="11" max="12" width="7.75390625" style="41" customWidth="1"/>
    <col min="13" max="14" width="6.125" style="41" bestFit="1" customWidth="1"/>
    <col min="15" max="15" width="7.625" style="41" bestFit="1" customWidth="1"/>
    <col min="16" max="16" width="8.00390625" style="41" bestFit="1" customWidth="1"/>
    <col min="17" max="18" width="4.375" style="41" bestFit="1" customWidth="1"/>
    <col min="19" max="19" width="4.375" style="43" customWidth="1"/>
    <col min="20" max="16384" width="9.00390625" style="41" customWidth="1"/>
  </cols>
  <sheetData>
    <row r="1" spans="2:10" ht="14.25">
      <c r="B1" s="47" t="s">
        <v>171</v>
      </c>
      <c r="J1" s="42"/>
    </row>
    <row r="2" ht="12">
      <c r="R2" s="42"/>
    </row>
    <row r="3" spans="2:19" ht="12" customHeight="1">
      <c r="B3" s="205"/>
      <c r="C3" s="206"/>
      <c r="D3" s="81" t="s">
        <v>108</v>
      </c>
      <c r="E3" s="82"/>
      <c r="F3" s="82"/>
      <c r="G3" s="83"/>
      <c r="H3" s="79"/>
      <c r="I3" s="81" t="s">
        <v>109</v>
      </c>
      <c r="J3" s="83"/>
      <c r="K3" s="84"/>
      <c r="L3" s="80"/>
      <c r="M3" s="80"/>
      <c r="N3" s="80"/>
      <c r="O3" s="80"/>
      <c r="P3" s="80"/>
      <c r="Q3" s="80" t="s">
        <v>110</v>
      </c>
      <c r="R3" s="80" t="s">
        <v>111</v>
      </c>
      <c r="S3" s="79"/>
    </row>
    <row r="4" spans="2:19" ht="12" customHeight="1">
      <c r="B4" s="207" t="s">
        <v>0</v>
      </c>
      <c r="C4" s="257" t="s">
        <v>1</v>
      </c>
      <c r="D4" s="84"/>
      <c r="E4" s="84"/>
      <c r="F4" s="79"/>
      <c r="G4" s="84"/>
      <c r="H4" s="103" t="s">
        <v>3</v>
      </c>
      <c r="I4" s="84"/>
      <c r="J4" s="84"/>
      <c r="K4" s="88" t="s">
        <v>112</v>
      </c>
      <c r="L4" s="87" t="s">
        <v>6</v>
      </c>
      <c r="M4" s="88" t="s">
        <v>7</v>
      </c>
      <c r="N4" s="88" t="s">
        <v>8</v>
      </c>
      <c r="O4" s="87" t="s">
        <v>20</v>
      </c>
      <c r="P4" s="88" t="s">
        <v>112</v>
      </c>
      <c r="Q4" s="88" t="s">
        <v>113</v>
      </c>
      <c r="R4" s="88" t="s">
        <v>113</v>
      </c>
      <c r="S4" s="85" t="s">
        <v>195</v>
      </c>
    </row>
    <row r="5" spans="2:19" ht="12" customHeight="1">
      <c r="B5" s="208" t="s">
        <v>21</v>
      </c>
      <c r="C5" s="258"/>
      <c r="D5" s="86" t="s">
        <v>114</v>
      </c>
      <c r="E5" s="86" t="s">
        <v>115</v>
      </c>
      <c r="F5" s="86" t="s">
        <v>116</v>
      </c>
      <c r="G5" s="86" t="s">
        <v>117</v>
      </c>
      <c r="H5" s="103" t="s">
        <v>118</v>
      </c>
      <c r="I5" s="86" t="s">
        <v>119</v>
      </c>
      <c r="J5" s="86" t="s">
        <v>120</v>
      </c>
      <c r="K5" s="88" t="s">
        <v>121</v>
      </c>
      <c r="L5" s="88" t="s">
        <v>122</v>
      </c>
      <c r="M5" s="88" t="s">
        <v>123</v>
      </c>
      <c r="N5" s="88" t="s">
        <v>123</v>
      </c>
      <c r="O5" s="87" t="s">
        <v>124</v>
      </c>
      <c r="P5" s="88" t="s">
        <v>125</v>
      </c>
      <c r="Q5" s="88" t="s">
        <v>126</v>
      </c>
      <c r="R5" s="87" t="s">
        <v>126</v>
      </c>
      <c r="S5" s="86"/>
    </row>
    <row r="6" spans="2:19" ht="12" customHeight="1">
      <c r="B6" s="209"/>
      <c r="C6" s="210"/>
      <c r="D6" s="89"/>
      <c r="E6" s="89"/>
      <c r="F6" s="105"/>
      <c r="G6" s="89"/>
      <c r="H6" s="104" t="s">
        <v>127</v>
      </c>
      <c r="I6" s="89"/>
      <c r="J6" s="89"/>
      <c r="K6" s="91"/>
      <c r="L6" s="91" t="s">
        <v>128</v>
      </c>
      <c r="M6" s="91" t="s">
        <v>128</v>
      </c>
      <c r="N6" s="91" t="s">
        <v>128</v>
      </c>
      <c r="O6" s="91" t="s">
        <v>128</v>
      </c>
      <c r="P6" s="91" t="s">
        <v>129</v>
      </c>
      <c r="Q6" s="91" t="s">
        <v>130</v>
      </c>
      <c r="R6" s="90" t="s">
        <v>130</v>
      </c>
      <c r="S6" s="89"/>
    </row>
    <row r="7" spans="2:19" ht="12" customHeight="1">
      <c r="B7" s="259"/>
      <c r="C7" s="259"/>
      <c r="D7" s="93" t="s">
        <v>33</v>
      </c>
      <c r="E7" s="93" t="s">
        <v>33</v>
      </c>
      <c r="F7" s="93" t="s">
        <v>131</v>
      </c>
      <c r="G7" s="94" t="s">
        <v>131</v>
      </c>
      <c r="H7" s="93" t="s">
        <v>32</v>
      </c>
      <c r="I7" s="93" t="s">
        <v>32</v>
      </c>
      <c r="J7" s="94" t="s">
        <v>32</v>
      </c>
      <c r="K7" s="93" t="s">
        <v>132</v>
      </c>
      <c r="L7" s="93" t="s">
        <v>132</v>
      </c>
      <c r="M7" s="94" t="s">
        <v>132</v>
      </c>
      <c r="N7" s="93" t="s">
        <v>132</v>
      </c>
      <c r="O7" s="93" t="s">
        <v>132</v>
      </c>
      <c r="P7" s="94" t="s">
        <v>133</v>
      </c>
      <c r="Q7" s="93"/>
      <c r="R7" s="93"/>
      <c r="S7" s="95"/>
    </row>
    <row r="8" spans="2:19" ht="12" customHeight="1">
      <c r="B8" s="92">
        <v>1</v>
      </c>
      <c r="C8" s="96" t="s">
        <v>34</v>
      </c>
      <c r="D8" s="97">
        <v>7.8</v>
      </c>
      <c r="E8" s="97">
        <v>23</v>
      </c>
      <c r="F8" s="94">
        <v>11280</v>
      </c>
      <c r="G8" s="98">
        <v>15000</v>
      </c>
      <c r="H8" s="94">
        <v>460</v>
      </c>
      <c r="I8" s="94">
        <v>67329800</v>
      </c>
      <c r="J8" s="94">
        <v>4441549</v>
      </c>
      <c r="K8" s="94">
        <v>38121</v>
      </c>
      <c r="L8" s="94">
        <v>9912</v>
      </c>
      <c r="M8" s="94">
        <v>0</v>
      </c>
      <c r="N8" s="94">
        <v>21</v>
      </c>
      <c r="O8" s="94">
        <v>3576</v>
      </c>
      <c r="P8" s="94">
        <v>78488</v>
      </c>
      <c r="Q8" s="99" t="s">
        <v>134</v>
      </c>
      <c r="R8" s="99" t="s">
        <v>135</v>
      </c>
      <c r="S8" s="64">
        <v>1</v>
      </c>
    </row>
    <row r="9" spans="2:19" ht="12" customHeight="1">
      <c r="B9" s="92">
        <v>2</v>
      </c>
      <c r="C9" s="100" t="s">
        <v>37</v>
      </c>
      <c r="D9" s="97">
        <v>8.1</v>
      </c>
      <c r="E9" s="97">
        <v>44</v>
      </c>
      <c r="F9" s="94">
        <v>8100</v>
      </c>
      <c r="G9" s="98">
        <v>10800</v>
      </c>
      <c r="H9" s="94">
        <v>520</v>
      </c>
      <c r="I9" s="94">
        <v>58411390</v>
      </c>
      <c r="J9" s="94">
        <v>2965586</v>
      </c>
      <c r="K9" s="94">
        <v>32116</v>
      </c>
      <c r="L9" s="94">
        <v>8617</v>
      </c>
      <c r="M9" s="94">
        <v>0</v>
      </c>
      <c r="N9" s="94">
        <v>4</v>
      </c>
      <c r="O9" s="94">
        <v>2691</v>
      </c>
      <c r="P9" s="94">
        <v>64575</v>
      </c>
      <c r="Q9" s="99" t="s">
        <v>134</v>
      </c>
      <c r="R9" s="99" t="s">
        <v>135</v>
      </c>
      <c r="S9" s="69">
        <v>2</v>
      </c>
    </row>
    <row r="10" spans="2:19" ht="12" customHeight="1">
      <c r="B10" s="92">
        <v>3</v>
      </c>
      <c r="C10" s="100" t="s">
        <v>39</v>
      </c>
      <c r="D10" s="97">
        <v>8.2</v>
      </c>
      <c r="E10" s="97">
        <v>52</v>
      </c>
      <c r="F10" s="94">
        <v>11900</v>
      </c>
      <c r="G10" s="98">
        <v>11900</v>
      </c>
      <c r="H10" s="94">
        <v>500</v>
      </c>
      <c r="I10" s="94">
        <v>29581677</v>
      </c>
      <c r="J10" s="94">
        <v>1072907</v>
      </c>
      <c r="K10" s="94">
        <v>18646</v>
      </c>
      <c r="L10" s="94">
        <v>5542</v>
      </c>
      <c r="M10" s="94">
        <v>0</v>
      </c>
      <c r="N10" s="94">
        <v>1</v>
      </c>
      <c r="O10" s="94">
        <v>1671</v>
      </c>
      <c r="P10" s="94">
        <v>40951</v>
      </c>
      <c r="Q10" s="99" t="s">
        <v>134</v>
      </c>
      <c r="R10" s="99" t="s">
        <v>135</v>
      </c>
      <c r="S10" s="69">
        <v>3</v>
      </c>
    </row>
    <row r="11" spans="2:19" ht="12" customHeight="1">
      <c r="B11" s="92">
        <v>4</v>
      </c>
      <c r="C11" s="100" t="s">
        <v>40</v>
      </c>
      <c r="D11" s="97">
        <v>7.1</v>
      </c>
      <c r="E11" s="97">
        <v>35</v>
      </c>
      <c r="F11" s="94">
        <v>13400</v>
      </c>
      <c r="G11" s="98">
        <v>12800</v>
      </c>
      <c r="H11" s="94">
        <v>500</v>
      </c>
      <c r="I11" s="94">
        <v>29805210</v>
      </c>
      <c r="J11" s="94">
        <v>1333072</v>
      </c>
      <c r="K11" s="94">
        <v>15117</v>
      </c>
      <c r="L11" s="94">
        <v>3646</v>
      </c>
      <c r="M11" s="94">
        <v>0</v>
      </c>
      <c r="N11" s="94">
        <v>5</v>
      </c>
      <c r="O11" s="94">
        <v>1234</v>
      </c>
      <c r="P11" s="94">
        <v>32803</v>
      </c>
      <c r="Q11" s="99" t="s">
        <v>134</v>
      </c>
      <c r="R11" s="99" t="s">
        <v>135</v>
      </c>
      <c r="S11" s="69">
        <v>4</v>
      </c>
    </row>
    <row r="12" spans="2:19" ht="12" customHeight="1">
      <c r="B12" s="92">
        <v>5</v>
      </c>
      <c r="C12" s="100" t="s">
        <v>41</v>
      </c>
      <c r="D12" s="97">
        <v>6.9</v>
      </c>
      <c r="E12" s="97">
        <v>48.2</v>
      </c>
      <c r="F12" s="94">
        <v>8200</v>
      </c>
      <c r="G12" s="98">
        <v>11900</v>
      </c>
      <c r="H12" s="94">
        <v>520</v>
      </c>
      <c r="I12" s="94">
        <v>34198658</v>
      </c>
      <c r="J12" s="94">
        <v>1584904</v>
      </c>
      <c r="K12" s="94">
        <v>17939</v>
      </c>
      <c r="L12" s="94">
        <v>4853</v>
      </c>
      <c r="M12" s="94">
        <v>0</v>
      </c>
      <c r="N12" s="94">
        <v>4</v>
      </c>
      <c r="O12" s="94">
        <v>1401</v>
      </c>
      <c r="P12" s="94">
        <v>38468</v>
      </c>
      <c r="Q12" s="99" t="s">
        <v>134</v>
      </c>
      <c r="R12" s="99" t="s">
        <v>135</v>
      </c>
      <c r="S12" s="69">
        <v>5</v>
      </c>
    </row>
    <row r="13" spans="2:19" ht="12" customHeight="1">
      <c r="B13" s="92">
        <v>6</v>
      </c>
      <c r="C13" s="100" t="s">
        <v>42</v>
      </c>
      <c r="D13" s="97">
        <v>6</v>
      </c>
      <c r="E13" s="97">
        <v>35</v>
      </c>
      <c r="F13" s="94">
        <v>15400</v>
      </c>
      <c r="G13" s="98">
        <v>19100</v>
      </c>
      <c r="H13" s="94">
        <v>520</v>
      </c>
      <c r="I13" s="94">
        <v>13616564</v>
      </c>
      <c r="J13" s="94">
        <v>594958</v>
      </c>
      <c r="K13" s="94">
        <v>7478</v>
      </c>
      <c r="L13" s="94">
        <v>1999</v>
      </c>
      <c r="M13" s="94">
        <v>0</v>
      </c>
      <c r="N13" s="94">
        <v>2</v>
      </c>
      <c r="O13" s="94">
        <v>442</v>
      </c>
      <c r="P13" s="94">
        <v>17707</v>
      </c>
      <c r="Q13" s="99" t="s">
        <v>134</v>
      </c>
      <c r="R13" s="99" t="s">
        <v>135</v>
      </c>
      <c r="S13" s="69">
        <v>6</v>
      </c>
    </row>
    <row r="14" spans="2:19" ht="12" customHeight="1">
      <c r="B14" s="92">
        <v>7</v>
      </c>
      <c r="C14" s="96" t="s">
        <v>43</v>
      </c>
      <c r="D14" s="97">
        <v>7</v>
      </c>
      <c r="E14" s="97">
        <v>50</v>
      </c>
      <c r="F14" s="94">
        <v>3600</v>
      </c>
      <c r="G14" s="98">
        <v>7200</v>
      </c>
      <c r="H14" s="94">
        <v>520</v>
      </c>
      <c r="I14" s="94">
        <v>22272829</v>
      </c>
      <c r="J14" s="94">
        <v>1025656</v>
      </c>
      <c r="K14" s="94">
        <v>11012</v>
      </c>
      <c r="L14" s="94">
        <v>2957</v>
      </c>
      <c r="M14" s="94">
        <v>0</v>
      </c>
      <c r="N14" s="94">
        <v>3</v>
      </c>
      <c r="O14" s="94">
        <v>977</v>
      </c>
      <c r="P14" s="94">
        <v>24601</v>
      </c>
      <c r="Q14" s="101" t="s">
        <v>134</v>
      </c>
      <c r="R14" s="101" t="s">
        <v>135</v>
      </c>
      <c r="S14" s="64">
        <v>7</v>
      </c>
    </row>
    <row r="15" spans="2:19" ht="12" customHeight="1">
      <c r="B15" s="92">
        <v>8</v>
      </c>
      <c r="C15" s="100" t="s">
        <v>44</v>
      </c>
      <c r="D15" s="97">
        <v>7.5</v>
      </c>
      <c r="E15" s="97">
        <v>40</v>
      </c>
      <c r="F15" s="94">
        <v>8000</v>
      </c>
      <c r="G15" s="98">
        <v>13000</v>
      </c>
      <c r="H15" s="94">
        <v>520</v>
      </c>
      <c r="I15" s="94">
        <v>11348280</v>
      </c>
      <c r="J15" s="94">
        <v>551899</v>
      </c>
      <c r="K15" s="94">
        <v>6672</v>
      </c>
      <c r="L15" s="94">
        <v>1830</v>
      </c>
      <c r="M15" s="94">
        <v>0</v>
      </c>
      <c r="N15" s="94">
        <v>2</v>
      </c>
      <c r="O15" s="94">
        <v>465</v>
      </c>
      <c r="P15" s="94">
        <v>14313</v>
      </c>
      <c r="Q15" s="101" t="s">
        <v>134</v>
      </c>
      <c r="R15" s="101" t="s">
        <v>135</v>
      </c>
      <c r="S15" s="69">
        <v>8</v>
      </c>
    </row>
    <row r="16" spans="2:19" ht="12" customHeight="1">
      <c r="B16" s="92">
        <v>9</v>
      </c>
      <c r="C16" s="100" t="s">
        <v>45</v>
      </c>
      <c r="D16" s="97">
        <v>7.7</v>
      </c>
      <c r="E16" s="97">
        <v>45</v>
      </c>
      <c r="F16" s="94">
        <v>9000</v>
      </c>
      <c r="G16" s="98">
        <v>12000</v>
      </c>
      <c r="H16" s="94">
        <v>520</v>
      </c>
      <c r="I16" s="94">
        <v>15191455</v>
      </c>
      <c r="J16" s="94">
        <v>564017</v>
      </c>
      <c r="K16" s="94">
        <v>8102</v>
      </c>
      <c r="L16" s="94">
        <v>2513</v>
      </c>
      <c r="M16" s="94">
        <v>0</v>
      </c>
      <c r="N16" s="94">
        <v>8</v>
      </c>
      <c r="O16" s="94">
        <v>610</v>
      </c>
      <c r="P16" s="94">
        <v>18514</v>
      </c>
      <c r="Q16" s="101" t="s">
        <v>134</v>
      </c>
      <c r="R16" s="101" t="s">
        <v>135</v>
      </c>
      <c r="S16" s="69">
        <v>9</v>
      </c>
    </row>
    <row r="17" spans="2:19" ht="12" customHeight="1">
      <c r="B17" s="92">
        <v>10</v>
      </c>
      <c r="C17" s="100" t="s">
        <v>46</v>
      </c>
      <c r="D17" s="97">
        <v>6.9</v>
      </c>
      <c r="E17" s="97">
        <v>36</v>
      </c>
      <c r="F17" s="94">
        <v>7220</v>
      </c>
      <c r="G17" s="98">
        <v>11640</v>
      </c>
      <c r="H17" s="94">
        <v>520</v>
      </c>
      <c r="I17" s="94">
        <v>14139768</v>
      </c>
      <c r="J17" s="94">
        <v>564361</v>
      </c>
      <c r="K17" s="94">
        <v>6912</v>
      </c>
      <c r="L17" s="94">
        <v>2044</v>
      </c>
      <c r="M17" s="94">
        <v>0</v>
      </c>
      <c r="N17" s="94">
        <v>1</v>
      </c>
      <c r="O17" s="94">
        <v>560</v>
      </c>
      <c r="P17" s="94">
        <v>17169</v>
      </c>
      <c r="Q17" s="101" t="s">
        <v>134</v>
      </c>
      <c r="R17" s="101" t="s">
        <v>135</v>
      </c>
      <c r="S17" s="69">
        <v>10</v>
      </c>
    </row>
    <row r="18" spans="2:19" ht="12" customHeight="1">
      <c r="B18" s="92">
        <v>11</v>
      </c>
      <c r="C18" s="100" t="s">
        <v>47</v>
      </c>
      <c r="D18" s="97">
        <v>7.5</v>
      </c>
      <c r="E18" s="97">
        <v>54</v>
      </c>
      <c r="F18" s="94">
        <v>5640</v>
      </c>
      <c r="G18" s="98">
        <v>8040</v>
      </c>
      <c r="H18" s="94">
        <v>520</v>
      </c>
      <c r="I18" s="94">
        <v>10856426</v>
      </c>
      <c r="J18" s="94">
        <v>436422</v>
      </c>
      <c r="K18" s="94">
        <v>6365</v>
      </c>
      <c r="L18" s="94">
        <v>1976</v>
      </c>
      <c r="M18" s="94">
        <v>0</v>
      </c>
      <c r="N18" s="94">
        <v>0</v>
      </c>
      <c r="O18" s="94">
        <v>419</v>
      </c>
      <c r="P18" s="94">
        <v>13742</v>
      </c>
      <c r="Q18" s="101" t="s">
        <v>134</v>
      </c>
      <c r="R18" s="101" t="s">
        <v>135</v>
      </c>
      <c r="S18" s="69">
        <v>11</v>
      </c>
    </row>
    <row r="19" spans="2:19" ht="12" customHeight="1">
      <c r="B19" s="92">
        <v>12</v>
      </c>
      <c r="C19" s="100" t="s">
        <v>48</v>
      </c>
      <c r="D19" s="97">
        <v>4.82</v>
      </c>
      <c r="E19" s="97">
        <v>48.9</v>
      </c>
      <c r="F19" s="94">
        <v>12600</v>
      </c>
      <c r="G19" s="98">
        <v>16800</v>
      </c>
      <c r="H19" s="94">
        <v>520</v>
      </c>
      <c r="I19" s="94">
        <v>2879307</v>
      </c>
      <c r="J19" s="94">
        <v>95719</v>
      </c>
      <c r="K19" s="94">
        <v>1292</v>
      </c>
      <c r="L19" s="94">
        <v>252</v>
      </c>
      <c r="M19" s="94">
        <v>0</v>
      </c>
      <c r="N19" s="94">
        <v>0</v>
      </c>
      <c r="O19" s="94">
        <v>73</v>
      </c>
      <c r="P19" s="94">
        <v>3664</v>
      </c>
      <c r="Q19" s="101" t="s">
        <v>134</v>
      </c>
      <c r="R19" s="101" t="s">
        <v>135</v>
      </c>
      <c r="S19" s="69">
        <v>12</v>
      </c>
    </row>
    <row r="20" spans="2:19" ht="12" customHeight="1">
      <c r="B20" s="92">
        <v>13</v>
      </c>
      <c r="C20" s="100" t="s">
        <v>49</v>
      </c>
      <c r="D20" s="97">
        <v>6.3</v>
      </c>
      <c r="E20" s="97">
        <v>51</v>
      </c>
      <c r="F20" s="94">
        <v>11800</v>
      </c>
      <c r="G20" s="98">
        <v>18700</v>
      </c>
      <c r="H20" s="94">
        <v>520</v>
      </c>
      <c r="I20" s="94">
        <v>4096754</v>
      </c>
      <c r="J20" s="94">
        <v>127009</v>
      </c>
      <c r="K20" s="94">
        <v>1970</v>
      </c>
      <c r="L20" s="94">
        <v>628</v>
      </c>
      <c r="M20" s="94">
        <v>0</v>
      </c>
      <c r="N20" s="94">
        <v>11</v>
      </c>
      <c r="O20" s="94">
        <v>135</v>
      </c>
      <c r="P20" s="94">
        <v>5501</v>
      </c>
      <c r="Q20" s="101" t="s">
        <v>134</v>
      </c>
      <c r="R20" s="101" t="s">
        <v>135</v>
      </c>
      <c r="S20" s="69">
        <v>13</v>
      </c>
    </row>
    <row r="21" spans="2:19" ht="12" customHeight="1">
      <c r="B21" s="92">
        <v>14</v>
      </c>
      <c r="C21" s="100" t="s">
        <v>50</v>
      </c>
      <c r="D21" s="97">
        <v>5</v>
      </c>
      <c r="E21" s="97">
        <v>46.8</v>
      </c>
      <c r="F21" s="94">
        <v>17900</v>
      </c>
      <c r="G21" s="98">
        <v>21000</v>
      </c>
      <c r="H21" s="94">
        <v>520</v>
      </c>
      <c r="I21" s="94">
        <v>5649970</v>
      </c>
      <c r="J21" s="94">
        <v>197532</v>
      </c>
      <c r="K21" s="94">
        <v>2504</v>
      </c>
      <c r="L21" s="94">
        <v>587</v>
      </c>
      <c r="M21" s="94">
        <v>0</v>
      </c>
      <c r="N21" s="94">
        <v>0</v>
      </c>
      <c r="O21" s="94">
        <v>165</v>
      </c>
      <c r="P21" s="94">
        <v>6554</v>
      </c>
      <c r="Q21" s="101" t="s">
        <v>134</v>
      </c>
      <c r="R21" s="101" t="s">
        <v>135</v>
      </c>
      <c r="S21" s="69">
        <v>14</v>
      </c>
    </row>
    <row r="22" spans="2:19" ht="12" customHeight="1">
      <c r="B22" s="92">
        <v>15</v>
      </c>
      <c r="C22" s="100" t="s">
        <v>51</v>
      </c>
      <c r="D22" s="97">
        <v>5</v>
      </c>
      <c r="E22" s="97">
        <v>58</v>
      </c>
      <c r="F22" s="94">
        <v>12700</v>
      </c>
      <c r="G22" s="98">
        <v>19500</v>
      </c>
      <c r="H22" s="94">
        <v>520</v>
      </c>
      <c r="I22" s="94">
        <v>4100093</v>
      </c>
      <c r="J22" s="94">
        <v>148239</v>
      </c>
      <c r="K22" s="94">
        <v>1889</v>
      </c>
      <c r="L22" s="94">
        <v>519</v>
      </c>
      <c r="M22" s="94">
        <v>0</v>
      </c>
      <c r="N22" s="94">
        <v>0</v>
      </c>
      <c r="O22" s="94">
        <v>133</v>
      </c>
      <c r="P22" s="94">
        <v>4708</v>
      </c>
      <c r="Q22" s="101" t="s">
        <v>134</v>
      </c>
      <c r="R22" s="101" t="s">
        <v>135</v>
      </c>
      <c r="S22" s="69">
        <v>15</v>
      </c>
    </row>
    <row r="23" spans="2:19" ht="12" customHeight="1">
      <c r="B23" s="92">
        <v>16</v>
      </c>
      <c r="C23" s="100" t="s">
        <v>52</v>
      </c>
      <c r="D23" s="97">
        <v>4.8</v>
      </c>
      <c r="E23" s="97">
        <v>57</v>
      </c>
      <c r="F23" s="94">
        <v>13800</v>
      </c>
      <c r="G23" s="98">
        <v>17400</v>
      </c>
      <c r="H23" s="94">
        <v>520</v>
      </c>
      <c r="I23" s="94">
        <v>2946753</v>
      </c>
      <c r="J23" s="94">
        <v>118272</v>
      </c>
      <c r="K23" s="94">
        <v>1117</v>
      </c>
      <c r="L23" s="94">
        <v>212</v>
      </c>
      <c r="M23" s="94">
        <v>0</v>
      </c>
      <c r="N23" s="94">
        <v>0</v>
      </c>
      <c r="O23" s="94">
        <v>122</v>
      </c>
      <c r="P23" s="94">
        <v>3525</v>
      </c>
      <c r="Q23" s="101" t="s">
        <v>134</v>
      </c>
      <c r="R23" s="101" t="s">
        <v>135</v>
      </c>
      <c r="S23" s="69">
        <v>16</v>
      </c>
    </row>
    <row r="24" spans="2:19" ht="12" customHeight="1">
      <c r="B24" s="92">
        <v>17</v>
      </c>
      <c r="C24" s="100" t="s">
        <v>53</v>
      </c>
      <c r="D24" s="97">
        <v>5.7</v>
      </c>
      <c r="E24" s="97">
        <v>61</v>
      </c>
      <c r="F24" s="94">
        <v>17000</v>
      </c>
      <c r="G24" s="98">
        <v>23000</v>
      </c>
      <c r="H24" s="94">
        <v>520</v>
      </c>
      <c r="I24" s="94">
        <v>2981143</v>
      </c>
      <c r="J24" s="94">
        <v>98573</v>
      </c>
      <c r="K24" s="94">
        <v>1417</v>
      </c>
      <c r="L24" s="94">
        <v>365</v>
      </c>
      <c r="M24" s="94">
        <v>0</v>
      </c>
      <c r="N24" s="94">
        <v>0</v>
      </c>
      <c r="O24" s="94">
        <v>108</v>
      </c>
      <c r="P24" s="94">
        <v>3690</v>
      </c>
      <c r="Q24" s="101" t="s">
        <v>134</v>
      </c>
      <c r="R24" s="101" t="s">
        <v>135</v>
      </c>
      <c r="S24" s="69">
        <v>17</v>
      </c>
    </row>
    <row r="25" spans="2:19" ht="12" customHeight="1">
      <c r="B25" s="92">
        <v>18</v>
      </c>
      <c r="C25" s="100" t="s">
        <v>54</v>
      </c>
      <c r="D25" s="97">
        <v>6.3</v>
      </c>
      <c r="E25" s="97">
        <v>71</v>
      </c>
      <c r="F25" s="94">
        <v>10500</v>
      </c>
      <c r="G25" s="98">
        <v>22300</v>
      </c>
      <c r="H25" s="94">
        <v>520</v>
      </c>
      <c r="I25" s="94">
        <v>4219167</v>
      </c>
      <c r="J25" s="94">
        <v>131433</v>
      </c>
      <c r="K25" s="94">
        <v>1861</v>
      </c>
      <c r="L25" s="94">
        <v>458</v>
      </c>
      <c r="M25" s="94">
        <v>0</v>
      </c>
      <c r="N25" s="94">
        <v>0</v>
      </c>
      <c r="O25" s="94">
        <v>191</v>
      </c>
      <c r="P25" s="94">
        <v>5182</v>
      </c>
      <c r="Q25" s="101" t="s">
        <v>134</v>
      </c>
      <c r="R25" s="101" t="s">
        <v>135</v>
      </c>
      <c r="S25" s="69">
        <v>18</v>
      </c>
    </row>
    <row r="26" spans="2:19" ht="12" customHeight="1">
      <c r="B26" s="92">
        <v>19</v>
      </c>
      <c r="C26" s="100" t="s">
        <v>55</v>
      </c>
      <c r="D26" s="97">
        <v>5.2</v>
      </c>
      <c r="E26" s="97">
        <v>75</v>
      </c>
      <c r="F26" s="94">
        <v>13000</v>
      </c>
      <c r="G26" s="98">
        <v>22000</v>
      </c>
      <c r="H26" s="94">
        <v>520</v>
      </c>
      <c r="I26" s="94">
        <v>554349</v>
      </c>
      <c r="J26" s="94">
        <v>12476</v>
      </c>
      <c r="K26" s="94">
        <v>415</v>
      </c>
      <c r="L26" s="94">
        <v>151</v>
      </c>
      <c r="M26" s="94">
        <v>0</v>
      </c>
      <c r="N26" s="94">
        <v>0</v>
      </c>
      <c r="O26" s="94">
        <v>12</v>
      </c>
      <c r="P26" s="94">
        <v>978</v>
      </c>
      <c r="Q26" s="101" t="s">
        <v>134</v>
      </c>
      <c r="R26" s="101" t="s">
        <v>135</v>
      </c>
      <c r="S26" s="69">
        <v>19</v>
      </c>
    </row>
    <row r="27" spans="2:19" ht="12" customHeight="1">
      <c r="B27" s="92">
        <v>20</v>
      </c>
      <c r="C27" s="100" t="s">
        <v>56</v>
      </c>
      <c r="D27" s="97">
        <v>5.5</v>
      </c>
      <c r="E27" s="97">
        <v>65</v>
      </c>
      <c r="F27" s="94">
        <v>10800</v>
      </c>
      <c r="G27" s="98">
        <v>15600</v>
      </c>
      <c r="H27" s="94">
        <v>520</v>
      </c>
      <c r="I27" s="94">
        <v>778349</v>
      </c>
      <c r="J27" s="94">
        <v>15615</v>
      </c>
      <c r="K27" s="94">
        <v>499</v>
      </c>
      <c r="L27" s="94">
        <v>163</v>
      </c>
      <c r="M27" s="94">
        <v>0</v>
      </c>
      <c r="N27" s="94">
        <v>2</v>
      </c>
      <c r="O27" s="94">
        <v>14</v>
      </c>
      <c r="P27" s="94">
        <v>1174</v>
      </c>
      <c r="Q27" s="101" t="s">
        <v>134</v>
      </c>
      <c r="R27" s="101" t="s">
        <v>135</v>
      </c>
      <c r="S27" s="69">
        <v>20</v>
      </c>
    </row>
    <row r="28" spans="2:19" ht="12" customHeight="1">
      <c r="B28" s="92">
        <v>21</v>
      </c>
      <c r="C28" s="100" t="s">
        <v>57</v>
      </c>
      <c r="D28" s="97">
        <v>6.7</v>
      </c>
      <c r="E28" s="228">
        <v>66</v>
      </c>
      <c r="F28" s="94">
        <v>12000</v>
      </c>
      <c r="G28" s="98">
        <v>18000</v>
      </c>
      <c r="H28" s="94">
        <v>520</v>
      </c>
      <c r="I28" s="94">
        <v>5713055</v>
      </c>
      <c r="J28" s="94">
        <v>189509</v>
      </c>
      <c r="K28" s="94">
        <v>3322</v>
      </c>
      <c r="L28" s="94">
        <v>1111</v>
      </c>
      <c r="M28" s="94">
        <v>0</v>
      </c>
      <c r="N28" s="94">
        <v>10</v>
      </c>
      <c r="O28" s="94">
        <v>222</v>
      </c>
      <c r="P28" s="94">
        <v>8003</v>
      </c>
      <c r="Q28" s="101" t="s">
        <v>134</v>
      </c>
      <c r="R28" s="101" t="s">
        <v>135</v>
      </c>
      <c r="S28" s="69">
        <v>21</v>
      </c>
    </row>
    <row r="29" spans="2:19" ht="12" customHeight="1">
      <c r="B29" s="92">
        <v>22</v>
      </c>
      <c r="C29" s="102" t="s">
        <v>58</v>
      </c>
      <c r="D29" s="97">
        <v>6.6</v>
      </c>
      <c r="E29" s="97">
        <v>67</v>
      </c>
      <c r="F29" s="94">
        <v>11500</v>
      </c>
      <c r="G29" s="98">
        <v>15500</v>
      </c>
      <c r="H29" s="94">
        <v>520</v>
      </c>
      <c r="I29" s="94">
        <v>1269236</v>
      </c>
      <c r="J29" s="94">
        <v>29479</v>
      </c>
      <c r="K29" s="94">
        <v>856</v>
      </c>
      <c r="L29" s="94">
        <v>270</v>
      </c>
      <c r="M29" s="94">
        <v>0</v>
      </c>
      <c r="N29" s="94">
        <v>0</v>
      </c>
      <c r="O29" s="94">
        <v>40</v>
      </c>
      <c r="P29" s="94">
        <v>2155</v>
      </c>
      <c r="Q29" s="101" t="s">
        <v>134</v>
      </c>
      <c r="R29" s="101" t="s">
        <v>135</v>
      </c>
      <c r="S29" s="71">
        <v>22</v>
      </c>
    </row>
    <row r="30" spans="2:19" ht="12" customHeight="1">
      <c r="B30" s="92">
        <v>23</v>
      </c>
      <c r="C30" s="100" t="s">
        <v>59</v>
      </c>
      <c r="D30" s="97">
        <v>6.48</v>
      </c>
      <c r="E30" s="97">
        <v>52</v>
      </c>
      <c r="F30" s="94">
        <v>12000</v>
      </c>
      <c r="G30" s="98">
        <v>17000</v>
      </c>
      <c r="H30" s="94">
        <v>520</v>
      </c>
      <c r="I30" s="94">
        <v>4329110</v>
      </c>
      <c r="J30" s="94">
        <v>116648</v>
      </c>
      <c r="K30" s="94">
        <v>1945</v>
      </c>
      <c r="L30" s="94">
        <v>525</v>
      </c>
      <c r="M30" s="94">
        <v>0</v>
      </c>
      <c r="N30" s="94">
        <v>0</v>
      </c>
      <c r="O30" s="94">
        <v>142</v>
      </c>
      <c r="P30" s="94">
        <v>4673</v>
      </c>
      <c r="Q30" s="101" t="s">
        <v>134</v>
      </c>
      <c r="R30" s="101" t="s">
        <v>135</v>
      </c>
      <c r="S30" s="69">
        <v>23</v>
      </c>
    </row>
    <row r="31" spans="2:19" ht="12" customHeight="1">
      <c r="B31" s="92">
        <v>24</v>
      </c>
      <c r="C31" s="100" t="s">
        <v>60</v>
      </c>
      <c r="D31" s="97">
        <v>5.8</v>
      </c>
      <c r="E31" s="97">
        <v>45</v>
      </c>
      <c r="F31" s="94">
        <v>15000</v>
      </c>
      <c r="G31" s="98">
        <v>22000</v>
      </c>
      <c r="H31" s="94">
        <v>520</v>
      </c>
      <c r="I31" s="94">
        <v>8036833</v>
      </c>
      <c r="J31" s="94">
        <v>306184</v>
      </c>
      <c r="K31" s="94">
        <v>3672</v>
      </c>
      <c r="L31" s="94">
        <v>793</v>
      </c>
      <c r="M31" s="94">
        <v>0</v>
      </c>
      <c r="N31" s="94">
        <v>1</v>
      </c>
      <c r="O31" s="94">
        <v>286</v>
      </c>
      <c r="P31" s="94">
        <v>8148</v>
      </c>
      <c r="Q31" s="101" t="s">
        <v>134</v>
      </c>
      <c r="R31" s="101" t="s">
        <v>135</v>
      </c>
      <c r="S31" s="69">
        <v>24</v>
      </c>
    </row>
    <row r="32" spans="2:19" ht="12" customHeight="1">
      <c r="B32" s="92">
        <v>25</v>
      </c>
      <c r="C32" s="100" t="s">
        <v>61</v>
      </c>
      <c r="D32" s="97">
        <v>6.2</v>
      </c>
      <c r="E32" s="97">
        <v>55</v>
      </c>
      <c r="F32" s="94">
        <v>15400</v>
      </c>
      <c r="G32" s="98">
        <v>23400</v>
      </c>
      <c r="H32" s="94">
        <v>520</v>
      </c>
      <c r="I32" s="94">
        <v>3409797</v>
      </c>
      <c r="J32" s="94">
        <v>100637</v>
      </c>
      <c r="K32" s="94">
        <v>1736</v>
      </c>
      <c r="L32" s="94">
        <v>464</v>
      </c>
      <c r="M32" s="94">
        <v>0</v>
      </c>
      <c r="N32" s="94">
        <v>0</v>
      </c>
      <c r="O32" s="94">
        <v>108</v>
      </c>
      <c r="P32" s="94">
        <v>4524</v>
      </c>
      <c r="Q32" s="101" t="s">
        <v>134</v>
      </c>
      <c r="R32" s="101" t="s">
        <v>135</v>
      </c>
      <c r="S32" s="69">
        <v>25</v>
      </c>
    </row>
    <row r="33" spans="2:19" ht="12" customHeight="1">
      <c r="B33" s="92">
        <v>26</v>
      </c>
      <c r="C33" s="100" t="s">
        <v>62</v>
      </c>
      <c r="D33" s="97">
        <v>6</v>
      </c>
      <c r="E33" s="97">
        <v>60</v>
      </c>
      <c r="F33" s="94">
        <v>12000</v>
      </c>
      <c r="G33" s="98">
        <v>13000</v>
      </c>
      <c r="H33" s="94">
        <v>520</v>
      </c>
      <c r="I33" s="94">
        <v>589483</v>
      </c>
      <c r="J33" s="94">
        <v>14655</v>
      </c>
      <c r="K33" s="94">
        <v>329</v>
      </c>
      <c r="L33" s="94">
        <v>107</v>
      </c>
      <c r="M33" s="94">
        <v>0</v>
      </c>
      <c r="N33" s="94">
        <v>0</v>
      </c>
      <c r="O33" s="94">
        <v>14</v>
      </c>
      <c r="P33" s="94">
        <v>859</v>
      </c>
      <c r="Q33" s="101" t="s">
        <v>134</v>
      </c>
      <c r="R33" s="101" t="s">
        <v>135</v>
      </c>
      <c r="S33" s="69">
        <v>26</v>
      </c>
    </row>
    <row r="34" spans="2:19" ht="12" customHeight="1">
      <c r="B34" s="92">
        <v>27</v>
      </c>
      <c r="C34" s="100" t="s">
        <v>63</v>
      </c>
      <c r="D34" s="97">
        <v>7.6</v>
      </c>
      <c r="E34" s="97">
        <v>56</v>
      </c>
      <c r="F34" s="94">
        <v>12000</v>
      </c>
      <c r="G34" s="98">
        <v>22800</v>
      </c>
      <c r="H34" s="94">
        <v>520</v>
      </c>
      <c r="I34" s="94">
        <v>1162769</v>
      </c>
      <c r="J34" s="94">
        <v>36697</v>
      </c>
      <c r="K34" s="94">
        <v>815</v>
      </c>
      <c r="L34" s="94">
        <v>157</v>
      </c>
      <c r="M34" s="94">
        <v>0</v>
      </c>
      <c r="N34" s="94">
        <v>1</v>
      </c>
      <c r="O34" s="94">
        <v>51</v>
      </c>
      <c r="P34" s="94">
        <v>1566</v>
      </c>
      <c r="Q34" s="101" t="s">
        <v>134</v>
      </c>
      <c r="R34" s="101" t="s">
        <v>135</v>
      </c>
      <c r="S34" s="69">
        <v>27</v>
      </c>
    </row>
    <row r="35" spans="2:19" ht="12" customHeight="1">
      <c r="B35" s="92">
        <v>28</v>
      </c>
      <c r="C35" s="100" t="s">
        <v>64</v>
      </c>
      <c r="D35" s="97">
        <v>6.5</v>
      </c>
      <c r="E35" s="228">
        <v>60</v>
      </c>
      <c r="F35" s="94">
        <v>13000</v>
      </c>
      <c r="G35" s="98">
        <v>16500</v>
      </c>
      <c r="H35" s="94">
        <v>520</v>
      </c>
      <c r="I35" s="94">
        <v>3128059</v>
      </c>
      <c r="J35" s="94">
        <v>97116</v>
      </c>
      <c r="K35" s="94">
        <v>1497</v>
      </c>
      <c r="L35" s="94">
        <v>333</v>
      </c>
      <c r="M35" s="94">
        <v>0</v>
      </c>
      <c r="N35" s="94">
        <v>1</v>
      </c>
      <c r="O35" s="94">
        <v>118</v>
      </c>
      <c r="P35" s="94">
        <v>3967</v>
      </c>
      <c r="Q35" s="101" t="s">
        <v>134</v>
      </c>
      <c r="R35" s="101" t="s">
        <v>135</v>
      </c>
      <c r="S35" s="69">
        <v>28</v>
      </c>
    </row>
    <row r="36" spans="2:19" ht="12" customHeight="1">
      <c r="B36" s="92">
        <v>29</v>
      </c>
      <c r="C36" s="100" t="s">
        <v>65</v>
      </c>
      <c r="D36" s="97">
        <v>6.8</v>
      </c>
      <c r="E36" s="97">
        <v>50</v>
      </c>
      <c r="F36" s="94">
        <v>13200</v>
      </c>
      <c r="G36" s="98">
        <v>18300</v>
      </c>
      <c r="H36" s="94">
        <v>520</v>
      </c>
      <c r="I36" s="94">
        <v>4473545</v>
      </c>
      <c r="J36" s="94">
        <v>96661</v>
      </c>
      <c r="K36" s="94">
        <v>1803</v>
      </c>
      <c r="L36" s="94">
        <v>434</v>
      </c>
      <c r="M36" s="94">
        <v>0</v>
      </c>
      <c r="N36" s="94">
        <v>0</v>
      </c>
      <c r="O36" s="94">
        <v>148</v>
      </c>
      <c r="P36" s="94">
        <v>4354</v>
      </c>
      <c r="Q36" s="101" t="s">
        <v>134</v>
      </c>
      <c r="R36" s="101" t="s">
        <v>135</v>
      </c>
      <c r="S36" s="69">
        <v>29</v>
      </c>
    </row>
    <row r="37" spans="2:19" ht="12" customHeight="1">
      <c r="B37" s="92">
        <v>30</v>
      </c>
      <c r="C37" s="100" t="s">
        <v>66</v>
      </c>
      <c r="D37" s="97">
        <v>6.1</v>
      </c>
      <c r="E37" s="97">
        <v>40</v>
      </c>
      <c r="F37" s="94">
        <v>13800</v>
      </c>
      <c r="G37" s="98">
        <v>20800</v>
      </c>
      <c r="H37" s="94">
        <v>520</v>
      </c>
      <c r="I37" s="94">
        <v>2763926</v>
      </c>
      <c r="J37" s="94">
        <v>80886</v>
      </c>
      <c r="K37" s="94">
        <v>1876</v>
      </c>
      <c r="L37" s="94">
        <v>570</v>
      </c>
      <c r="M37" s="94">
        <v>0</v>
      </c>
      <c r="N37" s="94">
        <v>0</v>
      </c>
      <c r="O37" s="94">
        <v>76</v>
      </c>
      <c r="P37" s="94">
        <v>3853</v>
      </c>
      <c r="Q37" s="101" t="s">
        <v>134</v>
      </c>
      <c r="R37" s="101" t="s">
        <v>135</v>
      </c>
      <c r="S37" s="69">
        <v>30</v>
      </c>
    </row>
    <row r="38" spans="2:19" ht="12" customHeight="1">
      <c r="B38" s="92">
        <v>31</v>
      </c>
      <c r="C38" s="100" t="s">
        <v>67</v>
      </c>
      <c r="D38" s="97">
        <v>6.25</v>
      </c>
      <c r="E38" s="97">
        <v>52</v>
      </c>
      <c r="F38" s="94">
        <v>16000</v>
      </c>
      <c r="G38" s="98">
        <v>19000</v>
      </c>
      <c r="H38" s="94">
        <v>520</v>
      </c>
      <c r="I38" s="94">
        <v>2018712</v>
      </c>
      <c r="J38" s="94">
        <v>56309</v>
      </c>
      <c r="K38" s="94">
        <v>1398</v>
      </c>
      <c r="L38" s="94">
        <v>483</v>
      </c>
      <c r="M38" s="94">
        <v>0</v>
      </c>
      <c r="N38" s="94">
        <v>0</v>
      </c>
      <c r="O38" s="94">
        <v>58</v>
      </c>
      <c r="P38" s="94">
        <v>3216</v>
      </c>
      <c r="Q38" s="101" t="s">
        <v>134</v>
      </c>
      <c r="R38" s="101" t="s">
        <v>135</v>
      </c>
      <c r="S38" s="69">
        <v>31</v>
      </c>
    </row>
    <row r="39" spans="2:19" ht="12" customHeight="1">
      <c r="B39" s="92">
        <v>32</v>
      </c>
      <c r="C39" s="100" t="s">
        <v>68</v>
      </c>
      <c r="D39" s="97">
        <v>6.2</v>
      </c>
      <c r="E39" s="97">
        <v>50</v>
      </c>
      <c r="F39" s="94">
        <v>13000</v>
      </c>
      <c r="G39" s="98">
        <v>16000</v>
      </c>
      <c r="H39" s="94">
        <v>520</v>
      </c>
      <c r="I39" s="94">
        <v>6149767</v>
      </c>
      <c r="J39" s="94">
        <v>241522</v>
      </c>
      <c r="K39" s="94">
        <v>3133</v>
      </c>
      <c r="L39" s="94">
        <v>792</v>
      </c>
      <c r="M39" s="94">
        <v>0</v>
      </c>
      <c r="N39" s="94">
        <v>0</v>
      </c>
      <c r="O39" s="94">
        <v>219</v>
      </c>
      <c r="P39" s="94">
        <v>7541</v>
      </c>
      <c r="Q39" s="101" t="s">
        <v>134</v>
      </c>
      <c r="R39" s="101" t="s">
        <v>135</v>
      </c>
      <c r="S39" s="69">
        <v>32</v>
      </c>
    </row>
    <row r="40" spans="2:19" ht="12" customHeight="1">
      <c r="B40" s="92">
        <v>33</v>
      </c>
      <c r="C40" s="100" t="s">
        <v>69</v>
      </c>
      <c r="D40" s="97">
        <v>6.7</v>
      </c>
      <c r="E40" s="97">
        <v>70</v>
      </c>
      <c r="F40" s="94">
        <v>14400</v>
      </c>
      <c r="G40" s="98">
        <v>20400</v>
      </c>
      <c r="H40" s="94">
        <v>520</v>
      </c>
      <c r="I40" s="94">
        <v>586440</v>
      </c>
      <c r="J40" s="94">
        <v>8668</v>
      </c>
      <c r="K40" s="94">
        <v>463</v>
      </c>
      <c r="L40" s="94">
        <v>181</v>
      </c>
      <c r="M40" s="94">
        <v>0</v>
      </c>
      <c r="N40" s="94">
        <v>0</v>
      </c>
      <c r="O40" s="94">
        <v>15</v>
      </c>
      <c r="P40" s="94">
        <v>1041</v>
      </c>
      <c r="Q40" s="101" t="s">
        <v>134</v>
      </c>
      <c r="R40" s="101" t="s">
        <v>135</v>
      </c>
      <c r="S40" s="69">
        <v>33</v>
      </c>
    </row>
    <row r="41" spans="2:19" ht="12" customHeight="1">
      <c r="B41" s="92">
        <v>34</v>
      </c>
      <c r="C41" s="100" t="s">
        <v>70</v>
      </c>
      <c r="D41" s="97">
        <v>6</v>
      </c>
      <c r="E41" s="97">
        <v>65</v>
      </c>
      <c r="F41" s="94">
        <v>17000</v>
      </c>
      <c r="G41" s="98">
        <v>20000</v>
      </c>
      <c r="H41" s="94">
        <v>520</v>
      </c>
      <c r="I41" s="94">
        <v>173122</v>
      </c>
      <c r="J41" s="94">
        <v>3812</v>
      </c>
      <c r="K41" s="94">
        <v>182</v>
      </c>
      <c r="L41" s="94">
        <v>120</v>
      </c>
      <c r="M41" s="94">
        <v>0</v>
      </c>
      <c r="N41" s="94">
        <v>0</v>
      </c>
      <c r="O41" s="94">
        <v>8</v>
      </c>
      <c r="P41" s="94">
        <v>390</v>
      </c>
      <c r="Q41" s="101" t="s">
        <v>134</v>
      </c>
      <c r="R41" s="101" t="s">
        <v>135</v>
      </c>
      <c r="S41" s="69">
        <v>34</v>
      </c>
    </row>
    <row r="42" spans="2:19" ht="12" customHeight="1">
      <c r="B42" s="92">
        <v>35</v>
      </c>
      <c r="C42" s="100" t="s">
        <v>71</v>
      </c>
      <c r="D42" s="97">
        <v>6</v>
      </c>
      <c r="E42" s="97">
        <v>45</v>
      </c>
      <c r="F42" s="94">
        <v>16800</v>
      </c>
      <c r="G42" s="98">
        <v>18600</v>
      </c>
      <c r="H42" s="94">
        <v>520</v>
      </c>
      <c r="I42" s="94">
        <v>254518</v>
      </c>
      <c r="J42" s="94">
        <v>5426</v>
      </c>
      <c r="K42" s="94">
        <v>305</v>
      </c>
      <c r="L42" s="94">
        <v>176</v>
      </c>
      <c r="M42" s="94">
        <v>0</v>
      </c>
      <c r="N42" s="94">
        <v>0</v>
      </c>
      <c r="O42" s="94">
        <v>6</v>
      </c>
      <c r="P42" s="94">
        <v>614</v>
      </c>
      <c r="Q42" s="101" t="s">
        <v>134</v>
      </c>
      <c r="R42" s="101" t="s">
        <v>135</v>
      </c>
      <c r="S42" s="69">
        <v>35</v>
      </c>
    </row>
    <row r="43" spans="2:19" ht="12" customHeight="1">
      <c r="B43" s="92">
        <v>36</v>
      </c>
      <c r="C43" s="100" t="s">
        <v>72</v>
      </c>
      <c r="D43" s="97">
        <v>5</v>
      </c>
      <c r="E43" s="97">
        <v>38.5</v>
      </c>
      <c r="F43" s="94">
        <v>16800</v>
      </c>
      <c r="G43" s="98">
        <v>19200</v>
      </c>
      <c r="H43" s="94">
        <v>520</v>
      </c>
      <c r="I43" s="94">
        <v>1135197</v>
      </c>
      <c r="J43" s="94">
        <v>39197</v>
      </c>
      <c r="K43" s="94">
        <v>700</v>
      </c>
      <c r="L43" s="94">
        <v>247</v>
      </c>
      <c r="M43" s="94">
        <v>0</v>
      </c>
      <c r="N43" s="94">
        <v>0</v>
      </c>
      <c r="O43" s="94">
        <v>20</v>
      </c>
      <c r="P43" s="94">
        <v>1861</v>
      </c>
      <c r="Q43" s="101" t="s">
        <v>134</v>
      </c>
      <c r="R43" s="101" t="s">
        <v>135</v>
      </c>
      <c r="S43" s="69">
        <v>36</v>
      </c>
    </row>
    <row r="44" spans="2:19" ht="12" customHeight="1">
      <c r="B44" s="92">
        <v>37</v>
      </c>
      <c r="C44" s="100" t="s">
        <v>73</v>
      </c>
      <c r="D44" s="97">
        <v>7.3</v>
      </c>
      <c r="E44" s="97">
        <v>55</v>
      </c>
      <c r="F44" s="94">
        <v>16500</v>
      </c>
      <c r="G44" s="98">
        <v>24000</v>
      </c>
      <c r="H44" s="94">
        <v>520</v>
      </c>
      <c r="I44" s="94">
        <v>2896817</v>
      </c>
      <c r="J44" s="94">
        <v>89379</v>
      </c>
      <c r="K44" s="94">
        <v>1849</v>
      </c>
      <c r="L44" s="94">
        <v>655</v>
      </c>
      <c r="M44" s="94">
        <v>0</v>
      </c>
      <c r="N44" s="94">
        <v>1</v>
      </c>
      <c r="O44" s="94">
        <v>142</v>
      </c>
      <c r="P44" s="94">
        <v>4466</v>
      </c>
      <c r="Q44" s="101" t="s">
        <v>134</v>
      </c>
      <c r="R44" s="101" t="s">
        <v>135</v>
      </c>
      <c r="S44" s="69">
        <v>37</v>
      </c>
    </row>
    <row r="45" spans="2:19" ht="12" customHeight="1">
      <c r="B45" s="92">
        <v>38</v>
      </c>
      <c r="C45" s="100" t="s">
        <v>74</v>
      </c>
      <c r="D45" s="97">
        <v>8.5</v>
      </c>
      <c r="E45" s="97">
        <v>76.5</v>
      </c>
      <c r="F45" s="94">
        <v>11000</v>
      </c>
      <c r="G45" s="98">
        <v>18000</v>
      </c>
      <c r="H45" s="94">
        <v>520</v>
      </c>
      <c r="I45" s="94">
        <v>710154</v>
      </c>
      <c r="J45" s="94">
        <v>12917</v>
      </c>
      <c r="K45" s="94">
        <v>725</v>
      </c>
      <c r="L45" s="94">
        <v>353</v>
      </c>
      <c r="M45" s="94">
        <v>0</v>
      </c>
      <c r="N45" s="94">
        <v>1</v>
      </c>
      <c r="O45" s="94">
        <v>32</v>
      </c>
      <c r="P45" s="94">
        <v>1449</v>
      </c>
      <c r="Q45" s="101" t="s">
        <v>134</v>
      </c>
      <c r="R45" s="101" t="s">
        <v>135</v>
      </c>
      <c r="S45" s="69">
        <v>38</v>
      </c>
    </row>
    <row r="46" spans="2:19" ht="12" customHeight="1">
      <c r="B46" s="92">
        <v>39</v>
      </c>
      <c r="C46" s="100" t="s">
        <v>75</v>
      </c>
      <c r="D46" s="97">
        <v>4</v>
      </c>
      <c r="E46" s="97">
        <v>30</v>
      </c>
      <c r="F46" s="94">
        <v>16800</v>
      </c>
      <c r="G46" s="98">
        <v>21600</v>
      </c>
      <c r="H46" s="94">
        <v>520</v>
      </c>
      <c r="I46" s="94">
        <v>4479274</v>
      </c>
      <c r="J46" s="94">
        <v>151723</v>
      </c>
      <c r="K46" s="94">
        <v>1938</v>
      </c>
      <c r="L46" s="94">
        <v>497</v>
      </c>
      <c r="M46" s="94">
        <v>0</v>
      </c>
      <c r="N46" s="94">
        <v>0</v>
      </c>
      <c r="O46" s="94">
        <v>83</v>
      </c>
      <c r="P46" s="94">
        <v>5419</v>
      </c>
      <c r="Q46" s="101" t="s">
        <v>134</v>
      </c>
      <c r="R46" s="101" t="s">
        <v>135</v>
      </c>
      <c r="S46" s="69">
        <v>39</v>
      </c>
    </row>
    <row r="47" spans="2:19" ht="12" customHeight="1">
      <c r="B47" s="92">
        <v>40</v>
      </c>
      <c r="C47" s="100" t="s">
        <v>76</v>
      </c>
      <c r="D47" s="97">
        <v>7.5</v>
      </c>
      <c r="E47" s="97">
        <v>67</v>
      </c>
      <c r="F47" s="94">
        <v>16000</v>
      </c>
      <c r="G47" s="98">
        <v>20000</v>
      </c>
      <c r="H47" s="94">
        <v>520</v>
      </c>
      <c r="I47" s="94">
        <v>3079814</v>
      </c>
      <c r="J47" s="94">
        <v>109552</v>
      </c>
      <c r="K47" s="94">
        <v>2544</v>
      </c>
      <c r="L47" s="94">
        <v>877</v>
      </c>
      <c r="M47" s="94">
        <v>0</v>
      </c>
      <c r="N47" s="94">
        <v>0</v>
      </c>
      <c r="O47" s="94">
        <v>122</v>
      </c>
      <c r="P47" s="94">
        <v>5335</v>
      </c>
      <c r="Q47" s="101" t="s">
        <v>134</v>
      </c>
      <c r="R47" s="101" t="s">
        <v>135</v>
      </c>
      <c r="S47" s="69">
        <v>40</v>
      </c>
    </row>
    <row r="48" spans="2:19" ht="12" customHeight="1">
      <c r="B48" s="92">
        <v>41</v>
      </c>
      <c r="C48" s="100" t="s">
        <v>77</v>
      </c>
      <c r="D48" s="97">
        <v>4.84</v>
      </c>
      <c r="E48" s="97">
        <v>36</v>
      </c>
      <c r="F48" s="94">
        <v>16050</v>
      </c>
      <c r="G48" s="98">
        <v>19000</v>
      </c>
      <c r="H48" s="94">
        <v>520</v>
      </c>
      <c r="I48" s="94">
        <v>4445277</v>
      </c>
      <c r="J48" s="94">
        <v>130052</v>
      </c>
      <c r="K48" s="94">
        <v>2633</v>
      </c>
      <c r="L48" s="94">
        <v>718</v>
      </c>
      <c r="M48" s="94">
        <v>0</v>
      </c>
      <c r="N48" s="94">
        <v>0</v>
      </c>
      <c r="O48" s="94">
        <v>86</v>
      </c>
      <c r="P48" s="94">
        <v>6061</v>
      </c>
      <c r="Q48" s="101" t="s">
        <v>134</v>
      </c>
      <c r="R48" s="101" t="s">
        <v>135</v>
      </c>
      <c r="S48" s="69">
        <v>41</v>
      </c>
    </row>
    <row r="49" spans="2:19" ht="12" customHeight="1">
      <c r="B49" s="92">
        <v>42</v>
      </c>
      <c r="C49" s="100" t="s">
        <v>78</v>
      </c>
      <c r="D49" s="97">
        <v>4.4</v>
      </c>
      <c r="E49" s="97">
        <v>59</v>
      </c>
      <c r="F49" s="94">
        <v>15000</v>
      </c>
      <c r="G49" s="98">
        <v>24000</v>
      </c>
      <c r="H49" s="94">
        <v>520</v>
      </c>
      <c r="I49" s="94">
        <v>474551</v>
      </c>
      <c r="J49" s="94">
        <v>18050</v>
      </c>
      <c r="K49" s="94">
        <v>346</v>
      </c>
      <c r="L49" s="94">
        <v>116</v>
      </c>
      <c r="M49" s="94">
        <v>0</v>
      </c>
      <c r="N49" s="94">
        <v>0</v>
      </c>
      <c r="O49" s="94">
        <v>11</v>
      </c>
      <c r="P49" s="94">
        <v>850</v>
      </c>
      <c r="Q49" s="101" t="s">
        <v>134</v>
      </c>
      <c r="R49" s="101" t="s">
        <v>135</v>
      </c>
      <c r="S49" s="69">
        <v>42</v>
      </c>
    </row>
    <row r="50" spans="2:19" ht="12" customHeight="1">
      <c r="B50" s="92">
        <v>43</v>
      </c>
      <c r="C50" s="100" t="s">
        <v>79</v>
      </c>
      <c r="D50" s="97">
        <v>4.5</v>
      </c>
      <c r="E50" s="97">
        <v>54</v>
      </c>
      <c r="F50" s="94">
        <v>13200</v>
      </c>
      <c r="G50" s="98">
        <v>19500</v>
      </c>
      <c r="H50" s="94">
        <v>520</v>
      </c>
      <c r="I50" s="94">
        <v>3101687</v>
      </c>
      <c r="J50" s="94">
        <v>104429</v>
      </c>
      <c r="K50" s="94">
        <v>2361</v>
      </c>
      <c r="L50" s="94">
        <v>762</v>
      </c>
      <c r="M50" s="94">
        <v>0</v>
      </c>
      <c r="N50" s="94">
        <v>0</v>
      </c>
      <c r="O50" s="94">
        <v>43</v>
      </c>
      <c r="P50" s="94">
        <v>5658</v>
      </c>
      <c r="Q50" s="101" t="s">
        <v>134</v>
      </c>
      <c r="R50" s="101" t="s">
        <v>135</v>
      </c>
      <c r="S50" s="69">
        <v>43</v>
      </c>
    </row>
    <row r="51" spans="2:19" ht="12" customHeight="1">
      <c r="B51" s="92">
        <v>44</v>
      </c>
      <c r="C51" s="100" t="s">
        <v>80</v>
      </c>
      <c r="D51" s="97">
        <v>5</v>
      </c>
      <c r="E51" s="97">
        <v>45</v>
      </c>
      <c r="F51" s="94">
        <v>10500</v>
      </c>
      <c r="G51" s="98">
        <v>16440</v>
      </c>
      <c r="H51" s="94">
        <v>520</v>
      </c>
      <c r="I51" s="94">
        <v>2482706</v>
      </c>
      <c r="J51" s="94">
        <v>60586</v>
      </c>
      <c r="K51" s="94">
        <v>1245</v>
      </c>
      <c r="L51" s="94">
        <v>338</v>
      </c>
      <c r="M51" s="94">
        <v>0</v>
      </c>
      <c r="N51" s="94">
        <v>0</v>
      </c>
      <c r="O51" s="94">
        <v>60</v>
      </c>
      <c r="P51" s="94">
        <v>2946</v>
      </c>
      <c r="Q51" s="101" t="s">
        <v>134</v>
      </c>
      <c r="R51" s="101" t="s">
        <v>135</v>
      </c>
      <c r="S51" s="69">
        <v>44</v>
      </c>
    </row>
    <row r="52" spans="2:19" ht="12" customHeight="1">
      <c r="B52" s="92">
        <v>45</v>
      </c>
      <c r="C52" s="100" t="s">
        <v>81</v>
      </c>
      <c r="D52" s="97">
        <v>5</v>
      </c>
      <c r="E52" s="97">
        <v>50</v>
      </c>
      <c r="F52" s="94">
        <v>14400</v>
      </c>
      <c r="G52" s="98">
        <v>19200</v>
      </c>
      <c r="H52" s="94">
        <v>520</v>
      </c>
      <c r="I52" s="94">
        <v>4482358</v>
      </c>
      <c r="J52" s="94">
        <v>95697</v>
      </c>
      <c r="K52" s="94">
        <v>1822</v>
      </c>
      <c r="L52" s="94">
        <v>433</v>
      </c>
      <c r="M52" s="94">
        <v>0</v>
      </c>
      <c r="N52" s="94">
        <v>0</v>
      </c>
      <c r="O52" s="94">
        <v>131</v>
      </c>
      <c r="P52" s="94">
        <v>5564</v>
      </c>
      <c r="Q52" s="101" t="s">
        <v>134</v>
      </c>
      <c r="R52" s="101" t="s">
        <v>135</v>
      </c>
      <c r="S52" s="69">
        <v>45</v>
      </c>
    </row>
    <row r="53" spans="2:19" ht="12" customHeight="1">
      <c r="B53" s="92">
        <v>46</v>
      </c>
      <c r="C53" s="100" t="s">
        <v>82</v>
      </c>
      <c r="D53" s="97">
        <v>9.5</v>
      </c>
      <c r="E53" s="97">
        <v>95</v>
      </c>
      <c r="F53" s="94">
        <v>16800</v>
      </c>
      <c r="G53" s="98">
        <v>24000</v>
      </c>
      <c r="H53" s="94">
        <v>520</v>
      </c>
      <c r="I53" s="94">
        <v>1782190</v>
      </c>
      <c r="J53" s="94">
        <v>78454</v>
      </c>
      <c r="K53" s="94">
        <v>1463</v>
      </c>
      <c r="L53" s="94">
        <v>336</v>
      </c>
      <c r="M53" s="94">
        <v>0</v>
      </c>
      <c r="N53" s="94">
        <v>0</v>
      </c>
      <c r="O53" s="94">
        <v>136</v>
      </c>
      <c r="P53" s="94">
        <v>3011</v>
      </c>
      <c r="Q53" s="101" t="s">
        <v>135</v>
      </c>
      <c r="R53" s="101" t="s">
        <v>135</v>
      </c>
      <c r="S53" s="69">
        <v>46</v>
      </c>
    </row>
    <row r="54" spans="2:19" ht="12" customHeight="1">
      <c r="B54" s="92">
        <v>47</v>
      </c>
      <c r="C54" s="100" t="s">
        <v>83</v>
      </c>
      <c r="D54" s="97">
        <v>5.5</v>
      </c>
      <c r="E54" s="97">
        <v>52</v>
      </c>
      <c r="F54" s="94">
        <v>12500</v>
      </c>
      <c r="G54" s="98">
        <v>17000</v>
      </c>
      <c r="H54" s="94">
        <v>520</v>
      </c>
      <c r="I54" s="94">
        <v>464842</v>
      </c>
      <c r="J54" s="94">
        <v>7933</v>
      </c>
      <c r="K54" s="94">
        <v>315</v>
      </c>
      <c r="L54" s="94">
        <v>104</v>
      </c>
      <c r="M54" s="94">
        <v>0</v>
      </c>
      <c r="N54" s="94">
        <v>0</v>
      </c>
      <c r="O54" s="94">
        <v>11</v>
      </c>
      <c r="P54" s="94">
        <v>678</v>
      </c>
      <c r="Q54" s="101" t="s">
        <v>134</v>
      </c>
      <c r="R54" s="101" t="s">
        <v>135</v>
      </c>
      <c r="S54" s="69">
        <v>47</v>
      </c>
    </row>
    <row r="55" spans="2:19" ht="12" customHeight="1">
      <c r="B55" s="92">
        <v>48</v>
      </c>
      <c r="C55" s="100" t="s">
        <v>84</v>
      </c>
      <c r="D55" s="97">
        <v>7.27</v>
      </c>
      <c r="E55" s="97">
        <v>63.2</v>
      </c>
      <c r="F55" s="94">
        <v>15000</v>
      </c>
      <c r="G55" s="98">
        <v>16000</v>
      </c>
      <c r="H55" s="94">
        <v>520</v>
      </c>
      <c r="I55" s="41">
        <v>1140969</v>
      </c>
      <c r="J55" s="94">
        <v>27557</v>
      </c>
      <c r="K55" s="94">
        <v>684</v>
      </c>
      <c r="L55" s="94">
        <v>227</v>
      </c>
      <c r="M55" s="94">
        <v>0</v>
      </c>
      <c r="N55" s="94">
        <v>0</v>
      </c>
      <c r="O55" s="94">
        <v>58</v>
      </c>
      <c r="P55" s="94">
        <v>1818</v>
      </c>
      <c r="Q55" s="101" t="s">
        <v>134</v>
      </c>
      <c r="R55" s="101" t="s">
        <v>135</v>
      </c>
      <c r="S55" s="69">
        <v>48</v>
      </c>
    </row>
    <row r="56" spans="2:19" ht="12" customHeight="1">
      <c r="B56" s="92">
        <v>49</v>
      </c>
      <c r="C56" s="100" t="s">
        <v>85</v>
      </c>
      <c r="D56" s="97">
        <v>4.9</v>
      </c>
      <c r="E56" s="97">
        <v>58.9</v>
      </c>
      <c r="F56" s="94">
        <v>17400</v>
      </c>
      <c r="G56" s="98">
        <v>24600</v>
      </c>
      <c r="H56" s="94">
        <v>520</v>
      </c>
      <c r="I56" s="94">
        <v>1196982</v>
      </c>
      <c r="J56" s="94">
        <v>35942</v>
      </c>
      <c r="K56" s="94">
        <v>560</v>
      </c>
      <c r="L56" s="94">
        <v>138</v>
      </c>
      <c r="M56" s="94">
        <v>0</v>
      </c>
      <c r="N56" s="94">
        <v>0</v>
      </c>
      <c r="O56" s="94">
        <v>32</v>
      </c>
      <c r="P56" s="94">
        <v>1629</v>
      </c>
      <c r="Q56" s="101" t="s">
        <v>134</v>
      </c>
      <c r="R56" s="101" t="s">
        <v>135</v>
      </c>
      <c r="S56" s="69">
        <v>49</v>
      </c>
    </row>
    <row r="57" spans="2:19" ht="12" customHeight="1">
      <c r="B57" s="92">
        <v>50</v>
      </c>
      <c r="C57" s="100" t="s">
        <v>86</v>
      </c>
      <c r="D57" s="97">
        <v>7.6</v>
      </c>
      <c r="E57" s="97">
        <v>74</v>
      </c>
      <c r="F57" s="94">
        <v>22000</v>
      </c>
      <c r="G57" s="98">
        <v>31000</v>
      </c>
      <c r="H57" s="94">
        <v>520</v>
      </c>
      <c r="I57" s="94">
        <v>1998024</v>
      </c>
      <c r="J57" s="94">
        <v>45782</v>
      </c>
      <c r="K57" s="94">
        <v>1127</v>
      </c>
      <c r="L57" s="94">
        <v>317</v>
      </c>
      <c r="M57" s="94">
        <v>0</v>
      </c>
      <c r="N57" s="94">
        <v>1</v>
      </c>
      <c r="O57" s="94">
        <v>121</v>
      </c>
      <c r="P57" s="94">
        <v>2998</v>
      </c>
      <c r="Q57" s="101" t="s">
        <v>134</v>
      </c>
      <c r="R57" s="101" t="s">
        <v>135</v>
      </c>
      <c r="S57" s="69">
        <v>50</v>
      </c>
    </row>
    <row r="58" spans="2:19" ht="12" customHeight="1">
      <c r="B58" s="92">
        <v>51</v>
      </c>
      <c r="C58" s="100" t="s">
        <v>87</v>
      </c>
      <c r="D58" s="97">
        <v>5.6</v>
      </c>
      <c r="E58" s="97">
        <v>46</v>
      </c>
      <c r="F58" s="94">
        <v>16800</v>
      </c>
      <c r="G58" s="98">
        <v>26400</v>
      </c>
      <c r="H58" s="94">
        <v>520</v>
      </c>
      <c r="I58" s="94">
        <v>2414088</v>
      </c>
      <c r="J58" s="94">
        <v>89120</v>
      </c>
      <c r="K58" s="94">
        <v>1073</v>
      </c>
      <c r="L58" s="94">
        <v>195</v>
      </c>
      <c r="M58" s="94">
        <v>0</v>
      </c>
      <c r="N58" s="94">
        <v>0</v>
      </c>
      <c r="O58" s="94">
        <v>82</v>
      </c>
      <c r="P58" s="94">
        <v>3076</v>
      </c>
      <c r="Q58" s="101" t="s">
        <v>134</v>
      </c>
      <c r="R58" s="101" t="s">
        <v>135</v>
      </c>
      <c r="S58" s="69">
        <v>51</v>
      </c>
    </row>
    <row r="59" spans="2:19" ht="12" customHeight="1">
      <c r="B59" s="92">
        <v>52</v>
      </c>
      <c r="C59" s="100" t="s">
        <v>88</v>
      </c>
      <c r="D59" s="97">
        <v>5.1</v>
      </c>
      <c r="E59" s="97">
        <v>60</v>
      </c>
      <c r="F59" s="94">
        <v>17000</v>
      </c>
      <c r="G59" s="98">
        <v>25000</v>
      </c>
      <c r="H59" s="94">
        <v>520</v>
      </c>
      <c r="I59" s="94">
        <v>897981</v>
      </c>
      <c r="J59" s="94">
        <v>36848</v>
      </c>
      <c r="K59" s="94">
        <v>611</v>
      </c>
      <c r="L59" s="94">
        <v>229</v>
      </c>
      <c r="M59" s="94">
        <v>0</v>
      </c>
      <c r="N59" s="94">
        <v>1</v>
      </c>
      <c r="O59" s="94">
        <v>24</v>
      </c>
      <c r="P59" s="94">
        <v>1715</v>
      </c>
      <c r="Q59" s="101" t="s">
        <v>134</v>
      </c>
      <c r="R59" s="101" t="s">
        <v>135</v>
      </c>
      <c r="S59" s="69">
        <v>52</v>
      </c>
    </row>
    <row r="60" spans="2:19" ht="12" customHeight="1">
      <c r="B60" s="92">
        <v>53</v>
      </c>
      <c r="C60" s="100" t="s">
        <v>89</v>
      </c>
      <c r="D60" s="97">
        <v>5.7</v>
      </c>
      <c r="E60" s="97">
        <v>49</v>
      </c>
      <c r="F60" s="94">
        <v>14000</v>
      </c>
      <c r="G60" s="98">
        <v>25000</v>
      </c>
      <c r="H60" s="94">
        <v>520</v>
      </c>
      <c r="I60" s="94">
        <v>2401151</v>
      </c>
      <c r="J60" s="94">
        <v>110978</v>
      </c>
      <c r="K60" s="94">
        <v>1684</v>
      </c>
      <c r="L60" s="94">
        <v>500</v>
      </c>
      <c r="M60" s="94">
        <v>0</v>
      </c>
      <c r="N60" s="94">
        <v>0</v>
      </c>
      <c r="O60" s="94">
        <v>63</v>
      </c>
      <c r="P60" s="94">
        <v>4419</v>
      </c>
      <c r="Q60" s="101" t="s">
        <v>134</v>
      </c>
      <c r="R60" s="101" t="s">
        <v>135</v>
      </c>
      <c r="S60" s="69">
        <v>53</v>
      </c>
    </row>
    <row r="61" spans="2:19" ht="12" customHeight="1">
      <c r="B61" s="92">
        <v>54</v>
      </c>
      <c r="C61" s="100" t="s">
        <v>90</v>
      </c>
      <c r="D61" s="97">
        <v>7.6</v>
      </c>
      <c r="E61" s="97">
        <v>62</v>
      </c>
      <c r="F61" s="94">
        <v>26000</v>
      </c>
      <c r="G61" s="98">
        <v>36000</v>
      </c>
      <c r="H61" s="94">
        <v>520</v>
      </c>
      <c r="I61" s="94">
        <v>2037509</v>
      </c>
      <c r="J61" s="94">
        <v>83890</v>
      </c>
      <c r="K61" s="94">
        <v>1401</v>
      </c>
      <c r="L61" s="94">
        <v>396</v>
      </c>
      <c r="M61" s="94">
        <v>0</v>
      </c>
      <c r="N61" s="94">
        <v>0</v>
      </c>
      <c r="O61" s="41">
        <v>146</v>
      </c>
      <c r="P61" s="94">
        <v>2969</v>
      </c>
      <c r="Q61" s="101" t="s">
        <v>134</v>
      </c>
      <c r="R61" s="101" t="s">
        <v>135</v>
      </c>
      <c r="S61" s="69">
        <v>54</v>
      </c>
    </row>
    <row r="62" spans="2:19" ht="12" customHeight="1">
      <c r="B62" s="92">
        <v>55</v>
      </c>
      <c r="C62" s="100" t="s">
        <v>91</v>
      </c>
      <c r="D62" s="97">
        <v>6</v>
      </c>
      <c r="E62" s="97">
        <v>65</v>
      </c>
      <c r="F62" s="94">
        <v>15900</v>
      </c>
      <c r="G62" s="98">
        <v>25200</v>
      </c>
      <c r="H62" s="94">
        <v>520</v>
      </c>
      <c r="I62" s="94">
        <v>2042324</v>
      </c>
      <c r="J62" s="94">
        <v>58372</v>
      </c>
      <c r="K62" s="94">
        <v>1251</v>
      </c>
      <c r="L62" s="94">
        <v>360</v>
      </c>
      <c r="M62" s="94">
        <v>0</v>
      </c>
      <c r="N62" s="94">
        <v>0</v>
      </c>
      <c r="O62" s="94">
        <v>68</v>
      </c>
      <c r="P62" s="94">
        <v>3179</v>
      </c>
      <c r="Q62" s="101" t="s">
        <v>134</v>
      </c>
      <c r="R62" s="101" t="s">
        <v>135</v>
      </c>
      <c r="S62" s="69">
        <v>55</v>
      </c>
    </row>
    <row r="63" spans="2:19" ht="12" customHeight="1">
      <c r="B63" s="92">
        <v>56</v>
      </c>
      <c r="C63" s="100" t="s">
        <v>92</v>
      </c>
      <c r="D63" s="97">
        <v>5.1</v>
      </c>
      <c r="E63" s="97">
        <v>58.1</v>
      </c>
      <c r="F63" s="94">
        <v>18000</v>
      </c>
      <c r="G63" s="98">
        <v>27800</v>
      </c>
      <c r="H63" s="94">
        <v>520</v>
      </c>
      <c r="I63" s="94">
        <v>4329345</v>
      </c>
      <c r="J63" s="94">
        <v>98553</v>
      </c>
      <c r="K63" s="94">
        <v>1422</v>
      </c>
      <c r="L63" s="94">
        <v>329</v>
      </c>
      <c r="M63" s="94">
        <v>0</v>
      </c>
      <c r="N63" s="94">
        <v>4</v>
      </c>
      <c r="O63" s="94">
        <v>147</v>
      </c>
      <c r="P63" s="94">
        <v>5033</v>
      </c>
      <c r="Q63" s="101" t="s">
        <v>134</v>
      </c>
      <c r="R63" s="101" t="s">
        <v>135</v>
      </c>
      <c r="S63" s="69">
        <v>56</v>
      </c>
    </row>
    <row r="64" spans="2:19" ht="12" customHeight="1">
      <c r="B64" s="92">
        <v>57</v>
      </c>
      <c r="C64" s="100" t="s">
        <v>93</v>
      </c>
      <c r="D64" s="97">
        <v>6.5</v>
      </c>
      <c r="E64" s="97">
        <v>50</v>
      </c>
      <c r="F64" s="94">
        <v>15000</v>
      </c>
      <c r="G64" s="98">
        <v>18000</v>
      </c>
      <c r="H64" s="94">
        <v>520</v>
      </c>
      <c r="I64" s="94">
        <v>5396010</v>
      </c>
      <c r="J64" s="94">
        <v>194934</v>
      </c>
      <c r="K64" s="94">
        <v>1980</v>
      </c>
      <c r="L64" s="94">
        <v>431</v>
      </c>
      <c r="M64" s="94">
        <v>0</v>
      </c>
      <c r="N64" s="94">
        <v>0</v>
      </c>
      <c r="O64" s="94">
        <v>277</v>
      </c>
      <c r="P64" s="94">
        <v>5731</v>
      </c>
      <c r="Q64" s="101" t="s">
        <v>134</v>
      </c>
      <c r="R64" s="101" t="s">
        <v>135</v>
      </c>
      <c r="S64" s="69">
        <v>57</v>
      </c>
    </row>
    <row r="65" spans="2:19" ht="12" customHeight="1">
      <c r="B65" s="92">
        <v>58</v>
      </c>
      <c r="C65" s="100" t="s">
        <v>94</v>
      </c>
      <c r="D65" s="97">
        <v>6.5</v>
      </c>
      <c r="E65" s="97">
        <v>40</v>
      </c>
      <c r="F65" s="94">
        <v>15000</v>
      </c>
      <c r="G65" s="98">
        <v>18000</v>
      </c>
      <c r="H65" s="94">
        <v>520</v>
      </c>
      <c r="I65" s="94">
        <v>5944470</v>
      </c>
      <c r="J65" s="94">
        <v>183735</v>
      </c>
      <c r="K65" s="94">
        <v>2198</v>
      </c>
      <c r="L65" s="94">
        <v>479</v>
      </c>
      <c r="M65" s="94">
        <v>0</v>
      </c>
      <c r="N65" s="94">
        <v>0</v>
      </c>
      <c r="O65" s="94">
        <v>271</v>
      </c>
      <c r="P65" s="94">
        <v>5962</v>
      </c>
      <c r="Q65" s="101" t="s">
        <v>134</v>
      </c>
      <c r="R65" s="101" t="s">
        <v>135</v>
      </c>
      <c r="S65" s="69">
        <v>58</v>
      </c>
    </row>
    <row r="66" spans="2:19" ht="12" customHeight="1">
      <c r="B66" s="92">
        <v>59</v>
      </c>
      <c r="C66" s="100" t="s">
        <v>95</v>
      </c>
      <c r="D66" s="97">
        <v>8</v>
      </c>
      <c r="E66" s="97">
        <v>55</v>
      </c>
      <c r="F66" s="94">
        <v>15000</v>
      </c>
      <c r="G66" s="98">
        <v>18000</v>
      </c>
      <c r="H66" s="94">
        <v>520</v>
      </c>
      <c r="I66" s="94">
        <v>8748485</v>
      </c>
      <c r="J66" s="94">
        <v>301659</v>
      </c>
      <c r="K66" s="94">
        <v>4179</v>
      </c>
      <c r="L66" s="94">
        <v>1046</v>
      </c>
      <c r="M66" s="94">
        <v>0</v>
      </c>
      <c r="N66" s="94">
        <v>4</v>
      </c>
      <c r="O66" s="94">
        <v>517</v>
      </c>
      <c r="P66" s="94">
        <v>9981</v>
      </c>
      <c r="Q66" s="101" t="s">
        <v>134</v>
      </c>
      <c r="R66" s="101" t="s">
        <v>135</v>
      </c>
      <c r="S66" s="69">
        <v>59</v>
      </c>
    </row>
    <row r="67" spans="2:19" ht="12" customHeight="1">
      <c r="B67" s="92">
        <v>60</v>
      </c>
      <c r="C67" s="100" t="s">
        <v>96</v>
      </c>
      <c r="D67" s="97">
        <v>5.8</v>
      </c>
      <c r="E67" s="97">
        <v>38</v>
      </c>
      <c r="F67" s="94">
        <v>12000</v>
      </c>
      <c r="G67" s="98">
        <v>18000</v>
      </c>
      <c r="H67" s="94">
        <v>520</v>
      </c>
      <c r="I67" s="94">
        <v>8255150</v>
      </c>
      <c r="J67" s="94">
        <v>292851</v>
      </c>
      <c r="K67" s="94">
        <v>3213</v>
      </c>
      <c r="L67" s="94">
        <v>637</v>
      </c>
      <c r="M67" s="94">
        <v>0</v>
      </c>
      <c r="N67" s="94">
        <v>0</v>
      </c>
      <c r="O67" s="94">
        <v>244</v>
      </c>
      <c r="P67" s="94">
        <v>7581</v>
      </c>
      <c r="Q67" s="101" t="s">
        <v>134</v>
      </c>
      <c r="R67" s="101" t="s">
        <v>135</v>
      </c>
      <c r="S67" s="69">
        <v>60</v>
      </c>
    </row>
    <row r="68" spans="2:19" ht="12" customHeight="1">
      <c r="B68" s="92">
        <v>61</v>
      </c>
      <c r="C68" s="100" t="s">
        <v>97</v>
      </c>
      <c r="D68" s="97">
        <v>6.8</v>
      </c>
      <c r="E68" s="97">
        <v>59</v>
      </c>
      <c r="F68" s="94">
        <v>11400</v>
      </c>
      <c r="G68" s="98">
        <v>15600</v>
      </c>
      <c r="H68" s="94">
        <v>520</v>
      </c>
      <c r="I68" s="94">
        <v>3938596</v>
      </c>
      <c r="J68" s="94">
        <v>167026</v>
      </c>
      <c r="K68" s="94">
        <v>2046</v>
      </c>
      <c r="L68" s="94">
        <v>536</v>
      </c>
      <c r="M68" s="94">
        <v>0</v>
      </c>
      <c r="N68" s="94">
        <v>0</v>
      </c>
      <c r="O68" s="94">
        <v>205</v>
      </c>
      <c r="P68" s="94">
        <v>5055</v>
      </c>
      <c r="Q68" s="101" t="s">
        <v>134</v>
      </c>
      <c r="R68" s="101" t="s">
        <v>135</v>
      </c>
      <c r="S68" s="69">
        <v>61</v>
      </c>
    </row>
    <row r="69" spans="2:19" ht="12" customHeight="1">
      <c r="B69" s="92">
        <v>62</v>
      </c>
      <c r="C69" s="100" t="s">
        <v>98</v>
      </c>
      <c r="D69" s="97">
        <v>6.8</v>
      </c>
      <c r="E69" s="97">
        <v>49</v>
      </c>
      <c r="F69" s="94">
        <v>10000</v>
      </c>
      <c r="G69" s="98">
        <v>16000</v>
      </c>
      <c r="H69" s="94">
        <v>520</v>
      </c>
      <c r="I69" s="94">
        <v>7640514</v>
      </c>
      <c r="J69" s="94">
        <v>285770</v>
      </c>
      <c r="K69" s="94">
        <v>3355</v>
      </c>
      <c r="L69" s="94">
        <v>744</v>
      </c>
      <c r="M69" s="94">
        <v>0</v>
      </c>
      <c r="N69" s="94">
        <v>1</v>
      </c>
      <c r="O69" s="94">
        <v>336</v>
      </c>
      <c r="P69" s="94">
        <v>8411</v>
      </c>
      <c r="Q69" s="101" t="s">
        <v>134</v>
      </c>
      <c r="R69" s="101" t="s">
        <v>135</v>
      </c>
      <c r="S69" s="69">
        <v>62</v>
      </c>
    </row>
    <row r="70" spans="2:19" ht="12" customHeight="1">
      <c r="B70" s="92">
        <v>63</v>
      </c>
      <c r="C70" s="100" t="s">
        <v>99</v>
      </c>
      <c r="D70" s="97">
        <v>7.5</v>
      </c>
      <c r="E70" s="97">
        <v>50</v>
      </c>
      <c r="F70" s="94">
        <v>9600</v>
      </c>
      <c r="G70" s="98">
        <v>14400</v>
      </c>
      <c r="H70" s="94">
        <v>520</v>
      </c>
      <c r="I70" s="94">
        <v>6218359</v>
      </c>
      <c r="J70" s="94">
        <v>224998</v>
      </c>
      <c r="K70" s="94">
        <v>2337</v>
      </c>
      <c r="L70" s="94">
        <v>471</v>
      </c>
      <c r="M70" s="94">
        <v>0</v>
      </c>
      <c r="N70" s="94">
        <v>0</v>
      </c>
      <c r="O70" s="94">
        <v>324</v>
      </c>
      <c r="P70" s="94">
        <v>6689</v>
      </c>
      <c r="Q70" s="101" t="s">
        <v>134</v>
      </c>
      <c r="R70" s="101" t="s">
        <v>135</v>
      </c>
      <c r="S70" s="69">
        <v>63</v>
      </c>
    </row>
    <row r="71" spans="2:19" ht="12" customHeight="1">
      <c r="B71" s="92">
        <v>64</v>
      </c>
      <c r="C71" s="100" t="s">
        <v>100</v>
      </c>
      <c r="D71" s="97">
        <v>6.3</v>
      </c>
      <c r="E71" s="97">
        <v>49</v>
      </c>
      <c r="F71" s="94">
        <v>7600</v>
      </c>
      <c r="G71" s="98">
        <v>10000</v>
      </c>
      <c r="H71" s="94">
        <v>520</v>
      </c>
      <c r="I71" s="94">
        <v>8160617</v>
      </c>
      <c r="J71" s="94">
        <v>281065</v>
      </c>
      <c r="K71" s="94">
        <v>3087</v>
      </c>
      <c r="L71" s="94">
        <v>553</v>
      </c>
      <c r="M71" s="94">
        <v>0</v>
      </c>
      <c r="N71" s="94">
        <v>0</v>
      </c>
      <c r="O71" s="94">
        <v>341</v>
      </c>
      <c r="P71" s="94">
        <v>8364</v>
      </c>
      <c r="Q71" s="101" t="s">
        <v>134</v>
      </c>
      <c r="R71" s="101" t="s">
        <v>135</v>
      </c>
      <c r="S71" s="69">
        <v>64</v>
      </c>
    </row>
    <row r="72" spans="2:19" ht="12" customHeight="1">
      <c r="B72" s="92">
        <v>65</v>
      </c>
      <c r="C72" s="100" t="s">
        <v>101</v>
      </c>
      <c r="D72" s="97">
        <v>6.6</v>
      </c>
      <c r="E72" s="97">
        <v>42</v>
      </c>
      <c r="F72" s="94">
        <v>14000</v>
      </c>
      <c r="G72" s="98">
        <v>18200</v>
      </c>
      <c r="H72" s="94">
        <v>520</v>
      </c>
      <c r="I72" s="94">
        <v>5666284</v>
      </c>
      <c r="J72" s="94">
        <v>185066</v>
      </c>
      <c r="K72" s="94">
        <v>3268</v>
      </c>
      <c r="L72" s="94">
        <v>968</v>
      </c>
      <c r="M72" s="94">
        <v>0</v>
      </c>
      <c r="N72" s="94">
        <v>0</v>
      </c>
      <c r="O72" s="94">
        <v>214</v>
      </c>
      <c r="P72" s="94">
        <v>7559</v>
      </c>
      <c r="Q72" s="101" t="s">
        <v>134</v>
      </c>
      <c r="R72" s="101" t="s">
        <v>135</v>
      </c>
      <c r="S72" s="69">
        <v>65</v>
      </c>
    </row>
    <row r="73" spans="2:19" ht="12" customHeight="1">
      <c r="B73" s="92">
        <v>66</v>
      </c>
      <c r="C73" s="100" t="s">
        <v>102</v>
      </c>
      <c r="D73" s="97">
        <v>6.5</v>
      </c>
      <c r="E73" s="97">
        <v>40</v>
      </c>
      <c r="F73" s="94">
        <v>7000</v>
      </c>
      <c r="G73" s="98">
        <v>8000</v>
      </c>
      <c r="H73" s="94">
        <v>520</v>
      </c>
      <c r="I73" s="94">
        <v>7164944</v>
      </c>
      <c r="J73" s="94">
        <v>212651</v>
      </c>
      <c r="K73" s="94">
        <v>2363</v>
      </c>
      <c r="L73" s="94">
        <v>424</v>
      </c>
      <c r="M73" s="94">
        <v>0</v>
      </c>
      <c r="N73" s="94">
        <v>0</v>
      </c>
      <c r="O73" s="94">
        <v>309</v>
      </c>
      <c r="P73" s="94">
        <v>7082</v>
      </c>
      <c r="Q73" s="101" t="s">
        <v>134</v>
      </c>
      <c r="R73" s="101" t="s">
        <v>135</v>
      </c>
      <c r="S73" s="69">
        <v>66</v>
      </c>
    </row>
    <row r="74" spans="2:19" ht="12" customHeight="1">
      <c r="B74" s="92">
        <v>67</v>
      </c>
      <c r="C74" s="100" t="s">
        <v>192</v>
      </c>
      <c r="D74" s="97">
        <v>6.8</v>
      </c>
      <c r="E74" s="97">
        <v>45</v>
      </c>
      <c r="F74" s="94">
        <v>7000</v>
      </c>
      <c r="G74" s="98">
        <v>7000</v>
      </c>
      <c r="H74" s="94">
        <v>520</v>
      </c>
      <c r="I74" s="94">
        <v>2923809</v>
      </c>
      <c r="J74" s="94">
        <v>117408</v>
      </c>
      <c r="K74" s="94">
        <v>1380</v>
      </c>
      <c r="L74" s="94">
        <v>301</v>
      </c>
      <c r="M74" s="94">
        <v>0</v>
      </c>
      <c r="N74" s="94">
        <v>0</v>
      </c>
      <c r="O74" s="94">
        <v>114</v>
      </c>
      <c r="P74" s="94">
        <v>3342</v>
      </c>
      <c r="Q74" s="101" t="s">
        <v>134</v>
      </c>
      <c r="R74" s="101" t="s">
        <v>135</v>
      </c>
      <c r="S74" s="69">
        <v>67</v>
      </c>
    </row>
    <row r="75" spans="2:19" ht="12" customHeight="1">
      <c r="B75" s="92">
        <v>68</v>
      </c>
      <c r="C75" s="100" t="s">
        <v>103</v>
      </c>
      <c r="D75" s="97">
        <v>6.8</v>
      </c>
      <c r="E75" s="97">
        <v>45</v>
      </c>
      <c r="F75" s="94">
        <v>8000</v>
      </c>
      <c r="G75" s="98">
        <v>8500</v>
      </c>
      <c r="H75" s="94">
        <v>520</v>
      </c>
      <c r="I75" s="94">
        <v>2961890</v>
      </c>
      <c r="J75" s="94">
        <v>106822</v>
      </c>
      <c r="K75" s="94">
        <v>1476</v>
      </c>
      <c r="L75" s="94">
        <v>362</v>
      </c>
      <c r="M75" s="94">
        <v>0</v>
      </c>
      <c r="N75" s="94">
        <v>3</v>
      </c>
      <c r="O75" s="94">
        <v>117</v>
      </c>
      <c r="P75" s="94">
        <v>3664</v>
      </c>
      <c r="Q75" s="101" t="s">
        <v>134</v>
      </c>
      <c r="R75" s="101" t="s">
        <v>135</v>
      </c>
      <c r="S75" s="69">
        <v>68</v>
      </c>
    </row>
    <row r="76" spans="2:19" ht="12" customHeight="1">
      <c r="B76" s="92">
        <v>69</v>
      </c>
      <c r="C76" s="100" t="s">
        <v>104</v>
      </c>
      <c r="D76" s="97">
        <v>7.9</v>
      </c>
      <c r="E76" s="97">
        <v>60</v>
      </c>
      <c r="F76" s="94">
        <v>15000</v>
      </c>
      <c r="G76" s="98">
        <v>20000</v>
      </c>
      <c r="H76" s="94">
        <v>520</v>
      </c>
      <c r="I76" s="94">
        <v>8589978</v>
      </c>
      <c r="J76" s="94">
        <v>316357</v>
      </c>
      <c r="K76" s="94">
        <v>5262</v>
      </c>
      <c r="L76" s="94">
        <v>1168</v>
      </c>
      <c r="M76" s="94">
        <v>0</v>
      </c>
      <c r="N76" s="94">
        <v>0</v>
      </c>
      <c r="O76" s="94">
        <v>438</v>
      </c>
      <c r="P76" s="94">
        <v>11133</v>
      </c>
      <c r="Q76" s="101" t="s">
        <v>134</v>
      </c>
      <c r="R76" s="101" t="s">
        <v>135</v>
      </c>
      <c r="S76" s="69">
        <v>69</v>
      </c>
    </row>
    <row r="77" spans="2:19" ht="12" customHeight="1">
      <c r="B77" s="92">
        <v>70</v>
      </c>
      <c r="C77" s="100" t="s">
        <v>105</v>
      </c>
      <c r="D77" s="97">
        <v>6.7</v>
      </c>
      <c r="E77" s="97">
        <v>45</v>
      </c>
      <c r="F77" s="94">
        <v>7000</v>
      </c>
      <c r="G77" s="98">
        <v>8000</v>
      </c>
      <c r="H77" s="94">
        <v>520</v>
      </c>
      <c r="I77" s="94">
        <v>6870066</v>
      </c>
      <c r="J77" s="94">
        <v>267976</v>
      </c>
      <c r="K77" s="94">
        <v>3109</v>
      </c>
      <c r="L77" s="94">
        <v>592</v>
      </c>
      <c r="M77" s="94">
        <v>0</v>
      </c>
      <c r="N77" s="94">
        <v>0</v>
      </c>
      <c r="O77" s="94">
        <v>270</v>
      </c>
      <c r="P77" s="94">
        <v>7468</v>
      </c>
      <c r="Q77" s="101" t="s">
        <v>134</v>
      </c>
      <c r="R77" s="101" t="s">
        <v>135</v>
      </c>
      <c r="S77" s="69">
        <v>70</v>
      </c>
    </row>
    <row r="78" spans="2:19" ht="12" customHeight="1">
      <c r="B78" s="92">
        <v>301</v>
      </c>
      <c r="C78" s="100" t="s">
        <v>181</v>
      </c>
      <c r="D78" s="101" t="s">
        <v>106</v>
      </c>
      <c r="E78" s="97"/>
      <c r="F78" s="101" t="s">
        <v>106</v>
      </c>
      <c r="G78" s="101" t="s">
        <v>106</v>
      </c>
      <c r="H78" s="101" t="s">
        <v>106</v>
      </c>
      <c r="I78" s="101" t="s">
        <v>106</v>
      </c>
      <c r="J78" s="101" t="s">
        <v>106</v>
      </c>
      <c r="K78" s="101" t="s">
        <v>106</v>
      </c>
      <c r="L78" s="101" t="s">
        <v>106</v>
      </c>
      <c r="M78" s="101" t="s">
        <v>106</v>
      </c>
      <c r="N78" s="101" t="s">
        <v>106</v>
      </c>
      <c r="O78" s="101" t="s">
        <v>106</v>
      </c>
      <c r="P78" s="101" t="s">
        <v>106</v>
      </c>
      <c r="Q78" s="101">
        <v>0</v>
      </c>
      <c r="R78" s="101">
        <v>0</v>
      </c>
      <c r="S78" s="69">
        <v>301</v>
      </c>
    </row>
    <row r="79" spans="2:19" ht="12" customHeight="1">
      <c r="B79" s="92">
        <v>302</v>
      </c>
      <c r="C79" s="100" t="s">
        <v>182</v>
      </c>
      <c r="D79" s="101" t="s">
        <v>106</v>
      </c>
      <c r="E79" s="223"/>
      <c r="F79" s="101" t="s">
        <v>106</v>
      </c>
      <c r="G79" s="101" t="s">
        <v>106</v>
      </c>
      <c r="H79" s="94">
        <v>320</v>
      </c>
      <c r="I79" s="101" t="s">
        <v>106</v>
      </c>
      <c r="J79" s="101" t="s">
        <v>106</v>
      </c>
      <c r="K79" s="101" t="s">
        <v>106</v>
      </c>
      <c r="L79" s="101" t="s">
        <v>106</v>
      </c>
      <c r="M79" s="101" t="s">
        <v>106</v>
      </c>
      <c r="N79" s="101" t="s">
        <v>106</v>
      </c>
      <c r="O79" s="94">
        <v>342</v>
      </c>
      <c r="P79" s="101" t="s">
        <v>106</v>
      </c>
      <c r="Q79" s="101">
        <v>5</v>
      </c>
      <c r="R79" s="101">
        <v>0</v>
      </c>
      <c r="S79" s="69">
        <v>302</v>
      </c>
    </row>
    <row r="80" spans="2:19" ht="13.5" customHeight="1">
      <c r="B80" s="260"/>
      <c r="C80" s="224" t="s">
        <v>188</v>
      </c>
      <c r="D80" s="95" t="s">
        <v>106</v>
      </c>
      <c r="E80" s="95" t="s">
        <v>106</v>
      </c>
      <c r="F80" s="95" t="s">
        <v>106</v>
      </c>
      <c r="G80" s="99" t="s">
        <v>106</v>
      </c>
      <c r="H80" s="95" t="s">
        <v>106</v>
      </c>
      <c r="I80" s="93">
        <f>SUM(I8:I79)</f>
        <v>515488726</v>
      </c>
      <c r="J80" s="94">
        <f>SUM(J8:J79)</f>
        <v>22087737</v>
      </c>
      <c r="K80" s="93">
        <f>SUM(K8:K77)</f>
        <v>271783</v>
      </c>
      <c r="L80" s="93">
        <f>SUM(L8:L77)</f>
        <v>72579</v>
      </c>
      <c r="M80" s="94">
        <v>0</v>
      </c>
      <c r="N80" s="93">
        <f>SUM(N8:N77)</f>
        <v>93</v>
      </c>
      <c r="O80" s="93">
        <f>SUM(O8:O77)</f>
        <v>22105</v>
      </c>
      <c r="P80" s="94">
        <f>SUM(P8:P77)</f>
        <v>619367</v>
      </c>
      <c r="Q80" s="101" t="s">
        <v>106</v>
      </c>
      <c r="R80" s="101" t="s">
        <v>106</v>
      </c>
      <c r="S80" s="69" t="s">
        <v>189</v>
      </c>
    </row>
    <row r="81" spans="2:19" ht="13.5" customHeight="1">
      <c r="B81" s="261"/>
      <c r="C81" s="224" t="s">
        <v>193</v>
      </c>
      <c r="D81" s="101" t="s">
        <v>106</v>
      </c>
      <c r="E81" s="101" t="s">
        <v>106</v>
      </c>
      <c r="F81" s="101" t="s">
        <v>106</v>
      </c>
      <c r="G81" s="101" t="s">
        <v>106</v>
      </c>
      <c r="H81" s="101" t="s">
        <v>106</v>
      </c>
      <c r="I81" s="101" t="s">
        <v>106</v>
      </c>
      <c r="J81" s="101" t="s">
        <v>106</v>
      </c>
      <c r="K81" s="101" t="s">
        <v>106</v>
      </c>
      <c r="L81" s="101" t="s">
        <v>106</v>
      </c>
      <c r="M81" s="101" t="s">
        <v>106</v>
      </c>
      <c r="N81" s="101" t="s">
        <v>106</v>
      </c>
      <c r="O81" s="101" t="s">
        <v>106</v>
      </c>
      <c r="P81" s="101" t="s">
        <v>106</v>
      </c>
      <c r="Q81" s="101" t="s">
        <v>106</v>
      </c>
      <c r="R81" s="101" t="s">
        <v>106</v>
      </c>
      <c r="S81" s="69" t="s">
        <v>190</v>
      </c>
    </row>
    <row r="82" spans="2:19" ht="12" customHeight="1" thickBot="1">
      <c r="B82" s="262"/>
      <c r="C82" s="100" t="s">
        <v>187</v>
      </c>
      <c r="D82" s="95" t="s">
        <v>106</v>
      </c>
      <c r="E82" s="95" t="s">
        <v>106</v>
      </c>
      <c r="F82" s="95" t="s">
        <v>106</v>
      </c>
      <c r="G82" s="99" t="s">
        <v>106</v>
      </c>
      <c r="H82" s="99" t="s">
        <v>106</v>
      </c>
      <c r="I82" s="93">
        <f>SUM(I10:I81)</f>
        <v>905236262</v>
      </c>
      <c r="J82" s="94">
        <f>SUM(J10:J81)</f>
        <v>36768339</v>
      </c>
      <c r="K82" s="93">
        <f>SUM(K10:K79)</f>
        <v>201546</v>
      </c>
      <c r="L82" s="93">
        <f>SUM(L10:L79)</f>
        <v>54050</v>
      </c>
      <c r="M82" s="94">
        <v>0</v>
      </c>
      <c r="N82" s="93">
        <f>SUM(N10:N79)</f>
        <v>68</v>
      </c>
      <c r="O82" s="93">
        <f>SUM(O10:O79)</f>
        <v>16180</v>
      </c>
      <c r="P82" s="94">
        <f>SUM(P10:P79)</f>
        <v>476304</v>
      </c>
      <c r="Q82" s="101" t="s">
        <v>106</v>
      </c>
      <c r="R82" s="101" t="s">
        <v>106</v>
      </c>
      <c r="S82" s="231" t="s">
        <v>191</v>
      </c>
    </row>
    <row r="83" ht="12">
      <c r="S83" s="8"/>
    </row>
    <row r="84" spans="4:19" ht="12">
      <c r="D84" s="44"/>
      <c r="E84" s="44"/>
      <c r="F84" s="44"/>
      <c r="G84" s="45"/>
      <c r="H84" s="44"/>
      <c r="I84" s="44"/>
      <c r="J84" s="45"/>
      <c r="K84" s="44"/>
      <c r="L84" s="44"/>
      <c r="M84" s="45"/>
      <c r="N84" s="44"/>
      <c r="O84" s="44"/>
      <c r="P84" s="45"/>
      <c r="Q84" s="44"/>
      <c r="R84" s="44"/>
      <c r="S84" s="41"/>
    </row>
    <row r="85" spans="2:19" ht="12">
      <c r="B85" s="106" t="s">
        <v>172</v>
      </c>
      <c r="D85" s="44"/>
      <c r="E85" s="44"/>
      <c r="F85" s="44"/>
      <c r="G85" s="45"/>
      <c r="H85" s="44"/>
      <c r="I85" s="44"/>
      <c r="J85" s="45"/>
      <c r="K85" s="44"/>
      <c r="L85" s="44"/>
      <c r="M85" s="45"/>
      <c r="N85" s="44"/>
      <c r="O85" s="44"/>
      <c r="P85" s="45"/>
      <c r="Q85" s="44"/>
      <c r="R85" s="44"/>
      <c r="S85" s="41"/>
    </row>
    <row r="86" spans="2:19" ht="12">
      <c r="B86" s="106" t="s">
        <v>173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S86" s="41"/>
    </row>
    <row r="87" spans="3:19" ht="12">
      <c r="C87" s="46"/>
      <c r="D87" s="46"/>
      <c r="E87" s="46"/>
      <c r="F87" s="46"/>
      <c r="G87" s="46"/>
      <c r="H87" s="46"/>
      <c r="I87" s="46"/>
      <c r="J87" s="46"/>
      <c r="K87" s="46"/>
      <c r="L87" s="46"/>
      <c r="S87" s="41"/>
    </row>
    <row r="88" spans="3:12" ht="12">
      <c r="C88" s="46"/>
      <c r="D88" s="46"/>
      <c r="E88" s="46"/>
      <c r="F88" s="46"/>
      <c r="G88" s="46"/>
      <c r="H88" s="46"/>
      <c r="I88" s="46"/>
      <c r="J88" s="46"/>
      <c r="K88" s="46"/>
      <c r="L88" s="46"/>
    </row>
    <row r="89" spans="3:12" ht="12">
      <c r="C89" s="46"/>
      <c r="D89" s="46"/>
      <c r="E89" s="46"/>
      <c r="F89" s="46"/>
      <c r="G89" s="46"/>
      <c r="H89" s="46"/>
      <c r="I89" s="46"/>
      <c r="J89" s="46"/>
      <c r="K89" s="46"/>
      <c r="L89" s="46"/>
    </row>
    <row r="90" spans="3:12" ht="12">
      <c r="C90" s="46"/>
      <c r="D90" s="46"/>
      <c r="E90" s="46"/>
      <c r="F90" s="46"/>
      <c r="G90" s="46"/>
      <c r="H90" s="46"/>
      <c r="I90" s="46"/>
      <c r="J90" s="46"/>
      <c r="K90" s="46"/>
      <c r="L90" s="46"/>
    </row>
    <row r="91" spans="3:12" ht="12">
      <c r="C91" s="46"/>
      <c r="D91" s="46"/>
      <c r="E91" s="46"/>
      <c r="F91" s="46"/>
      <c r="G91" s="46"/>
      <c r="H91" s="46"/>
      <c r="I91" s="46"/>
      <c r="J91" s="46"/>
      <c r="K91" s="46"/>
      <c r="L91" s="46"/>
    </row>
    <row r="92" spans="3:12" ht="12">
      <c r="C92" s="46"/>
      <c r="D92" s="46"/>
      <c r="E92" s="46"/>
      <c r="F92" s="46"/>
      <c r="G92" s="46"/>
      <c r="H92" s="46"/>
      <c r="I92" s="46"/>
      <c r="J92" s="46"/>
      <c r="K92" s="46"/>
      <c r="L92" s="46"/>
    </row>
    <row r="93" spans="3:12" ht="12">
      <c r="C93" s="46"/>
      <c r="D93" s="46"/>
      <c r="E93" s="46"/>
      <c r="F93" s="46"/>
      <c r="G93" s="46"/>
      <c r="H93" s="46"/>
      <c r="I93" s="46"/>
      <c r="J93" s="46"/>
      <c r="K93" s="46"/>
      <c r="L93" s="46"/>
    </row>
    <row r="94" spans="3:12" ht="12">
      <c r="C94" s="46"/>
      <c r="D94" s="46"/>
      <c r="E94" s="46"/>
      <c r="F94" s="46"/>
      <c r="G94" s="46"/>
      <c r="H94" s="46"/>
      <c r="I94" s="46"/>
      <c r="J94" s="46"/>
      <c r="K94" s="46"/>
      <c r="L94" s="46"/>
    </row>
    <row r="95" spans="3:12" ht="12">
      <c r="C95" s="46"/>
      <c r="D95" s="46"/>
      <c r="E95" s="46"/>
      <c r="F95" s="46"/>
      <c r="G95" s="46"/>
      <c r="H95" s="46"/>
      <c r="I95" s="46"/>
      <c r="J95" s="46"/>
      <c r="K95" s="46"/>
      <c r="L95" s="46"/>
    </row>
    <row r="96" spans="3:12" ht="12">
      <c r="C96" s="46"/>
      <c r="D96" s="46"/>
      <c r="E96" s="46"/>
      <c r="F96" s="46"/>
      <c r="G96" s="46"/>
      <c r="H96" s="46"/>
      <c r="I96" s="46"/>
      <c r="J96" s="46"/>
      <c r="K96" s="46"/>
      <c r="L96" s="46"/>
    </row>
    <row r="97" spans="3:12" ht="12">
      <c r="C97" s="46"/>
      <c r="D97" s="46"/>
      <c r="E97" s="46"/>
      <c r="F97" s="46"/>
      <c r="G97" s="46"/>
      <c r="H97" s="46"/>
      <c r="I97" s="46"/>
      <c r="J97" s="46"/>
      <c r="K97" s="46"/>
      <c r="L97" s="46"/>
    </row>
    <row r="98" spans="3:12" ht="12">
      <c r="C98" s="46"/>
      <c r="D98" s="46"/>
      <c r="E98" s="46"/>
      <c r="F98" s="46"/>
      <c r="G98" s="46"/>
      <c r="H98" s="46"/>
      <c r="I98" s="46"/>
      <c r="J98" s="46"/>
      <c r="K98" s="46"/>
      <c r="L98" s="46"/>
    </row>
    <row r="99" spans="3:12" ht="12">
      <c r="C99" s="46"/>
      <c r="D99" s="46"/>
      <c r="E99" s="46"/>
      <c r="F99" s="46"/>
      <c r="G99" s="46"/>
      <c r="H99" s="46"/>
      <c r="I99" s="46"/>
      <c r="J99" s="46"/>
      <c r="K99" s="46"/>
      <c r="L99" s="46"/>
    </row>
    <row r="100" spans="3:12" ht="12">
      <c r="C100" s="46"/>
      <c r="D100" s="46"/>
      <c r="E100" s="46"/>
      <c r="F100" s="46"/>
      <c r="G100" s="46"/>
      <c r="H100" s="46"/>
      <c r="I100" s="46"/>
      <c r="J100" s="46"/>
      <c r="K100" s="46"/>
      <c r="L100" s="46"/>
    </row>
    <row r="101" spans="3:12" ht="12">
      <c r="C101" s="46"/>
      <c r="D101" s="46"/>
      <c r="E101" s="46"/>
      <c r="F101" s="46"/>
      <c r="G101" s="46"/>
      <c r="H101" s="46"/>
      <c r="I101" s="46"/>
      <c r="J101" s="46"/>
      <c r="K101" s="46"/>
      <c r="L101" s="46"/>
    </row>
    <row r="102" spans="3:12" ht="12">
      <c r="C102" s="46"/>
      <c r="D102" s="46"/>
      <c r="E102" s="46"/>
      <c r="F102" s="46"/>
      <c r="G102" s="46"/>
      <c r="H102" s="46"/>
      <c r="I102" s="46"/>
      <c r="J102" s="46"/>
      <c r="K102" s="46"/>
      <c r="L102" s="46"/>
    </row>
    <row r="103" spans="3:12" ht="12">
      <c r="C103" s="46"/>
      <c r="D103" s="46"/>
      <c r="E103" s="46"/>
      <c r="F103" s="46"/>
      <c r="G103" s="46"/>
      <c r="H103" s="46"/>
      <c r="I103" s="46"/>
      <c r="J103" s="46"/>
      <c r="K103" s="46"/>
      <c r="L103" s="46"/>
    </row>
    <row r="104" spans="3:12" ht="12">
      <c r="C104" s="46"/>
      <c r="D104" s="46"/>
      <c r="E104" s="46"/>
      <c r="F104" s="46"/>
      <c r="G104" s="46"/>
      <c r="H104" s="46"/>
      <c r="I104" s="46"/>
      <c r="J104" s="46"/>
      <c r="K104" s="46"/>
      <c r="L104" s="46"/>
    </row>
    <row r="105" spans="3:12" ht="12">
      <c r="C105" s="46"/>
      <c r="D105" s="46"/>
      <c r="E105" s="46"/>
      <c r="F105" s="46"/>
      <c r="G105" s="46"/>
      <c r="H105" s="46"/>
      <c r="I105" s="46"/>
      <c r="J105" s="46"/>
      <c r="K105" s="46"/>
      <c r="L105" s="46"/>
    </row>
    <row r="106" spans="3:12" ht="12">
      <c r="C106" s="46"/>
      <c r="D106" s="46"/>
      <c r="E106" s="46"/>
      <c r="F106" s="46"/>
      <c r="G106" s="46"/>
      <c r="H106" s="46"/>
      <c r="I106" s="46"/>
      <c r="J106" s="46"/>
      <c r="K106" s="46"/>
      <c r="L106" s="46"/>
    </row>
    <row r="107" spans="3:12" ht="12">
      <c r="C107" s="46"/>
      <c r="D107" s="46"/>
      <c r="E107" s="46"/>
      <c r="F107" s="46"/>
      <c r="G107" s="46"/>
      <c r="H107" s="46"/>
      <c r="I107" s="46"/>
      <c r="J107" s="46"/>
      <c r="K107" s="46"/>
      <c r="L107" s="46"/>
    </row>
    <row r="108" spans="3:12" ht="12">
      <c r="C108" s="46"/>
      <c r="D108" s="46"/>
      <c r="E108" s="46"/>
      <c r="F108" s="46"/>
      <c r="G108" s="46"/>
      <c r="H108" s="46"/>
      <c r="I108" s="46"/>
      <c r="J108" s="46"/>
      <c r="K108" s="46"/>
      <c r="L108" s="46"/>
    </row>
    <row r="109" spans="3:12" ht="12">
      <c r="C109" s="46"/>
      <c r="D109" s="46"/>
      <c r="E109" s="46"/>
      <c r="F109" s="46"/>
      <c r="G109" s="46"/>
      <c r="H109" s="46"/>
      <c r="I109" s="46"/>
      <c r="J109" s="46"/>
      <c r="K109" s="46"/>
      <c r="L109" s="46"/>
    </row>
    <row r="110" spans="3:12" ht="12">
      <c r="C110" s="46"/>
      <c r="D110" s="46"/>
      <c r="E110" s="46"/>
      <c r="F110" s="46"/>
      <c r="G110" s="46"/>
      <c r="H110" s="46"/>
      <c r="I110" s="46"/>
      <c r="J110" s="46"/>
      <c r="K110" s="46"/>
      <c r="L110" s="46"/>
    </row>
    <row r="111" spans="3:12" ht="12">
      <c r="C111" s="46"/>
      <c r="D111" s="46"/>
      <c r="E111" s="46"/>
      <c r="F111" s="46"/>
      <c r="G111" s="46"/>
      <c r="H111" s="46"/>
      <c r="I111" s="46"/>
      <c r="J111" s="46"/>
      <c r="K111" s="46"/>
      <c r="L111" s="46"/>
    </row>
    <row r="112" spans="3:12" ht="12">
      <c r="C112" s="46"/>
      <c r="D112" s="46"/>
      <c r="E112" s="46"/>
      <c r="F112" s="46"/>
      <c r="G112" s="46"/>
      <c r="H112" s="46"/>
      <c r="I112" s="46"/>
      <c r="J112" s="46"/>
      <c r="K112" s="46"/>
      <c r="L112" s="46"/>
    </row>
    <row r="113" spans="3:12" ht="12">
      <c r="C113" s="46"/>
      <c r="D113" s="46"/>
      <c r="E113" s="46"/>
      <c r="F113" s="46"/>
      <c r="G113" s="46"/>
      <c r="H113" s="46"/>
      <c r="I113" s="46"/>
      <c r="J113" s="46"/>
      <c r="K113" s="46"/>
      <c r="L113" s="46"/>
    </row>
    <row r="114" spans="3:12" ht="12">
      <c r="C114" s="46"/>
      <c r="D114" s="46"/>
      <c r="E114" s="46"/>
      <c r="F114" s="46"/>
      <c r="G114" s="46"/>
      <c r="H114" s="46"/>
      <c r="I114" s="46"/>
      <c r="J114" s="46"/>
      <c r="K114" s="46"/>
      <c r="L114" s="46"/>
    </row>
    <row r="115" spans="3:12" ht="12">
      <c r="C115" s="46"/>
      <c r="D115" s="46"/>
      <c r="E115" s="46"/>
      <c r="F115" s="46"/>
      <c r="G115" s="46"/>
      <c r="H115" s="46"/>
      <c r="I115" s="46"/>
      <c r="J115" s="46"/>
      <c r="K115" s="46"/>
      <c r="L115" s="46"/>
    </row>
    <row r="116" spans="3:12" ht="12">
      <c r="C116" s="46"/>
      <c r="D116" s="46"/>
      <c r="E116" s="46"/>
      <c r="F116" s="46"/>
      <c r="G116" s="46"/>
      <c r="H116" s="46"/>
      <c r="I116" s="46"/>
      <c r="J116" s="46"/>
      <c r="K116" s="46"/>
      <c r="L116" s="46"/>
    </row>
    <row r="117" spans="3:12" ht="12">
      <c r="C117" s="46"/>
      <c r="D117" s="46"/>
      <c r="E117" s="46"/>
      <c r="F117" s="46"/>
      <c r="G117" s="46"/>
      <c r="H117" s="46"/>
      <c r="I117" s="46"/>
      <c r="J117" s="46"/>
      <c r="K117" s="46"/>
      <c r="L117" s="46"/>
    </row>
    <row r="118" spans="3:12" ht="12">
      <c r="C118" s="46"/>
      <c r="D118" s="46"/>
      <c r="E118" s="46"/>
      <c r="F118" s="46"/>
      <c r="G118" s="46"/>
      <c r="H118" s="46"/>
      <c r="I118" s="46"/>
      <c r="J118" s="46"/>
      <c r="K118" s="46"/>
      <c r="L118" s="46"/>
    </row>
    <row r="119" spans="3:12" ht="12">
      <c r="C119" s="46"/>
      <c r="D119" s="46"/>
      <c r="E119" s="46"/>
      <c r="F119" s="46"/>
      <c r="G119" s="46"/>
      <c r="H119" s="46"/>
      <c r="I119" s="46"/>
      <c r="J119" s="46"/>
      <c r="K119" s="46"/>
      <c r="L119" s="46"/>
    </row>
    <row r="120" spans="3:12" ht="12">
      <c r="C120" s="46"/>
      <c r="D120" s="46"/>
      <c r="E120" s="46"/>
      <c r="F120" s="46"/>
      <c r="G120" s="46"/>
      <c r="H120" s="46"/>
      <c r="I120" s="46"/>
      <c r="J120" s="46"/>
      <c r="K120" s="46"/>
      <c r="L120" s="46"/>
    </row>
    <row r="121" spans="3:12" ht="12">
      <c r="C121" s="46"/>
      <c r="D121" s="46"/>
      <c r="E121" s="46"/>
      <c r="F121" s="46"/>
      <c r="G121" s="46"/>
      <c r="H121" s="46"/>
      <c r="I121" s="46"/>
      <c r="J121" s="46"/>
      <c r="K121" s="46"/>
      <c r="L121" s="46"/>
    </row>
    <row r="122" spans="3:12" ht="12">
      <c r="C122" s="46"/>
      <c r="D122" s="46"/>
      <c r="E122" s="46"/>
      <c r="F122" s="46"/>
      <c r="G122" s="46"/>
      <c r="H122" s="46"/>
      <c r="I122" s="46"/>
      <c r="J122" s="46"/>
      <c r="K122" s="46"/>
      <c r="L122" s="46"/>
    </row>
    <row r="123" spans="3:12" ht="12">
      <c r="C123" s="46"/>
      <c r="D123" s="46"/>
      <c r="E123" s="46"/>
      <c r="F123" s="46"/>
      <c r="G123" s="46"/>
      <c r="H123" s="46"/>
      <c r="I123" s="46"/>
      <c r="J123" s="46"/>
      <c r="K123" s="46"/>
      <c r="L123" s="46"/>
    </row>
    <row r="124" spans="3:12" ht="12">
      <c r="C124" s="46"/>
      <c r="D124" s="46"/>
      <c r="E124" s="46"/>
      <c r="F124" s="46"/>
      <c r="G124" s="46"/>
      <c r="H124" s="46"/>
      <c r="I124" s="46"/>
      <c r="J124" s="46"/>
      <c r="K124" s="46"/>
      <c r="L124" s="46"/>
    </row>
    <row r="125" spans="3:12" ht="12">
      <c r="C125" s="46"/>
      <c r="D125" s="46"/>
      <c r="E125" s="46"/>
      <c r="F125" s="46"/>
      <c r="G125" s="46"/>
      <c r="H125" s="46"/>
      <c r="I125" s="46"/>
      <c r="J125" s="46"/>
      <c r="K125" s="46"/>
      <c r="L125" s="46"/>
    </row>
    <row r="126" spans="3:12" ht="12">
      <c r="C126" s="46"/>
      <c r="D126" s="46"/>
      <c r="E126" s="46"/>
      <c r="F126" s="46"/>
      <c r="G126" s="46"/>
      <c r="H126" s="46"/>
      <c r="I126" s="46"/>
      <c r="J126" s="46"/>
      <c r="K126" s="46"/>
      <c r="L126" s="46"/>
    </row>
    <row r="127" spans="3:12" ht="12">
      <c r="C127" s="46"/>
      <c r="D127" s="46"/>
      <c r="E127" s="46"/>
      <c r="F127" s="46"/>
      <c r="G127" s="46"/>
      <c r="H127" s="46"/>
      <c r="I127" s="46"/>
      <c r="J127" s="46"/>
      <c r="K127" s="46"/>
      <c r="L127" s="46"/>
    </row>
    <row r="128" spans="3:12" ht="12">
      <c r="C128" s="46"/>
      <c r="D128" s="46"/>
      <c r="E128" s="46"/>
      <c r="F128" s="46"/>
      <c r="G128" s="46"/>
      <c r="H128" s="46"/>
      <c r="I128" s="46"/>
      <c r="J128" s="46"/>
      <c r="K128" s="46"/>
      <c r="L128" s="46"/>
    </row>
    <row r="129" spans="3:12" ht="12">
      <c r="C129" s="46"/>
      <c r="D129" s="46"/>
      <c r="E129" s="46"/>
      <c r="F129" s="46"/>
      <c r="G129" s="46"/>
      <c r="H129" s="46"/>
      <c r="I129" s="46"/>
      <c r="J129" s="46"/>
      <c r="K129" s="46"/>
      <c r="L129" s="46"/>
    </row>
    <row r="130" spans="3:12" ht="12">
      <c r="C130" s="46"/>
      <c r="D130" s="46"/>
      <c r="E130" s="46"/>
      <c r="F130" s="46"/>
      <c r="G130" s="46"/>
      <c r="H130" s="46"/>
      <c r="I130" s="46"/>
      <c r="J130" s="46"/>
      <c r="K130" s="46"/>
      <c r="L130" s="46"/>
    </row>
    <row r="131" spans="3:12" ht="12">
      <c r="C131" s="46"/>
      <c r="D131" s="46"/>
      <c r="E131" s="46"/>
      <c r="F131" s="46"/>
      <c r="G131" s="46"/>
      <c r="H131" s="46"/>
      <c r="I131" s="46"/>
      <c r="J131" s="46"/>
      <c r="K131" s="46"/>
      <c r="L131" s="46"/>
    </row>
    <row r="132" spans="3:12" ht="12">
      <c r="C132" s="46"/>
      <c r="D132" s="46"/>
      <c r="E132" s="46"/>
      <c r="F132" s="46"/>
      <c r="G132" s="46"/>
      <c r="H132" s="46"/>
      <c r="I132" s="46"/>
      <c r="J132" s="46"/>
      <c r="K132" s="46"/>
      <c r="L132" s="46"/>
    </row>
    <row r="133" spans="3:12" ht="12">
      <c r="C133" s="46"/>
      <c r="D133" s="46"/>
      <c r="E133" s="46"/>
      <c r="F133" s="46"/>
      <c r="G133" s="46"/>
      <c r="H133" s="46"/>
      <c r="I133" s="46"/>
      <c r="J133" s="46"/>
      <c r="K133" s="46"/>
      <c r="L133" s="46"/>
    </row>
    <row r="134" spans="3:12" ht="12">
      <c r="C134" s="46"/>
      <c r="D134" s="46"/>
      <c r="E134" s="46"/>
      <c r="F134" s="46"/>
      <c r="G134" s="46"/>
      <c r="H134" s="46"/>
      <c r="I134" s="46"/>
      <c r="J134" s="46"/>
      <c r="K134" s="46"/>
      <c r="L134" s="46"/>
    </row>
    <row r="135" spans="3:12" ht="12">
      <c r="C135" s="46"/>
      <c r="D135" s="46"/>
      <c r="E135" s="46"/>
      <c r="F135" s="46"/>
      <c r="G135" s="46"/>
      <c r="H135" s="46"/>
      <c r="I135" s="46"/>
      <c r="J135" s="46"/>
      <c r="K135" s="46"/>
      <c r="L135" s="46"/>
    </row>
    <row r="136" spans="3:12" ht="12">
      <c r="C136" s="46"/>
      <c r="D136" s="46"/>
      <c r="E136" s="46"/>
      <c r="F136" s="46"/>
      <c r="G136" s="46"/>
      <c r="H136" s="46"/>
      <c r="I136" s="46"/>
      <c r="J136" s="46"/>
      <c r="K136" s="46"/>
      <c r="L136" s="46"/>
    </row>
    <row r="137" spans="3:12" ht="12">
      <c r="C137" s="46"/>
      <c r="D137" s="46"/>
      <c r="E137" s="46"/>
      <c r="F137" s="46"/>
      <c r="G137" s="46"/>
      <c r="H137" s="46"/>
      <c r="I137" s="46"/>
      <c r="J137" s="46"/>
      <c r="K137" s="46"/>
      <c r="L137" s="46"/>
    </row>
    <row r="138" spans="3:12" ht="12">
      <c r="C138" s="46"/>
      <c r="D138" s="46"/>
      <c r="E138" s="46"/>
      <c r="F138" s="46"/>
      <c r="G138" s="46"/>
      <c r="H138" s="46"/>
      <c r="I138" s="46"/>
      <c r="J138" s="46"/>
      <c r="K138" s="46"/>
      <c r="L138" s="46"/>
    </row>
    <row r="139" spans="3:12" ht="12">
      <c r="C139" s="46"/>
      <c r="D139" s="46"/>
      <c r="E139" s="46"/>
      <c r="F139" s="46"/>
      <c r="G139" s="46"/>
      <c r="H139" s="46"/>
      <c r="I139" s="46"/>
      <c r="J139" s="46"/>
      <c r="K139" s="46"/>
      <c r="L139" s="46"/>
    </row>
    <row r="140" spans="3:12" ht="12">
      <c r="C140" s="46"/>
      <c r="D140" s="46"/>
      <c r="E140" s="46"/>
      <c r="F140" s="46"/>
      <c r="G140" s="46"/>
      <c r="H140" s="46"/>
      <c r="I140" s="46"/>
      <c r="J140" s="46"/>
      <c r="K140" s="46"/>
      <c r="L140" s="46"/>
    </row>
    <row r="141" spans="3:12" ht="12">
      <c r="C141" s="46"/>
      <c r="D141" s="46"/>
      <c r="E141" s="46"/>
      <c r="F141" s="46"/>
      <c r="G141" s="46"/>
      <c r="H141" s="46"/>
      <c r="I141" s="46"/>
      <c r="J141" s="46"/>
      <c r="K141" s="46"/>
      <c r="L141" s="46"/>
    </row>
    <row r="142" spans="3:12" ht="12">
      <c r="C142" s="46"/>
      <c r="D142" s="46"/>
      <c r="E142" s="46"/>
      <c r="F142" s="46"/>
      <c r="G142" s="46"/>
      <c r="H142" s="46"/>
      <c r="I142" s="46"/>
      <c r="J142" s="46"/>
      <c r="K142" s="46"/>
      <c r="L142" s="46"/>
    </row>
    <row r="143" spans="3:12" ht="12">
      <c r="C143" s="46"/>
      <c r="D143" s="46"/>
      <c r="E143" s="46"/>
      <c r="F143" s="46"/>
      <c r="G143" s="46"/>
      <c r="H143" s="46"/>
      <c r="I143" s="46"/>
      <c r="J143" s="46"/>
      <c r="K143" s="46"/>
      <c r="L143" s="46"/>
    </row>
    <row r="144" spans="3:12" ht="12">
      <c r="C144" s="46"/>
      <c r="D144" s="46"/>
      <c r="E144" s="46"/>
      <c r="F144" s="46"/>
      <c r="G144" s="46"/>
      <c r="H144" s="46"/>
      <c r="I144" s="46"/>
      <c r="J144" s="46"/>
      <c r="K144" s="46"/>
      <c r="L144" s="46"/>
    </row>
    <row r="145" spans="3:12" ht="12">
      <c r="C145" s="46"/>
      <c r="D145" s="46"/>
      <c r="E145" s="46"/>
      <c r="F145" s="46"/>
      <c r="G145" s="46"/>
      <c r="H145" s="46"/>
      <c r="I145" s="46"/>
      <c r="J145" s="46"/>
      <c r="K145" s="46"/>
      <c r="L145" s="46"/>
    </row>
  </sheetData>
  <mergeCells count="3">
    <mergeCell ref="C4:C5"/>
    <mergeCell ref="B7:C7"/>
    <mergeCell ref="B80:B82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S148"/>
  <sheetViews>
    <sheetView workbookViewId="0" topLeftCell="A1">
      <selection activeCell="Q10" sqref="Q10"/>
    </sheetView>
  </sheetViews>
  <sheetFormatPr defaultColWidth="9.00390625" defaultRowHeight="13.5"/>
  <cols>
    <col min="1" max="1" width="3.625" style="30" customWidth="1"/>
    <col min="2" max="2" width="3.375" style="33" customWidth="1"/>
    <col min="3" max="3" width="8.625" style="30" customWidth="1"/>
    <col min="4" max="5" width="14.125" style="30" bestFit="1" customWidth="1"/>
    <col min="6" max="6" width="8.50390625" style="30" bestFit="1" customWidth="1"/>
    <col min="7" max="8" width="8.625" style="30" customWidth="1"/>
    <col min="9" max="9" width="13.375" style="30" bestFit="1" customWidth="1"/>
    <col min="10" max="10" width="13.125" style="30" bestFit="1" customWidth="1"/>
    <col min="11" max="11" width="6.75390625" style="30" bestFit="1" customWidth="1"/>
    <col min="12" max="13" width="8.625" style="30" customWidth="1"/>
    <col min="14" max="15" width="14.125" style="30" bestFit="1" customWidth="1"/>
    <col min="16" max="16" width="7.625" style="30" bestFit="1" customWidth="1"/>
    <col min="17" max="18" width="8.625" style="30" customWidth="1"/>
    <col min="19" max="19" width="4.375" style="33" customWidth="1"/>
    <col min="20" max="16384" width="9.00390625" style="30" customWidth="1"/>
  </cols>
  <sheetData>
    <row r="1" spans="2:10" ht="14.25">
      <c r="B1" s="47" t="s">
        <v>178</v>
      </c>
      <c r="J1" s="32"/>
    </row>
    <row r="2" ht="12">
      <c r="R2" s="32"/>
    </row>
    <row r="3" spans="2:19" ht="12">
      <c r="B3" s="198"/>
      <c r="C3" s="198"/>
      <c r="D3" s="161" t="s">
        <v>136</v>
      </c>
      <c r="E3" s="162"/>
      <c r="F3" s="163"/>
      <c r="G3" s="161" t="s">
        <v>125</v>
      </c>
      <c r="H3" s="163"/>
      <c r="I3" s="161" t="s">
        <v>137</v>
      </c>
      <c r="J3" s="162"/>
      <c r="K3" s="164"/>
      <c r="L3" s="161" t="s">
        <v>125</v>
      </c>
      <c r="M3" s="163"/>
      <c r="N3" s="161" t="s">
        <v>137</v>
      </c>
      <c r="O3" s="162"/>
      <c r="P3" s="163"/>
      <c r="Q3" s="161" t="s">
        <v>125</v>
      </c>
      <c r="R3" s="163"/>
      <c r="S3" s="160"/>
    </row>
    <row r="4" spans="2:19" ht="12">
      <c r="B4" s="199" t="s">
        <v>0</v>
      </c>
      <c r="C4" s="200" t="s">
        <v>1</v>
      </c>
      <c r="D4" s="166" t="s">
        <v>138</v>
      </c>
      <c r="E4" s="167"/>
      <c r="F4" s="168"/>
      <c r="G4" s="166" t="s">
        <v>139</v>
      </c>
      <c r="H4" s="168"/>
      <c r="I4" s="166" t="s">
        <v>140</v>
      </c>
      <c r="J4" s="167"/>
      <c r="K4" s="168"/>
      <c r="L4" s="166" t="s">
        <v>139</v>
      </c>
      <c r="M4" s="168"/>
      <c r="N4" s="169" t="s">
        <v>141</v>
      </c>
      <c r="O4" s="167"/>
      <c r="P4" s="168"/>
      <c r="Q4" s="169" t="s">
        <v>139</v>
      </c>
      <c r="R4" s="168"/>
      <c r="S4" s="165" t="s">
        <v>195</v>
      </c>
    </row>
    <row r="5" spans="2:19" ht="12" customHeight="1">
      <c r="B5" s="201" t="s">
        <v>21</v>
      </c>
      <c r="C5" s="202"/>
      <c r="D5" s="160" t="s">
        <v>30</v>
      </c>
      <c r="E5" s="160" t="s">
        <v>142</v>
      </c>
      <c r="F5" s="160" t="s">
        <v>143</v>
      </c>
      <c r="G5" s="160" t="s">
        <v>144</v>
      </c>
      <c r="H5" s="160" t="s">
        <v>145</v>
      </c>
      <c r="I5" s="160" t="s">
        <v>30</v>
      </c>
      <c r="J5" s="160" t="s">
        <v>142</v>
      </c>
      <c r="K5" s="160" t="s">
        <v>143</v>
      </c>
      <c r="L5" s="160" t="s">
        <v>144</v>
      </c>
      <c r="M5" s="160" t="s">
        <v>145</v>
      </c>
      <c r="N5" s="160" t="s">
        <v>30</v>
      </c>
      <c r="O5" s="184" t="s">
        <v>142</v>
      </c>
      <c r="P5" s="160" t="s">
        <v>143</v>
      </c>
      <c r="Q5" s="160" t="s">
        <v>144</v>
      </c>
      <c r="R5" s="184" t="s">
        <v>145</v>
      </c>
      <c r="S5" s="183"/>
    </row>
    <row r="6" spans="2:19" ht="12" customHeight="1">
      <c r="B6" s="203"/>
      <c r="C6" s="204"/>
      <c r="D6" s="170" t="s">
        <v>146</v>
      </c>
      <c r="E6" s="170" t="s">
        <v>147</v>
      </c>
      <c r="F6" s="171" t="s">
        <v>148</v>
      </c>
      <c r="G6" s="170"/>
      <c r="H6" s="170"/>
      <c r="I6" s="170" t="s">
        <v>149</v>
      </c>
      <c r="J6" s="170" t="s">
        <v>150</v>
      </c>
      <c r="K6" s="170" t="s">
        <v>151</v>
      </c>
      <c r="L6" s="170"/>
      <c r="M6" s="170"/>
      <c r="N6" s="170" t="s">
        <v>152</v>
      </c>
      <c r="O6" s="170" t="s">
        <v>153</v>
      </c>
      <c r="P6" s="170" t="s">
        <v>154</v>
      </c>
      <c r="Q6" s="170"/>
      <c r="R6" s="171"/>
      <c r="S6" s="172"/>
    </row>
    <row r="7" spans="2:19" ht="12" customHeight="1">
      <c r="B7" s="263"/>
      <c r="C7" s="263"/>
      <c r="D7" s="173" t="s">
        <v>131</v>
      </c>
      <c r="E7" s="173" t="s">
        <v>131</v>
      </c>
      <c r="F7" s="173" t="s">
        <v>33</v>
      </c>
      <c r="G7" s="174" t="s">
        <v>131</v>
      </c>
      <c r="H7" s="173" t="s">
        <v>131</v>
      </c>
      <c r="I7" s="173" t="s">
        <v>131</v>
      </c>
      <c r="J7" s="174" t="s">
        <v>131</v>
      </c>
      <c r="K7" s="173" t="s">
        <v>33</v>
      </c>
      <c r="L7" s="173" t="s">
        <v>131</v>
      </c>
      <c r="M7" s="174" t="s">
        <v>131</v>
      </c>
      <c r="N7" s="173" t="s">
        <v>131</v>
      </c>
      <c r="O7" s="173" t="s">
        <v>131</v>
      </c>
      <c r="P7" s="174" t="s">
        <v>33</v>
      </c>
      <c r="Q7" s="173" t="s">
        <v>131</v>
      </c>
      <c r="R7" s="173" t="s">
        <v>131</v>
      </c>
      <c r="S7" s="176"/>
    </row>
    <row r="8" spans="2:19" ht="12" customHeight="1">
      <c r="B8" s="234"/>
      <c r="C8" s="234" t="s">
        <v>225</v>
      </c>
      <c r="D8" s="173">
        <v>45741306416</v>
      </c>
      <c r="E8" s="173">
        <v>42645925477</v>
      </c>
      <c r="F8" s="235">
        <v>93.23285410598318</v>
      </c>
      <c r="G8" s="174">
        <v>65657</v>
      </c>
      <c r="H8" s="173">
        <v>61214</v>
      </c>
      <c r="I8" s="173">
        <v>8560591502</v>
      </c>
      <c r="J8" s="174">
        <v>1520369174</v>
      </c>
      <c r="K8" s="235">
        <v>17.76009489116258</v>
      </c>
      <c r="L8" s="173">
        <v>12288</v>
      </c>
      <c r="M8" s="174">
        <v>2182</v>
      </c>
      <c r="N8" s="173">
        <v>54301897918</v>
      </c>
      <c r="O8" s="173">
        <v>44166294651</v>
      </c>
      <c r="P8" s="236">
        <v>81.33471636239025</v>
      </c>
      <c r="Q8" s="173">
        <v>77945</v>
      </c>
      <c r="R8" s="173">
        <v>63396</v>
      </c>
      <c r="S8" s="176"/>
    </row>
    <row r="9" spans="2:19" ht="12" customHeight="1">
      <c r="B9" s="234"/>
      <c r="C9" s="234" t="s">
        <v>226</v>
      </c>
      <c r="D9" s="173">
        <v>44683756586</v>
      </c>
      <c r="E9" s="173">
        <v>41588375647</v>
      </c>
      <c r="F9" s="235">
        <v>93.07269313169202</v>
      </c>
      <c r="G9" s="174">
        <v>65150</v>
      </c>
      <c r="H9" s="173">
        <v>60637</v>
      </c>
      <c r="I9" s="173">
        <v>8560591502</v>
      </c>
      <c r="J9" s="174">
        <v>1520369174</v>
      </c>
      <c r="K9" s="235">
        <v>17.76009489116258</v>
      </c>
      <c r="L9" s="173">
        <v>12482</v>
      </c>
      <c r="M9" s="174">
        <v>2217</v>
      </c>
      <c r="N9" s="173">
        <v>53244348088</v>
      </c>
      <c r="O9" s="173">
        <v>43108744821</v>
      </c>
      <c r="P9" s="236">
        <v>80.9639827869649</v>
      </c>
      <c r="Q9" s="173">
        <v>77632</v>
      </c>
      <c r="R9" s="173">
        <v>62854</v>
      </c>
      <c r="S9" s="176"/>
    </row>
    <row r="10" spans="2:19" ht="12" customHeight="1">
      <c r="B10" s="234"/>
      <c r="C10" s="234" t="s">
        <v>227</v>
      </c>
      <c r="D10" s="173">
        <v>26402375213</v>
      </c>
      <c r="E10" s="173">
        <v>24192985738</v>
      </c>
      <c r="F10" s="235">
        <v>91.63185335722318</v>
      </c>
      <c r="G10" s="174">
        <v>64940</v>
      </c>
      <c r="H10" s="173">
        <v>59506</v>
      </c>
      <c r="I10" s="173">
        <v>6355051473</v>
      </c>
      <c r="J10" s="174">
        <v>1049699736</v>
      </c>
      <c r="K10" s="235">
        <v>16.517564656395663</v>
      </c>
      <c r="L10" s="173">
        <v>15631</v>
      </c>
      <c r="M10" s="174">
        <v>2582</v>
      </c>
      <c r="N10" s="173">
        <v>32757426686</v>
      </c>
      <c r="O10" s="173">
        <v>25242685474</v>
      </c>
      <c r="P10" s="236">
        <v>77.05942751842689</v>
      </c>
      <c r="Q10" s="173">
        <v>80571</v>
      </c>
      <c r="R10" s="173">
        <v>62088</v>
      </c>
      <c r="S10" s="176"/>
    </row>
    <row r="11" spans="2:19" ht="12" customHeight="1">
      <c r="B11" s="234"/>
      <c r="C11" s="234" t="s">
        <v>228</v>
      </c>
      <c r="D11" s="173">
        <v>18281381373</v>
      </c>
      <c r="E11" s="173">
        <v>17395389909</v>
      </c>
      <c r="F11" s="235">
        <v>95.15358579353018</v>
      </c>
      <c r="G11" s="174">
        <v>65456</v>
      </c>
      <c r="H11" s="173">
        <v>62284</v>
      </c>
      <c r="I11" s="173">
        <v>2205540029</v>
      </c>
      <c r="J11" s="174">
        <v>470669438</v>
      </c>
      <c r="K11" s="235">
        <v>21.34032626074818</v>
      </c>
      <c r="L11" s="173">
        <v>7897</v>
      </c>
      <c r="M11" s="174">
        <v>1685</v>
      </c>
      <c r="N11" s="173">
        <v>20486921402</v>
      </c>
      <c r="O11" s="173">
        <v>17866059347</v>
      </c>
      <c r="P11" s="236">
        <v>87.20714545844773</v>
      </c>
      <c r="Q11" s="173">
        <v>73353</v>
      </c>
      <c r="R11" s="173">
        <v>63969</v>
      </c>
      <c r="S11" s="176"/>
    </row>
    <row r="12" spans="2:19" ht="12" customHeight="1">
      <c r="B12" s="234"/>
      <c r="C12" s="234" t="s">
        <v>229</v>
      </c>
      <c r="D12" s="173">
        <v>1057549830</v>
      </c>
      <c r="E12" s="173">
        <v>1057549830</v>
      </c>
      <c r="F12" s="235">
        <v>100</v>
      </c>
      <c r="G12" s="174">
        <v>97831</v>
      </c>
      <c r="H12" s="173">
        <v>97831</v>
      </c>
      <c r="I12" s="173">
        <v>0</v>
      </c>
      <c r="J12" s="174">
        <v>0</v>
      </c>
      <c r="K12" s="173" t="s">
        <v>230</v>
      </c>
      <c r="L12" s="173" t="s">
        <v>230</v>
      </c>
      <c r="M12" s="174" t="s">
        <v>230</v>
      </c>
      <c r="N12" s="173">
        <v>1057549830</v>
      </c>
      <c r="O12" s="173">
        <v>1057549830</v>
      </c>
      <c r="P12" s="236">
        <v>100</v>
      </c>
      <c r="Q12" s="173">
        <v>97831</v>
      </c>
      <c r="R12" s="173">
        <v>97831</v>
      </c>
      <c r="S12" s="176"/>
    </row>
    <row r="13" spans="2:19" ht="12" customHeight="1">
      <c r="B13" s="234"/>
      <c r="C13" s="234"/>
      <c r="D13" s="173"/>
      <c r="E13" s="173"/>
      <c r="F13" s="173"/>
      <c r="G13" s="174"/>
      <c r="H13" s="173"/>
      <c r="I13" s="173"/>
      <c r="J13" s="174"/>
      <c r="K13" s="173"/>
      <c r="L13" s="173"/>
      <c r="M13" s="174"/>
      <c r="N13" s="173"/>
      <c r="O13" s="173"/>
      <c r="P13" s="174"/>
      <c r="Q13" s="173"/>
      <c r="R13" s="173"/>
      <c r="S13" s="176"/>
    </row>
    <row r="14" spans="2:19" ht="12" customHeight="1">
      <c r="B14" s="176">
        <v>1</v>
      </c>
      <c r="C14" s="177" t="s">
        <v>34</v>
      </c>
      <c r="D14" s="173">
        <v>5761314536</v>
      </c>
      <c r="E14" s="173">
        <v>5172184198</v>
      </c>
      <c r="F14" s="178">
        <f>E14/D14*100</f>
        <v>89.77437641498696</v>
      </c>
      <c r="G14" s="174">
        <v>64662</v>
      </c>
      <c r="H14" s="173">
        <v>58050</v>
      </c>
      <c r="I14" s="173">
        <v>1565966031</v>
      </c>
      <c r="J14" s="173">
        <v>286585852</v>
      </c>
      <c r="K14" s="178">
        <f>J14/I14*100</f>
        <v>18.30089838008753</v>
      </c>
      <c r="L14" s="173">
        <v>17576</v>
      </c>
      <c r="M14" s="173">
        <v>3216</v>
      </c>
      <c r="N14" s="173">
        <f>D14+I14</f>
        <v>7327280567</v>
      </c>
      <c r="O14" s="173">
        <f>E14+J14</f>
        <v>5458770050</v>
      </c>
      <c r="P14" s="178">
        <f>O14/N14*100</f>
        <v>74.49926340455362</v>
      </c>
      <c r="Q14" s="173">
        <v>82238</v>
      </c>
      <c r="R14" s="173">
        <v>61266</v>
      </c>
      <c r="S14" s="64">
        <v>1</v>
      </c>
    </row>
    <row r="15" spans="2:19" ht="12" customHeight="1">
      <c r="B15" s="176">
        <v>2</v>
      </c>
      <c r="C15" s="179" t="s">
        <v>37</v>
      </c>
      <c r="D15" s="173">
        <v>5032704700</v>
      </c>
      <c r="E15" s="173">
        <v>4642694308</v>
      </c>
      <c r="F15" s="178">
        <f aca="true" t="shared" si="0" ref="F15:F78">E15/D15*100</f>
        <v>92.25048129686607</v>
      </c>
      <c r="G15" s="174">
        <v>68790</v>
      </c>
      <c r="H15" s="173">
        <v>63459</v>
      </c>
      <c r="I15" s="173">
        <v>1107206391</v>
      </c>
      <c r="J15" s="174">
        <v>140456473</v>
      </c>
      <c r="K15" s="178">
        <f aca="true" t="shared" si="1" ref="K15:K78">J15/I15*100</f>
        <v>12.685663137578477</v>
      </c>
      <c r="L15" s="173">
        <v>15134</v>
      </c>
      <c r="M15" s="174">
        <v>1920</v>
      </c>
      <c r="N15" s="173">
        <f aca="true" t="shared" si="2" ref="N15:N68">D15+I15</f>
        <v>6139911091</v>
      </c>
      <c r="O15" s="173">
        <f aca="true" t="shared" si="3" ref="O15:O78">E15+J15</f>
        <v>4783150781</v>
      </c>
      <c r="P15" s="178">
        <f aca="true" t="shared" si="4" ref="P15:P78">O15/N15*100</f>
        <v>77.90260657049635</v>
      </c>
      <c r="Q15" s="173">
        <v>83924</v>
      </c>
      <c r="R15" s="173">
        <v>65379</v>
      </c>
      <c r="S15" s="69">
        <v>2</v>
      </c>
    </row>
    <row r="16" spans="2:19" ht="12" customHeight="1">
      <c r="B16" s="176">
        <v>3</v>
      </c>
      <c r="C16" s="179" t="s">
        <v>39</v>
      </c>
      <c r="D16" s="173">
        <v>2963360334</v>
      </c>
      <c r="E16" s="173">
        <v>2684668214</v>
      </c>
      <c r="F16" s="178">
        <f t="shared" si="0"/>
        <v>90.59540222623497</v>
      </c>
      <c r="G16" s="174">
        <v>65307</v>
      </c>
      <c r="H16" s="173">
        <v>59165</v>
      </c>
      <c r="I16" s="173">
        <v>957065151</v>
      </c>
      <c r="J16" s="174">
        <v>153012807</v>
      </c>
      <c r="K16" s="178">
        <f t="shared" si="1"/>
        <v>15.987710642282075</v>
      </c>
      <c r="L16" s="173">
        <v>21092</v>
      </c>
      <c r="M16" s="174">
        <v>3372</v>
      </c>
      <c r="N16" s="173">
        <f t="shared" si="2"/>
        <v>3920425485</v>
      </c>
      <c r="O16" s="173">
        <f t="shared" si="3"/>
        <v>2837681021</v>
      </c>
      <c r="P16" s="178">
        <f t="shared" si="4"/>
        <v>72.38196547434187</v>
      </c>
      <c r="Q16" s="173">
        <v>86399</v>
      </c>
      <c r="R16" s="173">
        <v>62537</v>
      </c>
      <c r="S16" s="69">
        <v>3</v>
      </c>
    </row>
    <row r="17" spans="2:19" ht="12" customHeight="1">
      <c r="B17" s="176">
        <v>4</v>
      </c>
      <c r="C17" s="179" t="s">
        <v>40</v>
      </c>
      <c r="D17" s="173">
        <v>2448803679</v>
      </c>
      <c r="E17" s="173">
        <v>2227037025</v>
      </c>
      <c r="F17" s="178">
        <f t="shared" si="0"/>
        <v>90.94387778400589</v>
      </c>
      <c r="G17" s="174">
        <v>65308</v>
      </c>
      <c r="H17" s="173">
        <v>59394</v>
      </c>
      <c r="I17" s="173">
        <v>629986717</v>
      </c>
      <c r="J17" s="174">
        <v>103821705</v>
      </c>
      <c r="K17" s="178">
        <f t="shared" si="1"/>
        <v>16.479983180343787</v>
      </c>
      <c r="L17" s="173">
        <v>16801</v>
      </c>
      <c r="M17" s="174">
        <v>2769</v>
      </c>
      <c r="N17" s="173">
        <f t="shared" si="2"/>
        <v>3078790396</v>
      </c>
      <c r="O17" s="173">
        <f t="shared" si="3"/>
        <v>2330858730</v>
      </c>
      <c r="P17" s="178">
        <f t="shared" si="4"/>
        <v>75.7069637812395</v>
      </c>
      <c r="Q17" s="173">
        <v>82110</v>
      </c>
      <c r="R17" s="173">
        <v>62163</v>
      </c>
      <c r="S17" s="69">
        <v>4</v>
      </c>
    </row>
    <row r="18" spans="2:19" ht="12" customHeight="1">
      <c r="B18" s="176">
        <v>5</v>
      </c>
      <c r="C18" s="179" t="s">
        <v>41</v>
      </c>
      <c r="D18" s="173">
        <v>2744066369</v>
      </c>
      <c r="E18" s="173">
        <v>2469074603</v>
      </c>
      <c r="F18" s="178">
        <f t="shared" si="0"/>
        <v>89.97867656895583</v>
      </c>
      <c r="G18" s="174">
        <v>64410</v>
      </c>
      <c r="H18" s="173">
        <v>57955</v>
      </c>
      <c r="I18" s="173">
        <v>790510276</v>
      </c>
      <c r="J18" s="174">
        <v>134052339</v>
      </c>
      <c r="K18" s="178">
        <f t="shared" si="1"/>
        <v>16.957697207721054</v>
      </c>
      <c r="L18" s="173">
        <v>18555</v>
      </c>
      <c r="M18" s="174">
        <v>3147</v>
      </c>
      <c r="N18" s="173">
        <f t="shared" si="2"/>
        <v>3534576645</v>
      </c>
      <c r="O18" s="173">
        <f t="shared" si="3"/>
        <v>2603126942</v>
      </c>
      <c r="P18" s="178">
        <f t="shared" si="4"/>
        <v>73.64748889184153</v>
      </c>
      <c r="Q18" s="173">
        <v>82965</v>
      </c>
      <c r="R18" s="173">
        <v>61102</v>
      </c>
      <c r="S18" s="69">
        <v>5</v>
      </c>
    </row>
    <row r="19" spans="2:19" ht="12" customHeight="1">
      <c r="B19" s="176">
        <v>6</v>
      </c>
      <c r="C19" s="179" t="s">
        <v>42</v>
      </c>
      <c r="D19" s="173">
        <v>1205215235</v>
      </c>
      <c r="E19" s="173">
        <v>1181102269</v>
      </c>
      <c r="F19" s="178">
        <f t="shared" si="0"/>
        <v>97.99928134828133</v>
      </c>
      <c r="G19" s="174">
        <v>62385</v>
      </c>
      <c r="H19" s="173">
        <v>61137</v>
      </c>
      <c r="I19" s="173">
        <v>64733129</v>
      </c>
      <c r="J19" s="174">
        <v>13305211</v>
      </c>
      <c r="K19" s="178">
        <f t="shared" si="1"/>
        <v>20.55394387006999</v>
      </c>
      <c r="L19" s="173">
        <v>3351</v>
      </c>
      <c r="M19" s="174">
        <v>689</v>
      </c>
      <c r="N19" s="173">
        <f t="shared" si="2"/>
        <v>1269948364</v>
      </c>
      <c r="O19" s="173">
        <f t="shared" si="3"/>
        <v>1194407480</v>
      </c>
      <c r="P19" s="178">
        <f t="shared" si="4"/>
        <v>94.0516570483176</v>
      </c>
      <c r="Q19" s="173">
        <v>65736</v>
      </c>
      <c r="R19" s="173">
        <v>61826</v>
      </c>
      <c r="S19" s="69">
        <v>6</v>
      </c>
    </row>
    <row r="20" spans="2:19" ht="12" customHeight="1">
      <c r="B20" s="176">
        <v>7</v>
      </c>
      <c r="C20" s="179" t="s">
        <v>43</v>
      </c>
      <c r="D20" s="173">
        <v>1799937217</v>
      </c>
      <c r="E20" s="173">
        <v>1671087833</v>
      </c>
      <c r="F20" s="178">
        <f t="shared" si="0"/>
        <v>92.84145120268381</v>
      </c>
      <c r="G20" s="174">
        <v>64872</v>
      </c>
      <c r="H20" s="173">
        <v>60228</v>
      </c>
      <c r="I20" s="173">
        <v>412963785</v>
      </c>
      <c r="J20" s="174">
        <v>66005601</v>
      </c>
      <c r="K20" s="178">
        <f t="shared" si="1"/>
        <v>15.983387259974865</v>
      </c>
      <c r="L20" s="173">
        <v>14884</v>
      </c>
      <c r="M20" s="174">
        <v>2379</v>
      </c>
      <c r="N20" s="173">
        <f t="shared" si="2"/>
        <v>2212901002</v>
      </c>
      <c r="O20" s="173">
        <f t="shared" si="3"/>
        <v>1737093434</v>
      </c>
      <c r="P20" s="178">
        <f t="shared" si="4"/>
        <v>78.49847021760262</v>
      </c>
      <c r="Q20" s="173">
        <v>79756</v>
      </c>
      <c r="R20" s="173">
        <v>62607</v>
      </c>
      <c r="S20" s="64">
        <v>7</v>
      </c>
    </row>
    <row r="21" spans="2:19" ht="12" customHeight="1">
      <c r="B21" s="176">
        <v>8</v>
      </c>
      <c r="C21" s="179" t="s">
        <v>44</v>
      </c>
      <c r="D21" s="173">
        <v>1020906346</v>
      </c>
      <c r="E21" s="173">
        <v>955136349</v>
      </c>
      <c r="F21" s="178">
        <f t="shared" si="0"/>
        <v>93.5576855548315</v>
      </c>
      <c r="G21" s="174">
        <v>61341</v>
      </c>
      <c r="H21" s="173">
        <v>57390</v>
      </c>
      <c r="I21" s="173">
        <v>179098923</v>
      </c>
      <c r="J21" s="174">
        <v>29172410</v>
      </c>
      <c r="K21" s="178">
        <f t="shared" si="1"/>
        <v>16.28843407394471</v>
      </c>
      <c r="L21" s="173">
        <v>10761</v>
      </c>
      <c r="M21" s="174">
        <v>1753</v>
      </c>
      <c r="N21" s="173">
        <f t="shared" si="2"/>
        <v>1200005269</v>
      </c>
      <c r="O21" s="173">
        <f t="shared" si="3"/>
        <v>984308759</v>
      </c>
      <c r="P21" s="178">
        <f t="shared" si="4"/>
        <v>82.02536975693896</v>
      </c>
      <c r="Q21" s="173">
        <v>72103</v>
      </c>
      <c r="R21" s="173">
        <v>59143</v>
      </c>
      <c r="S21" s="69">
        <v>8</v>
      </c>
    </row>
    <row r="22" spans="2:19" ht="12" customHeight="1">
      <c r="B22" s="176">
        <v>9</v>
      </c>
      <c r="C22" s="179" t="s">
        <v>45</v>
      </c>
      <c r="D22" s="173">
        <v>1374436839</v>
      </c>
      <c r="E22" s="173">
        <v>1265423938</v>
      </c>
      <c r="F22" s="178">
        <f t="shared" si="0"/>
        <v>92.06854051734275</v>
      </c>
      <c r="G22" s="174">
        <v>66456</v>
      </c>
      <c r="H22" s="173">
        <v>61185</v>
      </c>
      <c r="I22" s="173">
        <v>248814342</v>
      </c>
      <c r="J22" s="174">
        <v>53072990</v>
      </c>
      <c r="K22" s="178">
        <f t="shared" si="1"/>
        <v>21.330358038605347</v>
      </c>
      <c r="L22" s="173">
        <v>12030</v>
      </c>
      <c r="M22" s="174">
        <v>2566</v>
      </c>
      <c r="N22" s="173">
        <f t="shared" si="2"/>
        <v>1623251181</v>
      </c>
      <c r="O22" s="173">
        <f t="shared" si="3"/>
        <v>1318496928</v>
      </c>
      <c r="P22" s="178">
        <f t="shared" si="4"/>
        <v>81.22568727704503</v>
      </c>
      <c r="Q22" s="173">
        <v>78486</v>
      </c>
      <c r="R22" s="173">
        <v>63751</v>
      </c>
      <c r="S22" s="69">
        <v>9</v>
      </c>
    </row>
    <row r="23" spans="2:19" ht="12" customHeight="1">
      <c r="B23" s="176">
        <v>10</v>
      </c>
      <c r="C23" s="179" t="s">
        <v>46</v>
      </c>
      <c r="D23" s="173">
        <v>1130600867</v>
      </c>
      <c r="E23" s="173">
        <v>1082490783</v>
      </c>
      <c r="F23" s="178">
        <f t="shared" si="0"/>
        <v>95.74473314109001</v>
      </c>
      <c r="G23" s="174">
        <v>60460</v>
      </c>
      <c r="H23" s="173">
        <v>57887</v>
      </c>
      <c r="I23" s="173">
        <v>169239584</v>
      </c>
      <c r="J23" s="174">
        <v>35500530</v>
      </c>
      <c r="K23" s="178">
        <f t="shared" si="1"/>
        <v>20.97649330076349</v>
      </c>
      <c r="L23" s="173">
        <v>9050</v>
      </c>
      <c r="M23" s="174">
        <v>1898</v>
      </c>
      <c r="N23" s="173">
        <f t="shared" si="2"/>
        <v>1299840451</v>
      </c>
      <c r="O23" s="173">
        <f t="shared" si="3"/>
        <v>1117991313</v>
      </c>
      <c r="P23" s="178">
        <f t="shared" si="4"/>
        <v>86.00988776275588</v>
      </c>
      <c r="Q23" s="173">
        <v>694510</v>
      </c>
      <c r="R23" s="173">
        <v>59786</v>
      </c>
      <c r="S23" s="69">
        <v>10</v>
      </c>
    </row>
    <row r="24" spans="2:19" ht="12" customHeight="1">
      <c r="B24" s="176">
        <v>11</v>
      </c>
      <c r="C24" s="179" t="s">
        <v>47</v>
      </c>
      <c r="D24" s="173">
        <v>921029091</v>
      </c>
      <c r="E24" s="173">
        <v>842086218</v>
      </c>
      <c r="F24" s="178">
        <f t="shared" si="0"/>
        <v>91.42884043822238</v>
      </c>
      <c r="G24" s="174">
        <v>58508</v>
      </c>
      <c r="H24" s="173">
        <v>53493</v>
      </c>
      <c r="I24" s="173">
        <v>229467144</v>
      </c>
      <c r="J24" s="174">
        <v>34713818</v>
      </c>
      <c r="K24" s="178">
        <f t="shared" si="1"/>
        <v>15.128012400764442</v>
      </c>
      <c r="L24" s="173">
        <v>14577</v>
      </c>
      <c r="M24" s="174">
        <v>2205</v>
      </c>
      <c r="N24" s="173">
        <f t="shared" si="2"/>
        <v>1150496235</v>
      </c>
      <c r="O24" s="173">
        <f t="shared" si="3"/>
        <v>876800036</v>
      </c>
      <c r="P24" s="178">
        <f t="shared" si="4"/>
        <v>76.21059585649144</v>
      </c>
      <c r="Q24" s="173">
        <v>73085</v>
      </c>
      <c r="R24" s="173">
        <v>55698</v>
      </c>
      <c r="S24" s="69">
        <v>11</v>
      </c>
    </row>
    <row r="25" spans="2:19" ht="12" customHeight="1">
      <c r="B25" s="176">
        <v>12</v>
      </c>
      <c r="C25" s="179" t="s">
        <v>48</v>
      </c>
      <c r="D25" s="173">
        <v>227142524</v>
      </c>
      <c r="E25" s="173">
        <v>219713624</v>
      </c>
      <c r="F25" s="178">
        <f t="shared" si="0"/>
        <v>96.72941029747473</v>
      </c>
      <c r="G25" s="174">
        <v>58167</v>
      </c>
      <c r="H25" s="173">
        <v>56265</v>
      </c>
      <c r="I25" s="173">
        <v>16491388</v>
      </c>
      <c r="J25" s="174">
        <v>6205520</v>
      </c>
      <c r="K25" s="178">
        <f t="shared" si="1"/>
        <v>37.628852101472596</v>
      </c>
      <c r="L25" s="173">
        <v>4223</v>
      </c>
      <c r="M25" s="174">
        <v>1589</v>
      </c>
      <c r="N25" s="173">
        <f t="shared" si="2"/>
        <v>243633912</v>
      </c>
      <c r="O25" s="173">
        <f t="shared" si="3"/>
        <v>225919144</v>
      </c>
      <c r="P25" s="178">
        <f t="shared" si="4"/>
        <v>92.72893996793024</v>
      </c>
      <c r="Q25" s="173">
        <v>62390</v>
      </c>
      <c r="R25" s="173">
        <v>57854</v>
      </c>
      <c r="S25" s="69">
        <v>12</v>
      </c>
    </row>
    <row r="26" spans="2:19" ht="12" customHeight="1">
      <c r="B26" s="176">
        <v>13</v>
      </c>
      <c r="C26" s="179" t="s">
        <v>49</v>
      </c>
      <c r="D26" s="173">
        <v>341582536</v>
      </c>
      <c r="E26" s="173">
        <v>335232436</v>
      </c>
      <c r="F26" s="178">
        <f t="shared" si="0"/>
        <v>98.14097638762188</v>
      </c>
      <c r="G26" s="174">
        <v>59686</v>
      </c>
      <c r="H26" s="173">
        <v>58576</v>
      </c>
      <c r="I26" s="173">
        <v>18127585</v>
      </c>
      <c r="J26" s="174">
        <v>3157560</v>
      </c>
      <c r="K26" s="178">
        <f t="shared" si="1"/>
        <v>17.418536445974464</v>
      </c>
      <c r="L26" s="173">
        <v>3167</v>
      </c>
      <c r="M26" s="174">
        <v>552</v>
      </c>
      <c r="N26" s="173">
        <f t="shared" si="2"/>
        <v>359710121</v>
      </c>
      <c r="O26" s="173">
        <f t="shared" si="3"/>
        <v>338389996</v>
      </c>
      <c r="P26" s="178">
        <f t="shared" si="4"/>
        <v>94.07297049615127</v>
      </c>
      <c r="Q26" s="173">
        <v>62853</v>
      </c>
      <c r="R26" s="173">
        <v>59128</v>
      </c>
      <c r="S26" s="69">
        <v>13</v>
      </c>
    </row>
    <row r="27" spans="2:19" ht="12" customHeight="1">
      <c r="B27" s="176">
        <v>14</v>
      </c>
      <c r="C27" s="179" t="s">
        <v>50</v>
      </c>
      <c r="D27" s="173">
        <v>474726652</v>
      </c>
      <c r="E27" s="173">
        <v>448946682</v>
      </c>
      <c r="F27" s="178">
        <f t="shared" si="0"/>
        <v>94.56951281513471</v>
      </c>
      <c r="G27" s="174">
        <v>68032</v>
      </c>
      <c r="H27" s="173">
        <v>64337</v>
      </c>
      <c r="I27" s="173">
        <v>50212615</v>
      </c>
      <c r="J27" s="174">
        <v>12686450</v>
      </c>
      <c r="K27" s="178">
        <f t="shared" si="1"/>
        <v>25.265463668840987</v>
      </c>
      <c r="L27" s="173">
        <v>7196</v>
      </c>
      <c r="M27" s="174">
        <v>1818</v>
      </c>
      <c r="N27" s="173">
        <f t="shared" si="2"/>
        <v>524939267</v>
      </c>
      <c r="O27" s="173">
        <f t="shared" si="3"/>
        <v>461633132</v>
      </c>
      <c r="P27" s="178">
        <f t="shared" si="4"/>
        <v>87.94029348160765</v>
      </c>
      <c r="Q27" s="173">
        <v>75228</v>
      </c>
      <c r="R27" s="173">
        <v>66156</v>
      </c>
      <c r="S27" s="69">
        <v>14</v>
      </c>
    </row>
    <row r="28" spans="2:19" ht="12" customHeight="1">
      <c r="B28" s="176">
        <v>15</v>
      </c>
      <c r="C28" s="179" t="s">
        <v>51</v>
      </c>
      <c r="D28" s="173">
        <v>336047081</v>
      </c>
      <c r="E28" s="173">
        <v>326489261</v>
      </c>
      <c r="F28" s="178">
        <f t="shared" si="0"/>
        <v>97.15580924804998</v>
      </c>
      <c r="G28" s="174">
        <v>63960</v>
      </c>
      <c r="H28" s="173">
        <v>62141</v>
      </c>
      <c r="I28" s="173">
        <v>25400024</v>
      </c>
      <c r="J28" s="174">
        <v>7499289</v>
      </c>
      <c r="K28" s="178">
        <f t="shared" si="1"/>
        <v>29.52473194513517</v>
      </c>
      <c r="L28" s="173">
        <v>4834</v>
      </c>
      <c r="M28" s="174">
        <v>1427</v>
      </c>
      <c r="N28" s="173">
        <f t="shared" si="2"/>
        <v>361447105</v>
      </c>
      <c r="O28" s="173">
        <f t="shared" si="3"/>
        <v>333988550</v>
      </c>
      <c r="P28" s="178">
        <f t="shared" si="4"/>
        <v>92.4031608995734</v>
      </c>
      <c r="Q28" s="173">
        <v>68795</v>
      </c>
      <c r="R28" s="173">
        <v>63568</v>
      </c>
      <c r="S28" s="69">
        <v>15</v>
      </c>
    </row>
    <row r="29" spans="2:19" ht="12" customHeight="1">
      <c r="B29" s="176">
        <v>16</v>
      </c>
      <c r="C29" s="179" t="s">
        <v>52</v>
      </c>
      <c r="D29" s="173">
        <v>233726199</v>
      </c>
      <c r="E29" s="173">
        <v>226470499</v>
      </c>
      <c r="F29" s="178">
        <f t="shared" si="0"/>
        <v>96.89564112579437</v>
      </c>
      <c r="G29" s="174">
        <v>64762</v>
      </c>
      <c r="H29" s="173">
        <v>62752</v>
      </c>
      <c r="I29" s="173">
        <v>20766435</v>
      </c>
      <c r="J29" s="174">
        <v>4620515</v>
      </c>
      <c r="K29" s="178">
        <f t="shared" si="1"/>
        <v>22.24991916041439</v>
      </c>
      <c r="L29" s="173">
        <v>5754</v>
      </c>
      <c r="M29" s="174">
        <v>1280</v>
      </c>
      <c r="N29" s="173">
        <f t="shared" si="2"/>
        <v>254492634</v>
      </c>
      <c r="O29" s="173">
        <f t="shared" si="3"/>
        <v>231091014</v>
      </c>
      <c r="P29" s="178">
        <f t="shared" si="4"/>
        <v>90.80459829733225</v>
      </c>
      <c r="Q29" s="173">
        <v>70516</v>
      </c>
      <c r="R29" s="173">
        <v>64032</v>
      </c>
      <c r="S29" s="69">
        <v>16</v>
      </c>
    </row>
    <row r="30" spans="2:19" ht="12" customHeight="1">
      <c r="B30" s="176">
        <v>17</v>
      </c>
      <c r="C30" s="179" t="s">
        <v>53</v>
      </c>
      <c r="D30" s="173">
        <v>275169437</v>
      </c>
      <c r="E30" s="173">
        <v>258902456</v>
      </c>
      <c r="F30" s="178">
        <f t="shared" si="0"/>
        <v>94.08837653725331</v>
      </c>
      <c r="G30" s="174">
        <v>70160</v>
      </c>
      <c r="H30" s="173">
        <v>66013</v>
      </c>
      <c r="I30" s="173">
        <v>36137986</v>
      </c>
      <c r="J30" s="174">
        <v>11396962</v>
      </c>
      <c r="K30" s="178">
        <f t="shared" si="1"/>
        <v>31.537346879264383</v>
      </c>
      <c r="L30" s="173">
        <v>9214</v>
      </c>
      <c r="M30" s="174">
        <v>2906</v>
      </c>
      <c r="N30" s="173">
        <f t="shared" si="2"/>
        <v>311307423</v>
      </c>
      <c r="O30" s="173">
        <f t="shared" si="3"/>
        <v>270299418</v>
      </c>
      <c r="P30" s="178">
        <f t="shared" si="4"/>
        <v>86.82716762587444</v>
      </c>
      <c r="Q30" s="173">
        <v>79375</v>
      </c>
      <c r="R30" s="173">
        <v>68919</v>
      </c>
      <c r="S30" s="69">
        <v>17</v>
      </c>
    </row>
    <row r="31" spans="2:19" ht="12" customHeight="1">
      <c r="B31" s="176">
        <v>18</v>
      </c>
      <c r="C31" s="179" t="s">
        <v>54</v>
      </c>
      <c r="D31" s="173">
        <v>372073133</v>
      </c>
      <c r="E31" s="173">
        <v>346506959</v>
      </c>
      <c r="F31" s="178">
        <f t="shared" si="0"/>
        <v>93.12872343298166</v>
      </c>
      <c r="G31" s="174">
        <v>66847</v>
      </c>
      <c r="H31" s="173">
        <v>62254</v>
      </c>
      <c r="I31" s="173">
        <v>51163624</v>
      </c>
      <c r="J31" s="174">
        <v>16580118</v>
      </c>
      <c r="K31" s="178">
        <f t="shared" si="1"/>
        <v>32.40606646628471</v>
      </c>
      <c r="L31" s="173">
        <v>9192</v>
      </c>
      <c r="M31" s="174">
        <v>2979</v>
      </c>
      <c r="N31" s="173">
        <f t="shared" si="2"/>
        <v>423236757</v>
      </c>
      <c r="O31" s="173">
        <f t="shared" si="3"/>
        <v>363087077</v>
      </c>
      <c r="P31" s="178">
        <f t="shared" si="4"/>
        <v>85.78817198526072</v>
      </c>
      <c r="Q31" s="173">
        <v>76040</v>
      </c>
      <c r="R31" s="173">
        <v>65233</v>
      </c>
      <c r="S31" s="69">
        <v>18</v>
      </c>
    </row>
    <row r="32" spans="2:19" ht="12" customHeight="1">
      <c r="B32" s="176">
        <v>19</v>
      </c>
      <c r="C32" s="179" t="s">
        <v>55</v>
      </c>
      <c r="D32" s="173">
        <v>52058741</v>
      </c>
      <c r="E32" s="173">
        <v>51346591</v>
      </c>
      <c r="F32" s="178">
        <f t="shared" si="0"/>
        <v>98.63202607992383</v>
      </c>
      <c r="G32" s="174">
        <v>47848</v>
      </c>
      <c r="H32" s="173">
        <v>47194</v>
      </c>
      <c r="I32" s="173">
        <v>1606560</v>
      </c>
      <c r="J32" s="174">
        <v>265000</v>
      </c>
      <c r="K32" s="178">
        <f t="shared" si="1"/>
        <v>16.494871028781994</v>
      </c>
      <c r="L32" s="173">
        <v>1477</v>
      </c>
      <c r="M32" s="174">
        <v>244</v>
      </c>
      <c r="N32" s="173">
        <f t="shared" si="2"/>
        <v>53665301</v>
      </c>
      <c r="O32" s="173">
        <f t="shared" si="3"/>
        <v>51611591</v>
      </c>
      <c r="P32" s="178">
        <f t="shared" si="4"/>
        <v>96.17311379656661</v>
      </c>
      <c r="Q32" s="173">
        <v>49325</v>
      </c>
      <c r="R32" s="173">
        <v>47437</v>
      </c>
      <c r="S32" s="69">
        <v>19</v>
      </c>
    </row>
    <row r="33" spans="2:19" ht="12" customHeight="1">
      <c r="B33" s="176">
        <v>20</v>
      </c>
      <c r="C33" s="179" t="s">
        <v>56</v>
      </c>
      <c r="D33" s="173">
        <v>66190190</v>
      </c>
      <c r="E33" s="173">
        <v>65472090</v>
      </c>
      <c r="F33" s="178">
        <f t="shared" si="0"/>
        <v>98.91509602858068</v>
      </c>
      <c r="G33" s="174">
        <v>49322</v>
      </c>
      <c r="H33" s="173">
        <v>48787</v>
      </c>
      <c r="I33" s="173">
        <v>1838500</v>
      </c>
      <c r="J33" s="174">
        <v>643400</v>
      </c>
      <c r="K33" s="178">
        <f t="shared" si="1"/>
        <v>34.99592058743541</v>
      </c>
      <c r="L33" s="173">
        <v>1370</v>
      </c>
      <c r="M33" s="174">
        <v>479</v>
      </c>
      <c r="N33" s="173">
        <f t="shared" si="2"/>
        <v>68028690</v>
      </c>
      <c r="O33" s="173">
        <f t="shared" si="3"/>
        <v>66115490</v>
      </c>
      <c r="P33" s="178">
        <f t="shared" si="4"/>
        <v>97.18765714877061</v>
      </c>
      <c r="Q33" s="173">
        <v>50692</v>
      </c>
      <c r="R33" s="173">
        <v>49266</v>
      </c>
      <c r="S33" s="69">
        <v>20</v>
      </c>
    </row>
    <row r="34" spans="2:19" ht="12" customHeight="1">
      <c r="B34" s="176">
        <v>21</v>
      </c>
      <c r="C34" s="179" t="s">
        <v>57</v>
      </c>
      <c r="D34" s="173">
        <v>555547027</v>
      </c>
      <c r="E34" s="173">
        <v>539694234</v>
      </c>
      <c r="F34" s="178">
        <f t="shared" si="0"/>
        <v>97.14645345406555</v>
      </c>
      <c r="G34" s="174">
        <v>64969</v>
      </c>
      <c r="H34" s="173">
        <v>63115</v>
      </c>
      <c r="I34" s="173">
        <v>53613853</v>
      </c>
      <c r="J34" s="174">
        <v>8970019</v>
      </c>
      <c r="K34" s="178">
        <f t="shared" si="1"/>
        <v>16.730785978019526</v>
      </c>
      <c r="L34" s="173">
        <v>6270</v>
      </c>
      <c r="M34" s="174">
        <v>1049</v>
      </c>
      <c r="N34" s="173">
        <f t="shared" si="2"/>
        <v>609160880</v>
      </c>
      <c r="O34" s="173">
        <f t="shared" si="3"/>
        <v>548664253</v>
      </c>
      <c r="P34" s="178">
        <f t="shared" si="4"/>
        <v>90.06885882100637</v>
      </c>
      <c r="Q34" s="173">
        <v>71239</v>
      </c>
      <c r="R34" s="173">
        <v>64164</v>
      </c>
      <c r="S34" s="69">
        <v>21</v>
      </c>
    </row>
    <row r="35" spans="2:19" ht="12" customHeight="1">
      <c r="B35" s="176">
        <v>22</v>
      </c>
      <c r="C35" s="180" t="s">
        <v>58</v>
      </c>
      <c r="D35" s="173">
        <v>127642736</v>
      </c>
      <c r="E35" s="173">
        <v>127152036</v>
      </c>
      <c r="F35" s="178">
        <f t="shared" si="0"/>
        <v>99.61556762619065</v>
      </c>
      <c r="G35" s="174">
        <v>55764</v>
      </c>
      <c r="H35" s="173">
        <v>55549</v>
      </c>
      <c r="I35" s="173">
        <v>3508088</v>
      </c>
      <c r="J35" s="174">
        <v>952624</v>
      </c>
      <c r="K35" s="178">
        <f t="shared" si="1"/>
        <v>27.15507706762202</v>
      </c>
      <c r="L35" s="173">
        <v>1533</v>
      </c>
      <c r="M35" s="174">
        <v>416</v>
      </c>
      <c r="N35" s="173">
        <f t="shared" si="2"/>
        <v>131150824</v>
      </c>
      <c r="O35" s="173">
        <f t="shared" si="3"/>
        <v>128104660</v>
      </c>
      <c r="P35" s="178">
        <f t="shared" si="4"/>
        <v>97.67735809269486</v>
      </c>
      <c r="Q35" s="173">
        <v>57296</v>
      </c>
      <c r="R35" s="173">
        <v>55965</v>
      </c>
      <c r="S35" s="71">
        <v>22</v>
      </c>
    </row>
    <row r="36" spans="2:19" ht="12" customHeight="1">
      <c r="B36" s="176">
        <v>23</v>
      </c>
      <c r="C36" s="179" t="s">
        <v>59</v>
      </c>
      <c r="D36" s="173">
        <v>346160740</v>
      </c>
      <c r="E36" s="173">
        <v>335513036</v>
      </c>
      <c r="F36" s="178">
        <f t="shared" si="0"/>
        <v>96.92405788131838</v>
      </c>
      <c r="G36" s="174">
        <v>65449</v>
      </c>
      <c r="H36" s="173">
        <v>63436</v>
      </c>
      <c r="I36" s="173">
        <v>23647161</v>
      </c>
      <c r="J36" s="174">
        <v>6985208</v>
      </c>
      <c r="K36" s="178">
        <f t="shared" si="1"/>
        <v>29.539309179651628</v>
      </c>
      <c r="L36" s="173">
        <v>4471</v>
      </c>
      <c r="M36" s="174">
        <v>1321</v>
      </c>
      <c r="N36" s="173">
        <f t="shared" si="2"/>
        <v>369807901</v>
      </c>
      <c r="O36" s="173">
        <f t="shared" si="3"/>
        <v>342498244</v>
      </c>
      <c r="P36" s="178">
        <f t="shared" si="4"/>
        <v>92.61517752158572</v>
      </c>
      <c r="Q36" s="173">
        <v>69920</v>
      </c>
      <c r="R36" s="173">
        <v>64757</v>
      </c>
      <c r="S36" s="69">
        <v>23</v>
      </c>
    </row>
    <row r="37" spans="2:19" ht="12" customHeight="1">
      <c r="B37" s="176">
        <v>24</v>
      </c>
      <c r="C37" s="179" t="s">
        <v>60</v>
      </c>
      <c r="D37" s="173">
        <v>660527371</v>
      </c>
      <c r="E37" s="173">
        <v>617582032</v>
      </c>
      <c r="F37" s="178">
        <f t="shared" si="0"/>
        <v>93.49832559777451</v>
      </c>
      <c r="G37" s="174">
        <v>70464</v>
      </c>
      <c r="H37" s="173">
        <v>65882</v>
      </c>
      <c r="I37" s="173">
        <v>118273382</v>
      </c>
      <c r="J37" s="174">
        <v>27134359</v>
      </c>
      <c r="K37" s="178">
        <f t="shared" si="1"/>
        <v>22.94206738757162</v>
      </c>
      <c r="L37" s="173">
        <v>12617</v>
      </c>
      <c r="M37" s="174">
        <v>2895</v>
      </c>
      <c r="N37" s="173">
        <f t="shared" si="2"/>
        <v>778800753</v>
      </c>
      <c r="O37" s="173">
        <f t="shared" si="3"/>
        <v>644716391</v>
      </c>
      <c r="P37" s="178">
        <f t="shared" si="4"/>
        <v>82.78322645638224</v>
      </c>
      <c r="Q37" s="30">
        <v>83081</v>
      </c>
      <c r="R37" s="173">
        <v>68777</v>
      </c>
      <c r="S37" s="69">
        <v>24</v>
      </c>
    </row>
    <row r="38" spans="2:19" ht="12" customHeight="1">
      <c r="B38" s="176">
        <v>25</v>
      </c>
      <c r="C38" s="179" t="s">
        <v>61</v>
      </c>
      <c r="D38" s="173">
        <v>311472846</v>
      </c>
      <c r="E38" s="173">
        <v>294060826</v>
      </c>
      <c r="F38" s="178">
        <f t="shared" si="0"/>
        <v>94.40977914331576</v>
      </c>
      <c r="G38" s="174">
        <v>64728</v>
      </c>
      <c r="H38" s="173">
        <v>61110</v>
      </c>
      <c r="I38" s="173">
        <v>22137826</v>
      </c>
      <c r="J38" s="174">
        <v>10148506</v>
      </c>
      <c r="K38" s="178">
        <f t="shared" si="1"/>
        <v>45.84237856056868</v>
      </c>
      <c r="L38" s="173">
        <v>4601</v>
      </c>
      <c r="M38" s="174">
        <v>2109</v>
      </c>
      <c r="N38" s="173">
        <f t="shared" si="2"/>
        <v>333610672</v>
      </c>
      <c r="O38" s="173">
        <f t="shared" si="3"/>
        <v>304209332</v>
      </c>
      <c r="P38" s="178">
        <f t="shared" si="4"/>
        <v>91.18693061473765</v>
      </c>
      <c r="Q38" s="173">
        <v>69329</v>
      </c>
      <c r="R38" s="173">
        <v>63219</v>
      </c>
      <c r="S38" s="69">
        <v>25</v>
      </c>
    </row>
    <row r="39" spans="2:19" ht="12" customHeight="1">
      <c r="B39" s="176">
        <v>26</v>
      </c>
      <c r="C39" s="179" t="s">
        <v>62</v>
      </c>
      <c r="D39" s="173">
        <v>50888118</v>
      </c>
      <c r="E39" s="173">
        <v>50834118</v>
      </c>
      <c r="F39" s="178">
        <f t="shared" si="0"/>
        <v>99.89388485539983</v>
      </c>
      <c r="G39" s="174">
        <v>54542</v>
      </c>
      <c r="H39" s="173">
        <v>54485</v>
      </c>
      <c r="I39" s="173">
        <v>0</v>
      </c>
      <c r="J39" s="174">
        <v>0</v>
      </c>
      <c r="K39" s="229" t="s">
        <v>196</v>
      </c>
      <c r="L39" s="173">
        <v>0</v>
      </c>
      <c r="M39" s="174">
        <v>0</v>
      </c>
      <c r="N39" s="173">
        <f t="shared" si="2"/>
        <v>50888118</v>
      </c>
      <c r="O39" s="173">
        <f t="shared" si="3"/>
        <v>50834118</v>
      </c>
      <c r="P39" s="178">
        <f t="shared" si="4"/>
        <v>99.89388485539983</v>
      </c>
      <c r="Q39" s="173">
        <v>54542</v>
      </c>
      <c r="R39" s="173">
        <v>54485</v>
      </c>
      <c r="S39" s="69">
        <v>26</v>
      </c>
    </row>
    <row r="40" spans="2:19" ht="12" customHeight="1">
      <c r="B40" s="176">
        <v>27</v>
      </c>
      <c r="C40" s="179" t="s">
        <v>63</v>
      </c>
      <c r="D40" s="173">
        <v>124055958</v>
      </c>
      <c r="E40" s="173">
        <v>116292081</v>
      </c>
      <c r="F40" s="178">
        <f t="shared" si="0"/>
        <v>93.74163311043876</v>
      </c>
      <c r="G40" s="174">
        <v>73449</v>
      </c>
      <c r="H40" s="173">
        <v>68853</v>
      </c>
      <c r="I40" s="173">
        <v>24535431</v>
      </c>
      <c r="J40" s="174">
        <v>5623314</v>
      </c>
      <c r="K40" s="178">
        <f t="shared" si="1"/>
        <v>22.919157197605372</v>
      </c>
      <c r="L40" s="173">
        <v>14527</v>
      </c>
      <c r="M40" s="174">
        <v>3329</v>
      </c>
      <c r="N40" s="173">
        <f t="shared" si="2"/>
        <v>148591389</v>
      </c>
      <c r="O40" s="173">
        <f t="shared" si="3"/>
        <v>121915395</v>
      </c>
      <c r="P40" s="178">
        <f t="shared" si="4"/>
        <v>82.04741595086644</v>
      </c>
      <c r="Q40" s="173">
        <v>87976</v>
      </c>
      <c r="R40" s="173">
        <v>72182</v>
      </c>
      <c r="S40" s="69">
        <v>27</v>
      </c>
    </row>
    <row r="41" spans="2:19" ht="12" customHeight="1">
      <c r="B41" s="176">
        <v>28</v>
      </c>
      <c r="C41" s="179" t="s">
        <v>64</v>
      </c>
      <c r="D41" s="173">
        <v>280954634</v>
      </c>
      <c r="E41" s="173">
        <v>267189376</v>
      </c>
      <c r="F41" s="178">
        <f t="shared" si="0"/>
        <v>95.10054068017259</v>
      </c>
      <c r="G41" s="174">
        <v>66767</v>
      </c>
      <c r="H41" s="173">
        <v>63496</v>
      </c>
      <c r="I41" s="173">
        <v>26155648</v>
      </c>
      <c r="J41" s="174">
        <v>6892440</v>
      </c>
      <c r="K41" s="178">
        <f t="shared" si="1"/>
        <v>26.351631586416822</v>
      </c>
      <c r="L41" s="173">
        <v>6216</v>
      </c>
      <c r="M41" s="174">
        <v>1638</v>
      </c>
      <c r="N41" s="173">
        <f t="shared" si="2"/>
        <v>307110282</v>
      </c>
      <c r="O41" s="173">
        <f t="shared" si="3"/>
        <v>274081816</v>
      </c>
      <c r="P41" s="178">
        <f t="shared" si="4"/>
        <v>89.24540533618473</v>
      </c>
      <c r="Q41" s="173">
        <v>72982</v>
      </c>
      <c r="R41" s="173">
        <v>65134</v>
      </c>
      <c r="S41" s="69">
        <v>28</v>
      </c>
    </row>
    <row r="42" spans="2:19" ht="12" customHeight="1">
      <c r="B42" s="176">
        <v>29</v>
      </c>
      <c r="C42" s="179" t="s">
        <v>65</v>
      </c>
      <c r="D42" s="173">
        <v>325197336</v>
      </c>
      <c r="E42" s="173">
        <v>311234336</v>
      </c>
      <c r="F42" s="178">
        <f t="shared" si="0"/>
        <v>95.70629938985724</v>
      </c>
      <c r="G42" s="174">
        <v>67806</v>
      </c>
      <c r="H42" s="173">
        <v>64895</v>
      </c>
      <c r="I42" s="173">
        <v>15587648</v>
      </c>
      <c r="J42" s="174">
        <v>6647009</v>
      </c>
      <c r="K42" s="178">
        <f t="shared" si="1"/>
        <v>42.642796398789606</v>
      </c>
      <c r="L42" s="173">
        <v>3250</v>
      </c>
      <c r="M42" s="174">
        <v>1386</v>
      </c>
      <c r="N42" s="173">
        <f t="shared" si="2"/>
        <v>340784984</v>
      </c>
      <c r="O42" s="173">
        <f t="shared" si="3"/>
        <v>317881345</v>
      </c>
      <c r="P42" s="178">
        <f t="shared" si="4"/>
        <v>93.27915252275318</v>
      </c>
      <c r="Q42" s="30">
        <v>71056</v>
      </c>
      <c r="R42" s="173">
        <v>66281</v>
      </c>
      <c r="S42" s="69">
        <v>29</v>
      </c>
    </row>
    <row r="43" spans="2:19" ht="12" customHeight="1">
      <c r="B43" s="176">
        <v>30</v>
      </c>
      <c r="C43" s="179" t="s">
        <v>66</v>
      </c>
      <c r="D43" s="173">
        <v>246873384</v>
      </c>
      <c r="E43" s="173">
        <v>234838933</v>
      </c>
      <c r="F43" s="178">
        <f t="shared" si="0"/>
        <v>95.12525376166107</v>
      </c>
      <c r="G43" s="174">
        <v>55917</v>
      </c>
      <c r="H43" s="173">
        <v>53191</v>
      </c>
      <c r="I43" s="173">
        <v>70006454</v>
      </c>
      <c r="J43" s="174">
        <v>4396268</v>
      </c>
      <c r="K43" s="178">
        <f t="shared" si="1"/>
        <v>6.2798038592270355</v>
      </c>
      <c r="L43" s="173">
        <v>15857</v>
      </c>
      <c r="M43" s="174">
        <v>996</v>
      </c>
      <c r="N43" s="173">
        <f t="shared" si="2"/>
        <v>316879838</v>
      </c>
      <c r="O43" s="173">
        <f t="shared" si="3"/>
        <v>239235201</v>
      </c>
      <c r="P43" s="178">
        <f t="shared" si="4"/>
        <v>75.49713560507438</v>
      </c>
      <c r="Q43" s="173">
        <v>71773</v>
      </c>
      <c r="R43" s="173">
        <v>54187</v>
      </c>
      <c r="S43" s="69">
        <v>30</v>
      </c>
    </row>
    <row r="44" spans="2:19" ht="12" customHeight="1">
      <c r="B44" s="176">
        <v>31</v>
      </c>
      <c r="C44" s="179" t="s">
        <v>67</v>
      </c>
      <c r="D44" s="173">
        <v>198909905</v>
      </c>
      <c r="E44" s="173">
        <v>189092822</v>
      </c>
      <c r="F44" s="178">
        <f t="shared" si="0"/>
        <v>95.06455799674733</v>
      </c>
      <c r="G44" s="174">
        <v>58144</v>
      </c>
      <c r="H44" s="173">
        <v>55274</v>
      </c>
      <c r="I44" s="173">
        <v>23725300</v>
      </c>
      <c r="J44" s="174">
        <v>9490713</v>
      </c>
      <c r="K44" s="178">
        <f t="shared" si="1"/>
        <v>40.00249944152445</v>
      </c>
      <c r="L44" s="173">
        <v>6935</v>
      </c>
      <c r="M44" s="174">
        <v>2774</v>
      </c>
      <c r="N44" s="173">
        <f t="shared" si="2"/>
        <v>222635205</v>
      </c>
      <c r="O44" s="173">
        <f t="shared" si="3"/>
        <v>198583535</v>
      </c>
      <c r="P44" s="178">
        <f t="shared" si="4"/>
        <v>89.19682536281717</v>
      </c>
      <c r="Q44" s="173">
        <v>65079</v>
      </c>
      <c r="R44" s="173">
        <v>58048</v>
      </c>
      <c r="S44" s="69">
        <v>31</v>
      </c>
    </row>
    <row r="45" spans="2:19" ht="12" customHeight="1">
      <c r="B45" s="176">
        <v>32</v>
      </c>
      <c r="C45" s="179" t="s">
        <v>68</v>
      </c>
      <c r="D45" s="173">
        <v>556251908</v>
      </c>
      <c r="E45" s="173">
        <v>538270563</v>
      </c>
      <c r="F45" s="178">
        <f t="shared" si="0"/>
        <v>96.7674097398332</v>
      </c>
      <c r="G45" s="174">
        <v>67384</v>
      </c>
      <c r="H45" s="173">
        <v>65205</v>
      </c>
      <c r="I45" s="173">
        <v>32194417</v>
      </c>
      <c r="J45" s="174">
        <v>9652027</v>
      </c>
      <c r="K45" s="178">
        <f t="shared" si="1"/>
        <v>29.98043729134775</v>
      </c>
      <c r="L45" s="173">
        <v>3900</v>
      </c>
      <c r="M45" s="174">
        <v>1169</v>
      </c>
      <c r="N45" s="173">
        <f t="shared" si="2"/>
        <v>588446325</v>
      </c>
      <c r="O45" s="173">
        <f t="shared" si="3"/>
        <v>547922590</v>
      </c>
      <c r="P45" s="178">
        <f t="shared" si="4"/>
        <v>93.11343562218694</v>
      </c>
      <c r="Q45" s="173">
        <v>71284</v>
      </c>
      <c r="R45" s="173">
        <v>66375</v>
      </c>
      <c r="S45" s="69">
        <v>32</v>
      </c>
    </row>
    <row r="46" spans="2:19" ht="12" customHeight="1">
      <c r="B46" s="176">
        <v>33</v>
      </c>
      <c r="C46" s="179" t="s">
        <v>69</v>
      </c>
      <c r="D46" s="173">
        <v>59844480</v>
      </c>
      <c r="E46" s="173">
        <v>58484544</v>
      </c>
      <c r="F46" s="178">
        <f t="shared" si="0"/>
        <v>97.7275498091052</v>
      </c>
      <c r="G46" s="174">
        <v>53576</v>
      </c>
      <c r="H46" s="173">
        <v>52359</v>
      </c>
      <c r="I46" s="173">
        <v>4675187</v>
      </c>
      <c r="J46" s="174">
        <v>1460422</v>
      </c>
      <c r="K46" s="178">
        <f t="shared" si="1"/>
        <v>31.237723753081966</v>
      </c>
      <c r="L46" s="173">
        <v>4185</v>
      </c>
      <c r="M46" s="174">
        <v>1307</v>
      </c>
      <c r="N46" s="173">
        <f t="shared" si="2"/>
        <v>64519667</v>
      </c>
      <c r="O46" s="173">
        <f t="shared" si="3"/>
        <v>59944966</v>
      </c>
      <c r="P46" s="178">
        <f t="shared" si="4"/>
        <v>92.90960227677554</v>
      </c>
      <c r="Q46" s="173">
        <v>57762</v>
      </c>
      <c r="R46" s="173">
        <v>53666</v>
      </c>
      <c r="S46" s="69">
        <v>33</v>
      </c>
    </row>
    <row r="47" spans="2:19" ht="12" customHeight="1">
      <c r="B47" s="176">
        <v>34</v>
      </c>
      <c r="C47" s="179" t="s">
        <v>70</v>
      </c>
      <c r="D47" s="173">
        <v>17763353</v>
      </c>
      <c r="E47" s="173">
        <v>17763353</v>
      </c>
      <c r="F47" s="178">
        <f t="shared" si="0"/>
        <v>100</v>
      </c>
      <c r="G47" s="174">
        <v>41895</v>
      </c>
      <c r="H47" s="173">
        <v>41895</v>
      </c>
      <c r="I47" s="173">
        <v>0</v>
      </c>
      <c r="J47" s="174">
        <v>0</v>
      </c>
      <c r="K47" s="175" t="s">
        <v>106</v>
      </c>
      <c r="L47" s="175">
        <v>0</v>
      </c>
      <c r="M47" s="181">
        <v>0</v>
      </c>
      <c r="N47" s="173">
        <f t="shared" si="2"/>
        <v>17763353</v>
      </c>
      <c r="O47" s="173">
        <f t="shared" si="3"/>
        <v>17763353</v>
      </c>
      <c r="P47" s="178">
        <f t="shared" si="4"/>
        <v>100</v>
      </c>
      <c r="Q47" s="173">
        <v>41895</v>
      </c>
      <c r="R47" s="173">
        <v>41895</v>
      </c>
      <c r="S47" s="69">
        <v>34</v>
      </c>
    </row>
    <row r="48" spans="2:19" ht="12" customHeight="1">
      <c r="B48" s="176">
        <v>35</v>
      </c>
      <c r="C48" s="179" t="s">
        <v>71</v>
      </c>
      <c r="D48" s="173">
        <v>28126523</v>
      </c>
      <c r="E48" s="173">
        <v>28126523</v>
      </c>
      <c r="F48" s="178">
        <f t="shared" si="0"/>
        <v>100</v>
      </c>
      <c r="G48" s="174">
        <v>42616</v>
      </c>
      <c r="H48" s="173">
        <v>42616</v>
      </c>
      <c r="I48" s="173">
        <v>0</v>
      </c>
      <c r="J48" s="174">
        <v>0</v>
      </c>
      <c r="K48" s="175" t="s">
        <v>106</v>
      </c>
      <c r="L48" s="175">
        <v>0</v>
      </c>
      <c r="M48" s="181">
        <v>0</v>
      </c>
      <c r="N48" s="173">
        <f t="shared" si="2"/>
        <v>28126523</v>
      </c>
      <c r="O48" s="173">
        <f t="shared" si="3"/>
        <v>28126523</v>
      </c>
      <c r="P48" s="178">
        <f t="shared" si="4"/>
        <v>100</v>
      </c>
      <c r="Q48" s="173">
        <v>42616</v>
      </c>
      <c r="R48" s="173">
        <v>42616</v>
      </c>
      <c r="S48" s="69">
        <v>35</v>
      </c>
    </row>
    <row r="49" spans="2:19" ht="12" customHeight="1">
      <c r="B49" s="176">
        <v>36</v>
      </c>
      <c r="C49" s="179" t="s">
        <v>72</v>
      </c>
      <c r="D49" s="173">
        <v>101513989</v>
      </c>
      <c r="E49" s="173">
        <v>99844789</v>
      </c>
      <c r="F49" s="178">
        <f t="shared" si="0"/>
        <v>98.35569460283942</v>
      </c>
      <c r="G49" s="174">
        <v>52489</v>
      </c>
      <c r="H49" s="173">
        <v>51626</v>
      </c>
      <c r="I49" s="173">
        <v>4851641</v>
      </c>
      <c r="J49" s="174">
        <v>462093</v>
      </c>
      <c r="K49" s="178">
        <f t="shared" si="1"/>
        <v>9.524468112953947</v>
      </c>
      <c r="L49" s="173">
        <v>2509</v>
      </c>
      <c r="M49" s="174">
        <v>239</v>
      </c>
      <c r="N49" s="173">
        <f t="shared" si="2"/>
        <v>106365630</v>
      </c>
      <c r="O49" s="173">
        <f t="shared" si="3"/>
        <v>100306882</v>
      </c>
      <c r="P49" s="178">
        <f t="shared" si="4"/>
        <v>94.3038479629181</v>
      </c>
      <c r="Q49" s="173">
        <v>54998</v>
      </c>
      <c r="R49" s="173">
        <v>51865</v>
      </c>
      <c r="S49" s="69">
        <v>36</v>
      </c>
    </row>
    <row r="50" spans="2:19" ht="12" customHeight="1">
      <c r="B50" s="176">
        <v>37</v>
      </c>
      <c r="C50" s="179" t="s">
        <v>73</v>
      </c>
      <c r="D50" s="173">
        <v>313870280</v>
      </c>
      <c r="E50" s="173">
        <v>306191234</v>
      </c>
      <c r="F50" s="178">
        <f t="shared" si="0"/>
        <v>97.55343322088348</v>
      </c>
      <c r="G50" s="174">
        <v>64450</v>
      </c>
      <c r="H50" s="173">
        <v>62873</v>
      </c>
      <c r="I50" s="173">
        <v>19088676</v>
      </c>
      <c r="J50" s="174">
        <v>3837970</v>
      </c>
      <c r="K50" s="178">
        <f t="shared" si="1"/>
        <v>20.106004208987567</v>
      </c>
      <c r="L50" s="173">
        <v>3920</v>
      </c>
      <c r="M50" s="174">
        <v>788</v>
      </c>
      <c r="N50" s="173">
        <f t="shared" si="2"/>
        <v>332958956</v>
      </c>
      <c r="O50" s="173">
        <f t="shared" si="3"/>
        <v>310029204</v>
      </c>
      <c r="P50" s="178">
        <f t="shared" si="4"/>
        <v>93.11333977152427</v>
      </c>
      <c r="Q50" s="173">
        <v>68369</v>
      </c>
      <c r="R50" s="173">
        <v>63661</v>
      </c>
      <c r="S50" s="69">
        <v>37</v>
      </c>
    </row>
    <row r="51" spans="2:19" ht="12" customHeight="1">
      <c r="B51" s="176">
        <v>38</v>
      </c>
      <c r="C51" s="179" t="s">
        <v>74</v>
      </c>
      <c r="D51" s="173">
        <v>79830611</v>
      </c>
      <c r="E51" s="173">
        <v>79236511</v>
      </c>
      <c r="F51" s="178">
        <f t="shared" si="0"/>
        <v>99.25579925725484</v>
      </c>
      <c r="G51" s="174">
        <v>47689</v>
      </c>
      <c r="H51" s="173">
        <v>47334</v>
      </c>
      <c r="I51" s="173">
        <v>1444750</v>
      </c>
      <c r="J51" s="174">
        <v>142800</v>
      </c>
      <c r="K51" s="178">
        <f t="shared" si="1"/>
        <v>9.884062986675895</v>
      </c>
      <c r="L51" s="173">
        <v>863</v>
      </c>
      <c r="M51" s="174">
        <v>85</v>
      </c>
      <c r="N51" s="173">
        <f t="shared" si="2"/>
        <v>81275361</v>
      </c>
      <c r="O51" s="173">
        <f t="shared" si="3"/>
        <v>79379311</v>
      </c>
      <c r="P51" s="178">
        <f t="shared" si="4"/>
        <v>97.66712817184533</v>
      </c>
      <c r="Q51" s="173">
        <v>48552</v>
      </c>
      <c r="R51" s="173">
        <v>47419</v>
      </c>
      <c r="S51" s="69">
        <v>38</v>
      </c>
    </row>
    <row r="52" spans="2:19" ht="12" customHeight="1">
      <c r="B52" s="176">
        <v>39</v>
      </c>
      <c r="C52" s="179" t="s">
        <v>75</v>
      </c>
      <c r="D52" s="173">
        <v>324191056</v>
      </c>
      <c r="E52" s="173">
        <v>318131097</v>
      </c>
      <c r="F52" s="178">
        <f t="shared" si="0"/>
        <v>98.13074454466134</v>
      </c>
      <c r="G52" s="174">
        <v>56322</v>
      </c>
      <c r="H52" s="173">
        <v>55269</v>
      </c>
      <c r="I52" s="173">
        <v>11155145</v>
      </c>
      <c r="J52" s="174">
        <v>3701935</v>
      </c>
      <c r="K52" s="178">
        <f t="shared" si="1"/>
        <v>33.18589762840375</v>
      </c>
      <c r="L52" s="173">
        <v>1938</v>
      </c>
      <c r="M52" s="174">
        <v>643</v>
      </c>
      <c r="N52" s="173">
        <f t="shared" si="2"/>
        <v>335346201</v>
      </c>
      <c r="O52" s="173">
        <f t="shared" si="3"/>
        <v>321833032</v>
      </c>
      <c r="P52" s="178">
        <f t="shared" si="4"/>
        <v>95.97038255996226</v>
      </c>
      <c r="Q52" s="173">
        <v>58260</v>
      </c>
      <c r="R52" s="173">
        <v>55913</v>
      </c>
      <c r="S52" s="69">
        <v>39</v>
      </c>
    </row>
    <row r="53" spans="2:19" ht="12" customHeight="1">
      <c r="B53" s="176">
        <v>40</v>
      </c>
      <c r="C53" s="179" t="s">
        <v>76</v>
      </c>
      <c r="D53" s="173">
        <v>381245162</v>
      </c>
      <c r="E53" s="173">
        <v>351083278</v>
      </c>
      <c r="F53" s="178">
        <f t="shared" si="0"/>
        <v>92.08858576938479</v>
      </c>
      <c r="G53" s="174">
        <v>61048</v>
      </c>
      <c r="H53" s="173">
        <v>56218</v>
      </c>
      <c r="I53" s="173">
        <v>64138583</v>
      </c>
      <c r="J53" s="174">
        <v>11288117</v>
      </c>
      <c r="K53" s="178">
        <f t="shared" si="1"/>
        <v>17.59957341121802</v>
      </c>
      <c r="L53" s="173">
        <v>10270</v>
      </c>
      <c r="M53" s="174">
        <v>1808</v>
      </c>
      <c r="N53" s="173">
        <f t="shared" si="2"/>
        <v>445383745</v>
      </c>
      <c r="O53" s="173">
        <f t="shared" si="3"/>
        <v>362371395</v>
      </c>
      <c r="P53" s="178">
        <f t="shared" si="4"/>
        <v>81.36161210822816</v>
      </c>
      <c r="Q53" s="173">
        <v>71318</v>
      </c>
      <c r="R53" s="173">
        <v>58026</v>
      </c>
      <c r="S53" s="69">
        <v>40</v>
      </c>
    </row>
    <row r="54" spans="2:19" ht="12" customHeight="1">
      <c r="B54" s="176">
        <v>41</v>
      </c>
      <c r="C54" s="179" t="s">
        <v>77</v>
      </c>
      <c r="D54" s="173">
        <v>368150753</v>
      </c>
      <c r="E54" s="173">
        <v>365477453</v>
      </c>
      <c r="F54" s="178">
        <f t="shared" si="0"/>
        <v>99.2738572505378</v>
      </c>
      <c r="G54" s="174">
        <v>53831</v>
      </c>
      <c r="H54" s="173">
        <v>53440</v>
      </c>
      <c r="I54" s="173">
        <v>14142043</v>
      </c>
      <c r="J54" s="174">
        <v>1943124</v>
      </c>
      <c r="K54" s="178">
        <f t="shared" si="1"/>
        <v>13.740051561149969</v>
      </c>
      <c r="L54" s="173">
        <v>2068</v>
      </c>
      <c r="M54" s="174">
        <v>284</v>
      </c>
      <c r="N54" s="173">
        <f t="shared" si="2"/>
        <v>382292796</v>
      </c>
      <c r="O54" s="173">
        <f t="shared" si="3"/>
        <v>367420577</v>
      </c>
      <c r="P54" s="178">
        <f t="shared" si="4"/>
        <v>96.10973077295446</v>
      </c>
      <c r="Q54" s="173">
        <v>55899</v>
      </c>
      <c r="R54" s="173">
        <v>53724</v>
      </c>
      <c r="S54" s="69">
        <v>41</v>
      </c>
    </row>
    <row r="55" spans="2:19" ht="12" customHeight="1">
      <c r="B55" s="176">
        <v>42</v>
      </c>
      <c r="C55" s="179" t="s">
        <v>78</v>
      </c>
      <c r="D55" s="173">
        <v>46029847</v>
      </c>
      <c r="E55" s="173">
        <v>45653947</v>
      </c>
      <c r="F55" s="178">
        <f t="shared" si="0"/>
        <v>99.18335596466353</v>
      </c>
      <c r="G55" s="174">
        <v>48864</v>
      </c>
      <c r="H55" s="173">
        <v>48465</v>
      </c>
      <c r="I55" s="173">
        <v>534100</v>
      </c>
      <c r="J55" s="174">
        <v>43100</v>
      </c>
      <c r="K55" s="178">
        <f t="shared" si="1"/>
        <v>8.069649878299943</v>
      </c>
      <c r="L55" s="173">
        <v>567</v>
      </c>
      <c r="M55" s="174">
        <v>46</v>
      </c>
      <c r="N55" s="173">
        <f t="shared" si="2"/>
        <v>46563947</v>
      </c>
      <c r="O55" s="173">
        <f t="shared" si="3"/>
        <v>45697047</v>
      </c>
      <c r="P55" s="178">
        <f t="shared" si="4"/>
        <v>98.13825919868864</v>
      </c>
      <c r="Q55" s="173">
        <v>49431</v>
      </c>
      <c r="R55" s="173">
        <v>48511</v>
      </c>
      <c r="S55" s="69">
        <v>42</v>
      </c>
    </row>
    <row r="56" spans="2:19" ht="12" customHeight="1">
      <c r="B56" s="176">
        <v>43</v>
      </c>
      <c r="C56" s="179" t="s">
        <v>79</v>
      </c>
      <c r="D56" s="173">
        <v>286390786</v>
      </c>
      <c r="E56" s="173">
        <v>285795186</v>
      </c>
      <c r="F56" s="178">
        <f t="shared" si="0"/>
        <v>99.79203241545626</v>
      </c>
      <c r="G56" s="174">
        <v>47034</v>
      </c>
      <c r="H56" s="173">
        <v>46936</v>
      </c>
      <c r="I56" s="173">
        <v>2866517</v>
      </c>
      <c r="J56" s="174">
        <v>293863</v>
      </c>
      <c r="K56" s="178">
        <f t="shared" si="1"/>
        <v>10.25157011104417</v>
      </c>
      <c r="L56" s="173">
        <v>471</v>
      </c>
      <c r="M56" s="174">
        <v>48</v>
      </c>
      <c r="N56" s="173">
        <f t="shared" si="2"/>
        <v>289257303</v>
      </c>
      <c r="O56" s="173">
        <f t="shared" si="3"/>
        <v>286089049</v>
      </c>
      <c r="P56" s="178">
        <f t="shared" si="4"/>
        <v>98.90469351434145</v>
      </c>
      <c r="Q56" s="173">
        <v>47505</v>
      </c>
      <c r="R56" s="173">
        <v>46985</v>
      </c>
      <c r="S56" s="69">
        <v>43</v>
      </c>
    </row>
    <row r="57" spans="2:19" ht="12" customHeight="1">
      <c r="B57" s="176">
        <v>44</v>
      </c>
      <c r="C57" s="179" t="s">
        <v>80</v>
      </c>
      <c r="D57" s="173">
        <v>176597858</v>
      </c>
      <c r="E57" s="173">
        <v>170762158</v>
      </c>
      <c r="F57" s="178">
        <f t="shared" si="0"/>
        <v>96.69548653302465</v>
      </c>
      <c r="G57" s="174">
        <v>55921</v>
      </c>
      <c r="H57" s="173">
        <v>54073</v>
      </c>
      <c r="I57" s="173">
        <v>17549844</v>
      </c>
      <c r="J57" s="174">
        <v>4672828</v>
      </c>
      <c r="K57" s="178">
        <f t="shared" si="1"/>
        <v>26.6260372456872</v>
      </c>
      <c r="L57" s="173">
        <v>5557</v>
      </c>
      <c r="M57" s="174">
        <v>1480</v>
      </c>
      <c r="N57" s="173">
        <f t="shared" si="2"/>
        <v>194147702</v>
      </c>
      <c r="O57" s="173">
        <f t="shared" si="3"/>
        <v>175434986</v>
      </c>
      <c r="P57" s="178">
        <f t="shared" si="4"/>
        <v>90.36160829758366</v>
      </c>
      <c r="Q57" s="173">
        <v>61478</v>
      </c>
      <c r="R57" s="173">
        <v>55553</v>
      </c>
      <c r="S57" s="69">
        <v>44</v>
      </c>
    </row>
    <row r="58" spans="2:19" ht="12" customHeight="1">
      <c r="B58" s="176">
        <v>45</v>
      </c>
      <c r="C58" s="179" t="s">
        <v>81</v>
      </c>
      <c r="D58" s="173">
        <v>335532546</v>
      </c>
      <c r="E58" s="173">
        <v>331775646</v>
      </c>
      <c r="F58" s="178">
        <f t="shared" si="0"/>
        <v>98.88031726138423</v>
      </c>
      <c r="G58" s="174">
        <v>58384</v>
      </c>
      <c r="H58" s="173">
        <v>57730</v>
      </c>
      <c r="I58" s="173">
        <v>5526100</v>
      </c>
      <c r="J58" s="174">
        <v>2028300</v>
      </c>
      <c r="K58" s="178">
        <f t="shared" si="1"/>
        <v>36.70400463256184</v>
      </c>
      <c r="L58" s="173">
        <v>962</v>
      </c>
      <c r="M58" s="174">
        <v>353</v>
      </c>
      <c r="N58" s="173">
        <f t="shared" si="2"/>
        <v>341058646</v>
      </c>
      <c r="O58" s="173">
        <f t="shared" si="3"/>
        <v>333803946</v>
      </c>
      <c r="P58" s="178">
        <f t="shared" si="4"/>
        <v>97.87288782000266</v>
      </c>
      <c r="Q58" s="173">
        <v>59346</v>
      </c>
      <c r="R58" s="173">
        <v>58083</v>
      </c>
      <c r="S58" s="69">
        <v>45</v>
      </c>
    </row>
    <row r="59" spans="2:19" ht="12" customHeight="1">
      <c r="B59" s="176">
        <v>46</v>
      </c>
      <c r="C59" s="179" t="s">
        <v>82</v>
      </c>
      <c r="D59" s="173">
        <v>238463870</v>
      </c>
      <c r="E59" s="173">
        <v>221856523</v>
      </c>
      <c r="F59" s="178">
        <f t="shared" si="0"/>
        <v>93.03569677033255</v>
      </c>
      <c r="G59" s="174">
        <v>73373</v>
      </c>
      <c r="H59" s="173">
        <v>68264</v>
      </c>
      <c r="I59" s="173">
        <v>76487952</v>
      </c>
      <c r="J59" s="174">
        <v>8631109</v>
      </c>
      <c r="K59" s="178">
        <f t="shared" si="1"/>
        <v>11.284272587138952</v>
      </c>
      <c r="L59" s="173">
        <v>23535</v>
      </c>
      <c r="M59" s="174">
        <v>2656</v>
      </c>
      <c r="N59" s="173">
        <f t="shared" si="2"/>
        <v>314951822</v>
      </c>
      <c r="O59" s="173">
        <f t="shared" si="3"/>
        <v>230487632</v>
      </c>
      <c r="P59" s="178">
        <f t="shared" si="4"/>
        <v>73.18186970196349</v>
      </c>
      <c r="Q59" s="173">
        <v>96908</v>
      </c>
      <c r="R59" s="173">
        <v>70919</v>
      </c>
      <c r="S59" s="69">
        <v>46</v>
      </c>
    </row>
    <row r="60" spans="2:19" ht="12" customHeight="1">
      <c r="B60" s="176">
        <v>47</v>
      </c>
      <c r="C60" s="179" t="s">
        <v>83</v>
      </c>
      <c r="D60" s="173">
        <v>40965853</v>
      </c>
      <c r="E60" s="173">
        <v>39920353</v>
      </c>
      <c r="F60" s="178">
        <f t="shared" si="0"/>
        <v>97.44787445290105</v>
      </c>
      <c r="G60" s="174">
        <v>52319</v>
      </c>
      <c r="H60" s="173">
        <v>50984</v>
      </c>
      <c r="I60" s="173">
        <v>1170700</v>
      </c>
      <c r="J60" s="174">
        <v>690900</v>
      </c>
      <c r="K60" s="178">
        <f t="shared" si="1"/>
        <v>59.015973349278205</v>
      </c>
      <c r="L60" s="173">
        <v>1495</v>
      </c>
      <c r="M60" s="174">
        <v>882</v>
      </c>
      <c r="N60" s="173">
        <f t="shared" si="2"/>
        <v>42136553</v>
      </c>
      <c r="O60" s="173">
        <f t="shared" si="3"/>
        <v>40611253</v>
      </c>
      <c r="P60" s="178">
        <f t="shared" si="4"/>
        <v>96.3801025679533</v>
      </c>
      <c r="Q60" s="173">
        <v>53814</v>
      </c>
      <c r="R60" s="173">
        <v>51866</v>
      </c>
      <c r="S60" s="69">
        <v>47</v>
      </c>
    </row>
    <row r="61" spans="2:19" ht="12" customHeight="1">
      <c r="B61" s="176">
        <v>48</v>
      </c>
      <c r="C61" s="179" t="s">
        <v>84</v>
      </c>
      <c r="D61" s="173">
        <v>121542083</v>
      </c>
      <c r="E61" s="173">
        <v>121401583</v>
      </c>
      <c r="F61" s="178">
        <f t="shared" si="0"/>
        <v>99.88440217862647</v>
      </c>
      <c r="G61" s="174">
        <v>63237</v>
      </c>
      <c r="H61" s="173">
        <v>63164</v>
      </c>
      <c r="I61" s="173">
        <v>216100</v>
      </c>
      <c r="J61" s="174">
        <v>36000</v>
      </c>
      <c r="K61" s="178">
        <f t="shared" si="1"/>
        <v>16.65895418787598</v>
      </c>
      <c r="L61" s="173">
        <v>112</v>
      </c>
      <c r="M61" s="174">
        <v>19</v>
      </c>
      <c r="N61" s="173">
        <f t="shared" si="2"/>
        <v>121758183</v>
      </c>
      <c r="O61" s="173">
        <f t="shared" si="3"/>
        <v>121437583</v>
      </c>
      <c r="P61" s="178">
        <f t="shared" si="4"/>
        <v>99.73669120867218</v>
      </c>
      <c r="Q61" s="173">
        <v>63350</v>
      </c>
      <c r="R61" s="173">
        <v>63183</v>
      </c>
      <c r="S61" s="69">
        <v>48</v>
      </c>
    </row>
    <row r="62" spans="2:19" ht="12" customHeight="1">
      <c r="B62" s="176">
        <v>49</v>
      </c>
      <c r="C62" s="179" t="s">
        <v>85</v>
      </c>
      <c r="D62" s="173">
        <v>106793475</v>
      </c>
      <c r="E62" s="173">
        <v>106018875</v>
      </c>
      <c r="F62" s="178">
        <f t="shared" si="0"/>
        <v>99.27467478701297</v>
      </c>
      <c r="G62" s="174">
        <v>62379</v>
      </c>
      <c r="H62" s="173">
        <v>61927</v>
      </c>
      <c r="I62" s="173">
        <v>969005</v>
      </c>
      <c r="J62" s="174">
        <v>15000</v>
      </c>
      <c r="K62" s="178">
        <f t="shared" si="1"/>
        <v>1.5479796285880878</v>
      </c>
      <c r="L62" s="173">
        <v>566</v>
      </c>
      <c r="M62" s="174">
        <v>9</v>
      </c>
      <c r="N62" s="173">
        <f t="shared" si="2"/>
        <v>107762480</v>
      </c>
      <c r="O62" s="173">
        <f t="shared" si="3"/>
        <v>106033875</v>
      </c>
      <c r="P62" s="178">
        <f t="shared" si="4"/>
        <v>98.39591200944892</v>
      </c>
      <c r="Q62" s="173">
        <v>62945</v>
      </c>
      <c r="R62" s="173">
        <v>61936</v>
      </c>
      <c r="S62" s="69">
        <v>49</v>
      </c>
    </row>
    <row r="63" spans="2:19" ht="12" customHeight="1">
      <c r="B63" s="176">
        <v>50</v>
      </c>
      <c r="C63" s="179" t="s">
        <v>86</v>
      </c>
      <c r="D63" s="173">
        <v>229579278</v>
      </c>
      <c r="E63" s="173">
        <v>224790678</v>
      </c>
      <c r="F63" s="178">
        <f t="shared" si="0"/>
        <v>97.91418457200653</v>
      </c>
      <c r="G63" s="174">
        <v>75594</v>
      </c>
      <c r="H63" s="173">
        <v>74017</v>
      </c>
      <c r="I63" s="173">
        <v>12246268</v>
      </c>
      <c r="J63" s="174">
        <v>1903100</v>
      </c>
      <c r="K63" s="178">
        <f t="shared" si="1"/>
        <v>15.54024458716729</v>
      </c>
      <c r="L63" s="173">
        <v>4032</v>
      </c>
      <c r="M63" s="174">
        <v>627</v>
      </c>
      <c r="N63" s="173">
        <f t="shared" si="2"/>
        <v>241825546</v>
      </c>
      <c r="O63" s="173">
        <f t="shared" si="3"/>
        <v>226693778</v>
      </c>
      <c r="P63" s="178">
        <f t="shared" si="4"/>
        <v>93.7426925110716</v>
      </c>
      <c r="Q63" s="173">
        <v>79626</v>
      </c>
      <c r="R63" s="173">
        <v>74644</v>
      </c>
      <c r="S63" s="69">
        <v>50</v>
      </c>
    </row>
    <row r="64" spans="2:19" ht="12" customHeight="1">
      <c r="B64" s="176">
        <v>51</v>
      </c>
      <c r="C64" s="179" t="s">
        <v>87</v>
      </c>
      <c r="D64" s="173">
        <v>206575582</v>
      </c>
      <c r="E64" s="173">
        <v>201668182</v>
      </c>
      <c r="F64" s="178">
        <f t="shared" si="0"/>
        <v>97.62440461138335</v>
      </c>
      <c r="G64" s="174">
        <v>65893</v>
      </c>
      <c r="H64" s="173">
        <v>64328</v>
      </c>
      <c r="I64" s="173">
        <v>9742490</v>
      </c>
      <c r="J64" s="174">
        <v>3129100</v>
      </c>
      <c r="K64" s="178">
        <f t="shared" si="1"/>
        <v>32.118072484549636</v>
      </c>
      <c r="L64" s="173">
        <v>3108</v>
      </c>
      <c r="M64" s="174">
        <v>998</v>
      </c>
      <c r="N64" s="173">
        <f t="shared" si="2"/>
        <v>216318072</v>
      </c>
      <c r="O64" s="173">
        <f t="shared" si="3"/>
        <v>204797282</v>
      </c>
      <c r="P64" s="178">
        <f t="shared" si="4"/>
        <v>94.67414354543618</v>
      </c>
      <c r="Q64" s="173">
        <v>69001</v>
      </c>
      <c r="R64" s="173">
        <v>65326</v>
      </c>
      <c r="S64" s="69">
        <v>51</v>
      </c>
    </row>
    <row r="65" spans="2:19" ht="12" customHeight="1">
      <c r="B65" s="176">
        <v>52</v>
      </c>
      <c r="C65" s="179" t="s">
        <v>88</v>
      </c>
      <c r="D65" s="173">
        <v>102333325</v>
      </c>
      <c r="E65" s="173">
        <v>102285725</v>
      </c>
      <c r="F65" s="178">
        <f t="shared" si="0"/>
        <v>99.9534853382317</v>
      </c>
      <c r="G65" s="174">
        <v>56947</v>
      </c>
      <c r="H65" s="173">
        <v>56920</v>
      </c>
      <c r="I65" s="173">
        <v>259000</v>
      </c>
      <c r="J65" s="174">
        <v>0</v>
      </c>
      <c r="K65" s="175" t="s">
        <v>106</v>
      </c>
      <c r="L65" s="173">
        <v>144</v>
      </c>
      <c r="M65" s="174">
        <v>0</v>
      </c>
      <c r="N65" s="173">
        <f t="shared" si="2"/>
        <v>102592325</v>
      </c>
      <c r="O65" s="173">
        <f t="shared" si="3"/>
        <v>102285725</v>
      </c>
      <c r="P65" s="178">
        <f t="shared" si="4"/>
        <v>99.7011472349418</v>
      </c>
      <c r="Q65" s="173">
        <v>57091</v>
      </c>
      <c r="R65" s="173">
        <v>56920</v>
      </c>
      <c r="S65" s="69">
        <v>52</v>
      </c>
    </row>
    <row r="66" spans="2:19" ht="12" customHeight="1">
      <c r="B66" s="176">
        <v>53</v>
      </c>
      <c r="C66" s="179" t="s">
        <v>89</v>
      </c>
      <c r="D66" s="173">
        <v>265469919</v>
      </c>
      <c r="E66" s="173">
        <v>263248819</v>
      </c>
      <c r="F66" s="178">
        <f t="shared" si="0"/>
        <v>99.16333270135966</v>
      </c>
      <c r="G66" s="174">
        <v>57287</v>
      </c>
      <c r="H66" s="173">
        <v>56808</v>
      </c>
      <c r="I66" s="173">
        <v>3462467</v>
      </c>
      <c r="J66" s="174">
        <v>165600</v>
      </c>
      <c r="K66" s="178">
        <f t="shared" si="1"/>
        <v>4.782717062718576</v>
      </c>
      <c r="L66" s="173">
        <v>747</v>
      </c>
      <c r="M66" s="174">
        <v>36</v>
      </c>
      <c r="N66" s="173">
        <f t="shared" si="2"/>
        <v>268932386</v>
      </c>
      <c r="O66" s="173">
        <f t="shared" si="3"/>
        <v>263414419</v>
      </c>
      <c r="P66" s="178">
        <f t="shared" si="4"/>
        <v>97.948195424853</v>
      </c>
      <c r="Q66" s="173">
        <v>58035</v>
      </c>
      <c r="R66" s="173">
        <v>56844</v>
      </c>
      <c r="S66" s="69">
        <v>53</v>
      </c>
    </row>
    <row r="67" spans="2:19" ht="12" customHeight="1">
      <c r="B67" s="176">
        <v>54</v>
      </c>
      <c r="C67" s="179" t="s">
        <v>90</v>
      </c>
      <c r="D67" s="173">
        <v>269829854</v>
      </c>
      <c r="E67" s="173">
        <v>256432654</v>
      </c>
      <c r="F67" s="178">
        <f t="shared" si="0"/>
        <v>95.03494524367937</v>
      </c>
      <c r="G67" s="174">
        <v>88036</v>
      </c>
      <c r="H67" s="173">
        <v>83665</v>
      </c>
      <c r="I67" s="173">
        <v>31469657</v>
      </c>
      <c r="J67" s="174">
        <v>3545914</v>
      </c>
      <c r="K67" s="178">
        <f t="shared" si="1"/>
        <v>11.267723699689514</v>
      </c>
      <c r="L67" s="173">
        <v>10267</v>
      </c>
      <c r="M67" s="174">
        <v>1157</v>
      </c>
      <c r="N67" s="173">
        <f t="shared" si="2"/>
        <v>301299511</v>
      </c>
      <c r="O67" s="173">
        <f t="shared" si="3"/>
        <v>259978568</v>
      </c>
      <c r="P67" s="178">
        <f t="shared" si="4"/>
        <v>86.28575835956136</v>
      </c>
      <c r="Q67" s="173">
        <v>98303</v>
      </c>
      <c r="R67" s="173">
        <v>84822</v>
      </c>
      <c r="S67" s="69">
        <v>54</v>
      </c>
    </row>
    <row r="68" spans="2:19" ht="12" customHeight="1">
      <c r="B68" s="176">
        <v>55</v>
      </c>
      <c r="C68" s="179" t="s">
        <v>91</v>
      </c>
      <c r="D68" s="173">
        <v>209860803</v>
      </c>
      <c r="E68" s="173">
        <v>207886603</v>
      </c>
      <c r="F68" s="178">
        <f t="shared" si="0"/>
        <v>99.05928121317633</v>
      </c>
      <c r="G68" s="174">
        <v>61869</v>
      </c>
      <c r="H68" s="173">
        <v>61287</v>
      </c>
      <c r="I68" s="173">
        <v>11327135</v>
      </c>
      <c r="J68" s="174">
        <v>2329473</v>
      </c>
      <c r="K68" s="178">
        <f t="shared" si="1"/>
        <v>20.56542100010285</v>
      </c>
      <c r="L68" s="173">
        <v>3339</v>
      </c>
      <c r="M68" s="174">
        <v>687</v>
      </c>
      <c r="N68" s="173">
        <f t="shared" si="2"/>
        <v>221187938</v>
      </c>
      <c r="O68" s="173">
        <f t="shared" si="3"/>
        <v>210216076</v>
      </c>
      <c r="P68" s="178">
        <f t="shared" si="4"/>
        <v>95.0395748976149</v>
      </c>
      <c r="Q68" s="173">
        <v>65209</v>
      </c>
      <c r="R68" s="173">
        <v>61974</v>
      </c>
      <c r="S68" s="69">
        <v>55</v>
      </c>
    </row>
    <row r="69" spans="2:19" ht="12" customHeight="1">
      <c r="B69" s="176">
        <v>56</v>
      </c>
      <c r="C69" s="179" t="s">
        <v>92</v>
      </c>
      <c r="D69" s="30">
        <v>322340861</v>
      </c>
      <c r="E69" s="173">
        <v>320839461</v>
      </c>
      <c r="F69" s="178">
        <f t="shared" si="0"/>
        <v>99.53421977116331</v>
      </c>
      <c r="G69" s="174">
        <v>63391</v>
      </c>
      <c r="H69" s="173">
        <v>63095</v>
      </c>
      <c r="I69" s="173">
        <v>4432551</v>
      </c>
      <c r="J69" s="174">
        <v>900500</v>
      </c>
      <c r="K69" s="178">
        <f t="shared" si="1"/>
        <v>20.315615093881604</v>
      </c>
      <c r="L69" s="173">
        <v>872</v>
      </c>
      <c r="M69" s="174">
        <v>177</v>
      </c>
      <c r="N69" s="173">
        <v>326773412</v>
      </c>
      <c r="O69" s="173">
        <f t="shared" si="3"/>
        <v>321739961</v>
      </c>
      <c r="P69" s="178">
        <f t="shared" si="4"/>
        <v>98.45965099510605</v>
      </c>
      <c r="Q69" s="173">
        <v>64262</v>
      </c>
      <c r="R69" s="173">
        <v>63272</v>
      </c>
      <c r="S69" s="69">
        <v>56</v>
      </c>
    </row>
    <row r="70" spans="2:19" ht="12" customHeight="1">
      <c r="B70" s="176">
        <v>57</v>
      </c>
      <c r="C70" s="179" t="s">
        <v>93</v>
      </c>
      <c r="D70" s="173">
        <v>458828583</v>
      </c>
      <c r="E70" s="173">
        <v>438184743</v>
      </c>
      <c r="F70" s="178">
        <f t="shared" si="0"/>
        <v>95.50075109422728</v>
      </c>
      <c r="G70" s="174">
        <v>76612</v>
      </c>
      <c r="H70" s="173">
        <v>73165</v>
      </c>
      <c r="I70" s="173">
        <v>43273987</v>
      </c>
      <c r="J70" s="174">
        <v>9496388</v>
      </c>
      <c r="K70" s="178">
        <f t="shared" si="1"/>
        <v>21.944795611275662</v>
      </c>
      <c r="L70" s="173">
        <v>7226</v>
      </c>
      <c r="M70" s="174">
        <v>1586</v>
      </c>
      <c r="N70" s="173">
        <v>502102570</v>
      </c>
      <c r="O70" s="173">
        <f t="shared" si="3"/>
        <v>447681131</v>
      </c>
      <c r="P70" s="178">
        <f t="shared" si="4"/>
        <v>89.16129049090507</v>
      </c>
      <c r="Q70" s="173">
        <v>83837</v>
      </c>
      <c r="R70" s="173">
        <v>74751</v>
      </c>
      <c r="S70" s="69">
        <v>57</v>
      </c>
    </row>
    <row r="71" spans="2:19" ht="12" customHeight="1">
      <c r="B71" s="176">
        <v>58</v>
      </c>
      <c r="C71" s="179" t="s">
        <v>94</v>
      </c>
      <c r="D71" s="173">
        <v>470081696</v>
      </c>
      <c r="E71" s="173">
        <v>445721828</v>
      </c>
      <c r="F71" s="178">
        <f t="shared" si="0"/>
        <v>94.817950112229</v>
      </c>
      <c r="G71" s="174">
        <v>72746</v>
      </c>
      <c r="H71" s="173">
        <v>68976</v>
      </c>
      <c r="I71" s="173">
        <v>47577887</v>
      </c>
      <c r="J71" s="174">
        <v>14412722</v>
      </c>
      <c r="K71" s="178">
        <f t="shared" si="1"/>
        <v>30.292900565340364</v>
      </c>
      <c r="L71" s="173">
        <v>7363</v>
      </c>
      <c r="M71" s="174">
        <v>2230</v>
      </c>
      <c r="N71" s="173">
        <v>517659583</v>
      </c>
      <c r="O71" s="173">
        <f t="shared" si="3"/>
        <v>460134550</v>
      </c>
      <c r="P71" s="178">
        <f t="shared" si="4"/>
        <v>88.88747839523721</v>
      </c>
      <c r="Q71" s="173">
        <v>80108</v>
      </c>
      <c r="R71" s="173">
        <v>71206</v>
      </c>
      <c r="S71" s="69">
        <v>58</v>
      </c>
    </row>
    <row r="72" spans="2:19" ht="12" customHeight="1">
      <c r="B72" s="176">
        <v>59</v>
      </c>
      <c r="C72" s="179" t="s">
        <v>95</v>
      </c>
      <c r="D72" s="173">
        <v>860090370</v>
      </c>
      <c r="E72" s="173">
        <v>817892866</v>
      </c>
      <c r="F72" s="178">
        <f t="shared" si="0"/>
        <v>95.09382903566285</v>
      </c>
      <c r="G72" s="174">
        <v>77724</v>
      </c>
      <c r="H72" s="173">
        <v>73910</v>
      </c>
      <c r="I72" s="173">
        <v>117625159</v>
      </c>
      <c r="J72" s="174">
        <v>21477022</v>
      </c>
      <c r="K72" s="178">
        <f t="shared" si="1"/>
        <v>18.25886756080814</v>
      </c>
      <c r="L72" s="173">
        <v>10629</v>
      </c>
      <c r="M72" s="174">
        <v>1941</v>
      </c>
      <c r="N72" s="173">
        <v>977715529</v>
      </c>
      <c r="O72" s="173">
        <f t="shared" si="3"/>
        <v>839369888</v>
      </c>
      <c r="P72" s="178">
        <f t="shared" si="4"/>
        <v>85.85011315699374</v>
      </c>
      <c r="Q72" s="173">
        <v>88353</v>
      </c>
      <c r="R72" s="173">
        <v>75851</v>
      </c>
      <c r="S72" s="69">
        <v>59</v>
      </c>
    </row>
    <row r="73" spans="2:19" ht="12" customHeight="1">
      <c r="B73" s="176">
        <v>60</v>
      </c>
      <c r="C73" s="179" t="s">
        <v>96</v>
      </c>
      <c r="D73" s="173">
        <v>578313940</v>
      </c>
      <c r="E73" s="173">
        <v>540803702</v>
      </c>
      <c r="F73" s="178">
        <f t="shared" si="0"/>
        <v>93.51386238415765</v>
      </c>
      <c r="G73" s="174">
        <v>68415</v>
      </c>
      <c r="H73" s="173">
        <v>63978</v>
      </c>
      <c r="I73" s="173">
        <v>102490620</v>
      </c>
      <c r="J73" s="174">
        <v>25682783</v>
      </c>
      <c r="K73" s="178">
        <f t="shared" si="1"/>
        <v>25.058666832145228</v>
      </c>
      <c r="L73" s="173">
        <v>12125</v>
      </c>
      <c r="M73" s="174">
        <v>3038</v>
      </c>
      <c r="N73" s="173">
        <v>680804560</v>
      </c>
      <c r="O73" s="173">
        <f t="shared" si="3"/>
        <v>566486485</v>
      </c>
      <c r="P73" s="178">
        <f t="shared" si="4"/>
        <v>83.20838582514783</v>
      </c>
      <c r="Q73" s="173">
        <v>80540</v>
      </c>
      <c r="R73" s="173">
        <v>67016</v>
      </c>
      <c r="S73" s="176">
        <v>60</v>
      </c>
    </row>
    <row r="74" spans="2:19" ht="12" customHeight="1">
      <c r="B74" s="176">
        <v>61</v>
      </c>
      <c r="C74" s="179" t="s">
        <v>97</v>
      </c>
      <c r="D74" s="173">
        <v>380588436</v>
      </c>
      <c r="E74" s="173">
        <v>371213645</v>
      </c>
      <c r="F74" s="178">
        <f t="shared" si="0"/>
        <v>97.53676409653183</v>
      </c>
      <c r="G74" s="174">
        <v>69667</v>
      </c>
      <c r="H74" s="173">
        <v>67951</v>
      </c>
      <c r="I74" s="173">
        <v>27692931</v>
      </c>
      <c r="J74" s="174">
        <v>6841408</v>
      </c>
      <c r="K74" s="178">
        <f t="shared" si="1"/>
        <v>24.704528386684675</v>
      </c>
      <c r="L74" s="173">
        <v>5069</v>
      </c>
      <c r="M74" s="174">
        <v>1252</v>
      </c>
      <c r="N74" s="173">
        <v>408281367</v>
      </c>
      <c r="O74" s="173">
        <f t="shared" si="3"/>
        <v>378055053</v>
      </c>
      <c r="P74" s="178">
        <f t="shared" si="4"/>
        <v>92.5966952099482</v>
      </c>
      <c r="Q74" s="173">
        <v>74736</v>
      </c>
      <c r="R74" s="173">
        <v>69203</v>
      </c>
      <c r="S74" s="69">
        <v>61</v>
      </c>
    </row>
    <row r="75" spans="2:19" ht="12" customHeight="1">
      <c r="B75" s="176">
        <v>62</v>
      </c>
      <c r="C75" s="179" t="s">
        <v>98</v>
      </c>
      <c r="D75" s="173">
        <v>647911827</v>
      </c>
      <c r="E75" s="173">
        <v>611318282</v>
      </c>
      <c r="F75" s="178">
        <f t="shared" si="0"/>
        <v>94.35207948442034</v>
      </c>
      <c r="G75" s="174">
        <v>69818</v>
      </c>
      <c r="H75" s="173">
        <v>65875</v>
      </c>
      <c r="I75" s="173">
        <v>83712917</v>
      </c>
      <c r="J75" s="174">
        <v>16462540</v>
      </c>
      <c r="K75" s="178">
        <f t="shared" si="1"/>
        <v>19.665471697754842</v>
      </c>
      <c r="L75" s="173">
        <v>9021</v>
      </c>
      <c r="M75" s="174">
        <v>1774</v>
      </c>
      <c r="N75" s="173">
        <v>731624744</v>
      </c>
      <c r="O75" s="173">
        <f t="shared" si="3"/>
        <v>627780822</v>
      </c>
      <c r="P75" s="178">
        <f t="shared" si="4"/>
        <v>85.80639558030039</v>
      </c>
      <c r="Q75" s="173">
        <v>78839</v>
      </c>
      <c r="R75" s="173">
        <v>67649</v>
      </c>
      <c r="S75" s="69">
        <v>62</v>
      </c>
    </row>
    <row r="76" spans="2:19" ht="12" customHeight="1">
      <c r="B76" s="176">
        <v>63</v>
      </c>
      <c r="C76" s="179" t="s">
        <v>99</v>
      </c>
      <c r="D76" s="173">
        <v>516775150</v>
      </c>
      <c r="E76" s="173">
        <v>471085338</v>
      </c>
      <c r="F76" s="178">
        <f t="shared" si="0"/>
        <v>91.15866697537605</v>
      </c>
      <c r="G76" s="174">
        <v>73374</v>
      </c>
      <c r="H76" s="173">
        <v>66887</v>
      </c>
      <c r="I76" s="173">
        <v>126282935</v>
      </c>
      <c r="J76" s="174">
        <v>28433761</v>
      </c>
      <c r="K76" s="178">
        <f t="shared" si="1"/>
        <v>22.515917134805267</v>
      </c>
      <c r="L76" s="173">
        <v>17930</v>
      </c>
      <c r="M76" s="174">
        <v>4037</v>
      </c>
      <c r="N76" s="173">
        <v>643058085</v>
      </c>
      <c r="O76" s="173">
        <f t="shared" si="3"/>
        <v>499519099</v>
      </c>
      <c r="P76" s="178">
        <f t="shared" si="4"/>
        <v>77.67869040943634</v>
      </c>
      <c r="Q76" s="173">
        <v>91305</v>
      </c>
      <c r="R76" s="173">
        <v>70924</v>
      </c>
      <c r="S76" s="69">
        <v>63</v>
      </c>
    </row>
    <row r="77" spans="2:19" ht="12" customHeight="1">
      <c r="B77" s="176">
        <v>64</v>
      </c>
      <c r="C77" s="179" t="s">
        <v>100</v>
      </c>
      <c r="D77" s="173">
        <v>608702643</v>
      </c>
      <c r="E77" s="173">
        <v>564713426</v>
      </c>
      <c r="F77" s="178">
        <f t="shared" si="0"/>
        <v>92.77328306261354</v>
      </c>
      <c r="G77" s="174">
        <v>68118</v>
      </c>
      <c r="H77" s="173">
        <v>63195</v>
      </c>
      <c r="I77" s="173">
        <v>114266439</v>
      </c>
      <c r="J77" s="174">
        <v>33119228</v>
      </c>
      <c r="K77" s="178">
        <f t="shared" si="1"/>
        <v>28.984212941124383</v>
      </c>
      <c r="L77" s="173">
        <v>12787</v>
      </c>
      <c r="M77" s="174">
        <v>3706</v>
      </c>
      <c r="N77" s="173">
        <v>722969082</v>
      </c>
      <c r="O77" s="173">
        <f t="shared" si="3"/>
        <v>597832654</v>
      </c>
      <c r="P77" s="178">
        <f t="shared" si="4"/>
        <v>82.69131680516318</v>
      </c>
      <c r="Q77" s="173">
        <v>80905</v>
      </c>
      <c r="R77" s="173">
        <v>66902</v>
      </c>
      <c r="S77" s="69">
        <v>64</v>
      </c>
    </row>
    <row r="78" spans="2:19" ht="12" customHeight="1">
      <c r="B78" s="176">
        <v>65</v>
      </c>
      <c r="C78" s="179" t="s">
        <v>101</v>
      </c>
      <c r="D78" s="173">
        <v>512225285</v>
      </c>
      <c r="E78" s="173">
        <v>464270040</v>
      </c>
      <c r="F78" s="178">
        <f t="shared" si="0"/>
        <v>90.63786064368142</v>
      </c>
      <c r="G78" s="174">
        <v>60777</v>
      </c>
      <c r="H78" s="173">
        <v>55087</v>
      </c>
      <c r="I78" s="173">
        <v>116459650</v>
      </c>
      <c r="J78" s="174">
        <v>27516897</v>
      </c>
      <c r="K78" s="178">
        <f t="shared" si="1"/>
        <v>23.627837624447608</v>
      </c>
      <c r="L78" s="173">
        <v>13818</v>
      </c>
      <c r="M78" s="174">
        <v>3265</v>
      </c>
      <c r="N78" s="173">
        <v>628684935</v>
      </c>
      <c r="O78" s="173">
        <f t="shared" si="3"/>
        <v>491786937</v>
      </c>
      <c r="P78" s="178">
        <f t="shared" si="4"/>
        <v>78.22470519354819</v>
      </c>
      <c r="Q78" s="173">
        <v>74595</v>
      </c>
      <c r="R78" s="173">
        <v>58352</v>
      </c>
      <c r="S78" s="69">
        <v>65</v>
      </c>
    </row>
    <row r="79" spans="2:19" ht="12" customHeight="1">
      <c r="B79" s="176">
        <v>66</v>
      </c>
      <c r="C79" s="179" t="s">
        <v>102</v>
      </c>
      <c r="D79" s="173">
        <v>507754442</v>
      </c>
      <c r="E79" s="173">
        <v>494026692</v>
      </c>
      <c r="F79" s="178">
        <f aca="true" t="shared" si="5" ref="F79:F85">E79/D79*100</f>
        <v>97.2963801269906</v>
      </c>
      <c r="G79" s="174">
        <v>68431</v>
      </c>
      <c r="H79" s="173">
        <v>66580</v>
      </c>
      <c r="I79" s="173">
        <v>28621008</v>
      </c>
      <c r="J79" s="174">
        <v>6686017</v>
      </c>
      <c r="K79" s="178">
        <f>J79/I79*100</f>
        <v>23.360522452598456</v>
      </c>
      <c r="L79" s="173">
        <v>3857</v>
      </c>
      <c r="M79" s="174">
        <v>901</v>
      </c>
      <c r="N79" s="173">
        <v>536375450</v>
      </c>
      <c r="O79" s="173">
        <f aca="true" t="shared" si="6" ref="O79:O85">E79+J79</f>
        <v>500712709</v>
      </c>
      <c r="P79" s="178">
        <f aca="true" t="shared" si="7" ref="P79:P85">O79/N79*100</f>
        <v>93.35116083333045</v>
      </c>
      <c r="Q79" s="173">
        <v>72288</v>
      </c>
      <c r="R79" s="173">
        <v>67481</v>
      </c>
      <c r="S79" s="69">
        <v>66</v>
      </c>
    </row>
    <row r="80" spans="2:19" ht="12" customHeight="1">
      <c r="B80" s="176">
        <v>67</v>
      </c>
      <c r="C80" s="179" t="s">
        <v>192</v>
      </c>
      <c r="D80" s="173">
        <v>237494336</v>
      </c>
      <c r="E80" s="173">
        <v>227731336</v>
      </c>
      <c r="F80" s="178">
        <f t="shared" si="5"/>
        <v>95.88916512097366</v>
      </c>
      <c r="G80" s="174">
        <v>63911</v>
      </c>
      <c r="H80" s="173">
        <v>61284</v>
      </c>
      <c r="I80" s="173">
        <v>24745880</v>
      </c>
      <c r="J80" s="174">
        <v>4689500</v>
      </c>
      <c r="K80" s="178">
        <f>J80/I80*100</f>
        <v>18.95062935729099</v>
      </c>
      <c r="L80" s="173">
        <v>6659</v>
      </c>
      <c r="M80" s="174">
        <v>1262</v>
      </c>
      <c r="N80" s="173">
        <v>262240216</v>
      </c>
      <c r="O80" s="173">
        <f t="shared" si="6"/>
        <v>232420836</v>
      </c>
      <c r="P80" s="178">
        <f t="shared" si="7"/>
        <v>88.62898282542598</v>
      </c>
      <c r="Q80" s="173">
        <v>70571</v>
      </c>
      <c r="R80" s="30">
        <v>62546</v>
      </c>
      <c r="S80" s="69">
        <v>67</v>
      </c>
    </row>
    <row r="81" spans="2:19" ht="12" customHeight="1">
      <c r="B81" s="176">
        <v>68</v>
      </c>
      <c r="C81" s="179" t="s">
        <v>103</v>
      </c>
      <c r="D81" s="173">
        <v>249512081</v>
      </c>
      <c r="E81" s="173">
        <v>233604981</v>
      </c>
      <c r="F81" s="178">
        <f t="shared" si="5"/>
        <v>93.6247175141792</v>
      </c>
      <c r="G81" s="225">
        <v>62456</v>
      </c>
      <c r="H81" s="173">
        <v>58474</v>
      </c>
      <c r="I81" s="173">
        <v>50575320</v>
      </c>
      <c r="J81" s="174">
        <v>13261120</v>
      </c>
      <c r="K81" s="178">
        <f>J81/I81*100</f>
        <v>26.22053602429011</v>
      </c>
      <c r="L81" s="173">
        <v>12660</v>
      </c>
      <c r="M81" s="174">
        <v>3319</v>
      </c>
      <c r="N81" s="173">
        <v>300087401</v>
      </c>
      <c r="O81" s="173">
        <f t="shared" si="6"/>
        <v>246866101</v>
      </c>
      <c r="P81" s="178">
        <f t="shared" si="7"/>
        <v>82.26473360006207</v>
      </c>
      <c r="Q81" s="173">
        <v>75116</v>
      </c>
      <c r="R81" s="173">
        <v>61794</v>
      </c>
      <c r="S81" s="69">
        <v>68</v>
      </c>
    </row>
    <row r="82" spans="2:19" ht="12" customHeight="1">
      <c r="B82" s="176">
        <v>69</v>
      </c>
      <c r="C82" s="179" t="s">
        <v>104</v>
      </c>
      <c r="D82" s="173">
        <v>909829160</v>
      </c>
      <c r="E82" s="173">
        <v>776532334</v>
      </c>
      <c r="F82" s="178">
        <f t="shared" si="5"/>
        <v>85.34924666516514</v>
      </c>
      <c r="G82" s="225">
        <v>75436</v>
      </c>
      <c r="H82" s="173">
        <v>64384</v>
      </c>
      <c r="I82" s="173">
        <v>296999554</v>
      </c>
      <c r="J82" s="174">
        <v>35429016</v>
      </c>
      <c r="K82" s="178">
        <f>J82/I82*100</f>
        <v>11.928979529713368</v>
      </c>
      <c r="L82" s="173">
        <v>24625</v>
      </c>
      <c r="M82" s="174">
        <v>2937</v>
      </c>
      <c r="N82" s="173">
        <v>1206828714</v>
      </c>
      <c r="O82" s="173">
        <f t="shared" si="6"/>
        <v>811961350</v>
      </c>
      <c r="P82" s="178">
        <f t="shared" si="7"/>
        <v>67.28057930514238</v>
      </c>
      <c r="Q82" s="173">
        <v>100060</v>
      </c>
      <c r="R82" s="173">
        <v>67321</v>
      </c>
      <c r="S82" s="69">
        <v>69</v>
      </c>
    </row>
    <row r="83" spans="2:19" ht="12" customHeight="1">
      <c r="B83" s="176">
        <v>70</v>
      </c>
      <c r="C83" s="179" t="s">
        <v>105</v>
      </c>
      <c r="D83" s="173">
        <v>547232821</v>
      </c>
      <c r="E83" s="173">
        <v>512780530</v>
      </c>
      <c r="F83" s="178">
        <f t="shared" si="5"/>
        <v>93.70427180572929</v>
      </c>
      <c r="G83" s="174">
        <v>65971</v>
      </c>
      <c r="H83" s="173">
        <v>61818</v>
      </c>
      <c r="I83" s="173">
        <v>92329906</v>
      </c>
      <c r="J83" s="174">
        <v>15992487</v>
      </c>
      <c r="K83" s="178">
        <f>J83/I83*100</f>
        <v>17.321025973967743</v>
      </c>
      <c r="L83" s="173">
        <v>11131</v>
      </c>
      <c r="M83" s="174">
        <v>1928</v>
      </c>
      <c r="N83" s="173">
        <v>639562727</v>
      </c>
      <c r="O83" s="173">
        <f t="shared" si="6"/>
        <v>528773017</v>
      </c>
      <c r="P83" s="178">
        <f t="shared" si="7"/>
        <v>82.67727224823093</v>
      </c>
      <c r="Q83" s="173">
        <v>77102</v>
      </c>
      <c r="R83" s="173">
        <v>63746</v>
      </c>
      <c r="S83" s="69">
        <v>70</v>
      </c>
    </row>
    <row r="84" spans="2:19" ht="12" customHeight="1">
      <c r="B84" s="176">
        <v>301</v>
      </c>
      <c r="C84" s="179" t="s">
        <v>181</v>
      </c>
      <c r="D84" s="173">
        <v>555082000</v>
      </c>
      <c r="E84" s="174">
        <v>555082000</v>
      </c>
      <c r="F84" s="178">
        <f t="shared" si="5"/>
        <v>100</v>
      </c>
      <c r="G84" s="225">
        <v>96168</v>
      </c>
      <c r="H84" s="174">
        <v>96168</v>
      </c>
      <c r="I84" s="174">
        <v>0</v>
      </c>
      <c r="J84" s="174">
        <v>0</v>
      </c>
      <c r="K84" s="181" t="s">
        <v>197</v>
      </c>
      <c r="L84" s="181" t="s">
        <v>197</v>
      </c>
      <c r="M84" s="181" t="s">
        <v>197</v>
      </c>
      <c r="N84" s="173">
        <v>555082000</v>
      </c>
      <c r="O84" s="173">
        <f t="shared" si="6"/>
        <v>555082000</v>
      </c>
      <c r="P84" s="178">
        <f t="shared" si="7"/>
        <v>100</v>
      </c>
      <c r="Q84" s="174">
        <v>96168</v>
      </c>
      <c r="R84" s="173">
        <v>96168</v>
      </c>
      <c r="S84" s="60">
        <v>301</v>
      </c>
    </row>
    <row r="85" spans="2:19" ht="12" customHeight="1">
      <c r="B85" s="176">
        <v>302</v>
      </c>
      <c r="C85" s="179" t="s">
        <v>182</v>
      </c>
      <c r="D85" s="174">
        <v>502467830</v>
      </c>
      <c r="E85" s="174">
        <v>502467830</v>
      </c>
      <c r="F85" s="178">
        <f t="shared" si="5"/>
        <v>100</v>
      </c>
      <c r="G85" s="30">
        <v>99736</v>
      </c>
      <c r="H85" s="174">
        <v>99736</v>
      </c>
      <c r="I85" s="174">
        <v>0</v>
      </c>
      <c r="J85" s="174">
        <v>0</v>
      </c>
      <c r="K85" s="181" t="s">
        <v>197</v>
      </c>
      <c r="L85" s="181" t="s">
        <v>197</v>
      </c>
      <c r="M85" s="181" t="s">
        <v>197</v>
      </c>
      <c r="N85" s="173">
        <v>502467830</v>
      </c>
      <c r="O85" s="173">
        <f t="shared" si="6"/>
        <v>502467830</v>
      </c>
      <c r="P85" s="178">
        <f t="shared" si="7"/>
        <v>100</v>
      </c>
      <c r="Q85" s="174">
        <v>99736</v>
      </c>
      <c r="R85" s="174">
        <v>99736</v>
      </c>
      <c r="S85" s="60">
        <v>302</v>
      </c>
    </row>
    <row r="86" spans="4:18" ht="12">
      <c r="D86" s="31"/>
      <c r="E86" s="31"/>
      <c r="F86" s="35"/>
      <c r="G86" s="31"/>
      <c r="H86" s="35"/>
      <c r="I86" s="35"/>
      <c r="J86" s="31"/>
      <c r="K86" s="36"/>
      <c r="L86" s="33"/>
      <c r="M86" s="31"/>
      <c r="N86" s="33"/>
      <c r="O86" s="35"/>
      <c r="P86" s="37"/>
      <c r="R86" s="35"/>
    </row>
    <row r="87" spans="2:18" ht="12">
      <c r="B87" s="182" t="s">
        <v>155</v>
      </c>
      <c r="C87" s="34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9"/>
      <c r="R87" s="35"/>
    </row>
    <row r="89" spans="3:12" ht="12">
      <c r="C89" s="40"/>
      <c r="D89" s="40"/>
      <c r="E89" s="40"/>
      <c r="F89" s="40"/>
      <c r="G89" s="40"/>
      <c r="H89" s="40"/>
      <c r="I89" s="40"/>
      <c r="J89" s="40"/>
      <c r="K89" s="40"/>
      <c r="L89" s="40"/>
    </row>
    <row r="90" spans="3:12" ht="12">
      <c r="C90" s="40"/>
      <c r="D90" s="40"/>
      <c r="E90" s="40"/>
      <c r="F90" s="40"/>
      <c r="G90" s="40"/>
      <c r="H90" s="40"/>
      <c r="I90" s="40"/>
      <c r="J90" s="40"/>
      <c r="K90" s="40"/>
      <c r="L90" s="40"/>
    </row>
    <row r="91" spans="3:12" ht="12">
      <c r="C91" s="40"/>
      <c r="D91" s="40"/>
      <c r="E91" s="40"/>
      <c r="F91" s="40"/>
      <c r="G91" s="40"/>
      <c r="H91" s="40"/>
      <c r="I91" s="40"/>
      <c r="J91" s="40"/>
      <c r="K91" s="40"/>
      <c r="L91" s="40"/>
    </row>
    <row r="92" spans="3:12" ht="12">
      <c r="C92" s="40"/>
      <c r="D92" s="40"/>
      <c r="E92" s="40"/>
      <c r="F92" s="40"/>
      <c r="G92" s="40"/>
      <c r="H92" s="40"/>
      <c r="I92" s="40"/>
      <c r="J92" s="40"/>
      <c r="K92" s="40"/>
      <c r="L92" s="40"/>
    </row>
    <row r="93" spans="3:12" ht="12">
      <c r="C93" s="40"/>
      <c r="D93" s="40"/>
      <c r="E93" s="40"/>
      <c r="F93" s="40"/>
      <c r="G93" s="40"/>
      <c r="H93" s="40"/>
      <c r="I93" s="40"/>
      <c r="J93" s="40"/>
      <c r="K93" s="40"/>
      <c r="L93" s="40"/>
    </row>
    <row r="94" spans="3:12" ht="12">
      <c r="C94" s="40"/>
      <c r="D94" s="40"/>
      <c r="E94" s="40"/>
      <c r="F94" s="40"/>
      <c r="G94" s="40"/>
      <c r="H94" s="40"/>
      <c r="I94" s="40"/>
      <c r="J94" s="40"/>
      <c r="K94" s="40"/>
      <c r="L94" s="40"/>
    </row>
    <row r="95" spans="3:12" ht="12">
      <c r="C95" s="40"/>
      <c r="D95" s="40"/>
      <c r="E95" s="40"/>
      <c r="F95" s="40"/>
      <c r="G95" s="40"/>
      <c r="H95" s="40"/>
      <c r="I95" s="40"/>
      <c r="J95" s="40"/>
      <c r="K95" s="40"/>
      <c r="L95" s="40"/>
    </row>
    <row r="96" spans="3:12" ht="12">
      <c r="C96" s="40"/>
      <c r="D96" s="40"/>
      <c r="E96" s="40"/>
      <c r="F96" s="40"/>
      <c r="G96" s="40"/>
      <c r="H96" s="40"/>
      <c r="I96" s="40"/>
      <c r="J96" s="40"/>
      <c r="K96" s="40"/>
      <c r="L96" s="40"/>
    </row>
    <row r="97" spans="3:12" ht="12">
      <c r="C97" s="40"/>
      <c r="D97" s="40"/>
      <c r="E97" s="40"/>
      <c r="F97" s="40"/>
      <c r="G97" s="40"/>
      <c r="H97" s="40"/>
      <c r="I97" s="40"/>
      <c r="J97" s="40"/>
      <c r="K97" s="40"/>
      <c r="L97" s="40"/>
    </row>
    <row r="98" spans="3:12" ht="12">
      <c r="C98" s="40"/>
      <c r="D98" s="40"/>
      <c r="E98" s="40"/>
      <c r="F98" s="40"/>
      <c r="G98" s="40"/>
      <c r="H98" s="40"/>
      <c r="I98" s="40"/>
      <c r="J98" s="40"/>
      <c r="K98" s="40"/>
      <c r="L98" s="40"/>
    </row>
    <row r="99" spans="3:12" ht="12">
      <c r="C99" s="40"/>
      <c r="D99" s="40"/>
      <c r="E99" s="40"/>
      <c r="F99" s="40"/>
      <c r="G99" s="40"/>
      <c r="H99" s="40"/>
      <c r="I99" s="40"/>
      <c r="J99" s="40"/>
      <c r="K99" s="40"/>
      <c r="L99" s="40"/>
    </row>
    <row r="100" spans="3:12" ht="12">
      <c r="C100" s="40"/>
      <c r="D100" s="40"/>
      <c r="E100" s="40"/>
      <c r="F100" s="40"/>
      <c r="G100" s="40"/>
      <c r="H100" s="40"/>
      <c r="I100" s="40"/>
      <c r="J100" s="40"/>
      <c r="K100" s="40"/>
      <c r="L100" s="40"/>
    </row>
    <row r="101" spans="3:12" ht="12">
      <c r="C101" s="40"/>
      <c r="D101" s="40"/>
      <c r="E101" s="40"/>
      <c r="F101" s="40"/>
      <c r="G101" s="40"/>
      <c r="H101" s="40"/>
      <c r="I101" s="40"/>
      <c r="J101" s="40"/>
      <c r="K101" s="40"/>
      <c r="L101" s="40"/>
    </row>
    <row r="102" spans="3:12" ht="12">
      <c r="C102" s="40"/>
      <c r="D102" s="40"/>
      <c r="E102" s="40"/>
      <c r="F102" s="40"/>
      <c r="G102" s="40"/>
      <c r="H102" s="40"/>
      <c r="I102" s="40"/>
      <c r="J102" s="40"/>
      <c r="K102" s="40"/>
      <c r="L102" s="40"/>
    </row>
    <row r="103" spans="3:12" ht="12">
      <c r="C103" s="40"/>
      <c r="D103" s="40"/>
      <c r="E103" s="40"/>
      <c r="F103" s="40"/>
      <c r="G103" s="40"/>
      <c r="H103" s="40"/>
      <c r="I103" s="40"/>
      <c r="J103" s="40"/>
      <c r="K103" s="40"/>
      <c r="L103" s="40"/>
    </row>
    <row r="104" spans="3:12" ht="12">
      <c r="C104" s="40"/>
      <c r="D104" s="40"/>
      <c r="E104" s="40"/>
      <c r="F104" s="40"/>
      <c r="G104" s="40"/>
      <c r="H104" s="40"/>
      <c r="I104" s="40"/>
      <c r="J104" s="40"/>
      <c r="K104" s="40"/>
      <c r="L104" s="40"/>
    </row>
    <row r="105" spans="3:12" ht="12">
      <c r="C105" s="40"/>
      <c r="D105" s="40"/>
      <c r="E105" s="40"/>
      <c r="F105" s="40"/>
      <c r="G105" s="40"/>
      <c r="H105" s="40"/>
      <c r="I105" s="40"/>
      <c r="J105" s="40"/>
      <c r="K105" s="40"/>
      <c r="L105" s="40"/>
    </row>
    <row r="106" spans="3:12" ht="12">
      <c r="C106" s="40"/>
      <c r="D106" s="40"/>
      <c r="E106" s="40"/>
      <c r="F106" s="40"/>
      <c r="G106" s="40"/>
      <c r="H106" s="40"/>
      <c r="I106" s="40"/>
      <c r="J106" s="40"/>
      <c r="K106" s="40"/>
      <c r="L106" s="40"/>
    </row>
    <row r="107" spans="3:12" ht="12">
      <c r="C107" s="40"/>
      <c r="D107" s="40"/>
      <c r="E107" s="40"/>
      <c r="F107" s="40"/>
      <c r="G107" s="40"/>
      <c r="H107" s="40"/>
      <c r="I107" s="40"/>
      <c r="J107" s="40"/>
      <c r="K107" s="40"/>
      <c r="L107" s="40"/>
    </row>
    <row r="108" spans="3:12" ht="12">
      <c r="C108" s="40"/>
      <c r="D108" s="40"/>
      <c r="E108" s="40"/>
      <c r="F108" s="40"/>
      <c r="G108" s="40"/>
      <c r="H108" s="40"/>
      <c r="I108" s="40"/>
      <c r="J108" s="40"/>
      <c r="K108" s="40"/>
      <c r="L108" s="40"/>
    </row>
    <row r="109" spans="3:12" ht="12">
      <c r="C109" s="40"/>
      <c r="D109" s="40"/>
      <c r="E109" s="40"/>
      <c r="F109" s="40"/>
      <c r="G109" s="40"/>
      <c r="H109" s="40"/>
      <c r="I109" s="40"/>
      <c r="J109" s="40"/>
      <c r="K109" s="40"/>
      <c r="L109" s="40"/>
    </row>
    <row r="110" spans="3:12" ht="12">
      <c r="C110" s="40"/>
      <c r="D110" s="40"/>
      <c r="E110" s="40"/>
      <c r="F110" s="40"/>
      <c r="G110" s="40"/>
      <c r="H110" s="40"/>
      <c r="I110" s="40"/>
      <c r="J110" s="40"/>
      <c r="K110" s="40"/>
      <c r="L110" s="40"/>
    </row>
    <row r="111" spans="3:12" ht="12">
      <c r="C111" s="40"/>
      <c r="D111" s="40"/>
      <c r="E111" s="40"/>
      <c r="F111" s="40"/>
      <c r="G111" s="40"/>
      <c r="H111" s="40"/>
      <c r="I111" s="40"/>
      <c r="J111" s="40"/>
      <c r="K111" s="40"/>
      <c r="L111" s="40"/>
    </row>
    <row r="112" spans="3:12" ht="12">
      <c r="C112" s="40"/>
      <c r="D112" s="40"/>
      <c r="E112" s="40"/>
      <c r="F112" s="40"/>
      <c r="G112" s="40"/>
      <c r="H112" s="40"/>
      <c r="I112" s="40"/>
      <c r="J112" s="40"/>
      <c r="K112" s="40"/>
      <c r="L112" s="40"/>
    </row>
    <row r="113" spans="3:12" ht="12">
      <c r="C113" s="40"/>
      <c r="D113" s="40"/>
      <c r="E113" s="40"/>
      <c r="F113" s="40"/>
      <c r="G113" s="40"/>
      <c r="H113" s="40"/>
      <c r="I113" s="40"/>
      <c r="J113" s="40"/>
      <c r="K113" s="40"/>
      <c r="L113" s="40"/>
    </row>
    <row r="114" spans="3:12" ht="12">
      <c r="C114" s="40"/>
      <c r="D114" s="40"/>
      <c r="E114" s="40"/>
      <c r="F114" s="40"/>
      <c r="G114" s="40"/>
      <c r="H114" s="40"/>
      <c r="I114" s="40"/>
      <c r="J114" s="40"/>
      <c r="K114" s="40"/>
      <c r="L114" s="40"/>
    </row>
    <row r="115" spans="3:12" ht="12">
      <c r="C115" s="40"/>
      <c r="D115" s="40"/>
      <c r="E115" s="40"/>
      <c r="F115" s="40"/>
      <c r="G115" s="40"/>
      <c r="H115" s="40"/>
      <c r="I115" s="40"/>
      <c r="J115" s="40"/>
      <c r="K115" s="40"/>
      <c r="L115" s="40"/>
    </row>
    <row r="116" spans="3:12" ht="12">
      <c r="C116" s="40"/>
      <c r="D116" s="40"/>
      <c r="E116" s="40"/>
      <c r="F116" s="40"/>
      <c r="G116" s="40"/>
      <c r="H116" s="40"/>
      <c r="I116" s="40"/>
      <c r="J116" s="40"/>
      <c r="K116" s="40"/>
      <c r="L116" s="40"/>
    </row>
    <row r="117" spans="3:12" ht="12">
      <c r="C117" s="40"/>
      <c r="D117" s="40"/>
      <c r="E117" s="40"/>
      <c r="F117" s="40"/>
      <c r="G117" s="40"/>
      <c r="H117" s="40"/>
      <c r="I117" s="40"/>
      <c r="J117" s="40"/>
      <c r="K117" s="40"/>
      <c r="L117" s="40"/>
    </row>
    <row r="118" spans="3:12" ht="12">
      <c r="C118" s="40"/>
      <c r="D118" s="40"/>
      <c r="E118" s="40"/>
      <c r="F118" s="40"/>
      <c r="G118" s="40"/>
      <c r="H118" s="40"/>
      <c r="I118" s="40"/>
      <c r="J118" s="40"/>
      <c r="K118" s="40"/>
      <c r="L118" s="40"/>
    </row>
    <row r="119" spans="3:12" ht="12">
      <c r="C119" s="40"/>
      <c r="D119" s="40"/>
      <c r="E119" s="40"/>
      <c r="F119" s="40"/>
      <c r="G119" s="40"/>
      <c r="H119" s="40"/>
      <c r="I119" s="40"/>
      <c r="J119" s="40"/>
      <c r="K119" s="40"/>
      <c r="L119" s="40"/>
    </row>
    <row r="120" spans="3:12" ht="12">
      <c r="C120" s="40"/>
      <c r="D120" s="40"/>
      <c r="E120" s="40"/>
      <c r="F120" s="40"/>
      <c r="G120" s="40"/>
      <c r="H120" s="40"/>
      <c r="I120" s="40"/>
      <c r="J120" s="40"/>
      <c r="K120" s="40"/>
      <c r="L120" s="40"/>
    </row>
    <row r="121" spans="3:12" ht="12">
      <c r="C121" s="40"/>
      <c r="D121" s="40"/>
      <c r="E121" s="40"/>
      <c r="F121" s="40"/>
      <c r="G121" s="40"/>
      <c r="H121" s="40"/>
      <c r="I121" s="40"/>
      <c r="J121" s="40"/>
      <c r="K121" s="40"/>
      <c r="L121" s="40"/>
    </row>
    <row r="122" spans="3:12" ht="12">
      <c r="C122" s="40"/>
      <c r="D122" s="40"/>
      <c r="E122" s="40"/>
      <c r="F122" s="40"/>
      <c r="G122" s="40"/>
      <c r="H122" s="40"/>
      <c r="I122" s="40"/>
      <c r="J122" s="40"/>
      <c r="K122" s="40"/>
      <c r="L122" s="40"/>
    </row>
    <row r="123" spans="3:12" ht="12">
      <c r="C123" s="40"/>
      <c r="D123" s="40"/>
      <c r="E123" s="40"/>
      <c r="F123" s="40"/>
      <c r="G123" s="40"/>
      <c r="H123" s="40"/>
      <c r="I123" s="40"/>
      <c r="J123" s="40"/>
      <c r="K123" s="40"/>
      <c r="L123" s="40"/>
    </row>
    <row r="124" spans="3:12" ht="12">
      <c r="C124" s="40"/>
      <c r="D124" s="40"/>
      <c r="E124" s="40"/>
      <c r="F124" s="40"/>
      <c r="G124" s="40"/>
      <c r="H124" s="40"/>
      <c r="I124" s="40"/>
      <c r="J124" s="40"/>
      <c r="K124" s="40"/>
      <c r="L124" s="40"/>
    </row>
    <row r="125" spans="3:12" ht="12">
      <c r="C125" s="40"/>
      <c r="D125" s="40"/>
      <c r="E125" s="40"/>
      <c r="F125" s="40"/>
      <c r="G125" s="40"/>
      <c r="H125" s="40"/>
      <c r="I125" s="40"/>
      <c r="J125" s="40"/>
      <c r="K125" s="40"/>
      <c r="L125" s="40"/>
    </row>
    <row r="126" spans="3:12" ht="12">
      <c r="C126" s="40"/>
      <c r="D126" s="40"/>
      <c r="E126" s="40"/>
      <c r="F126" s="40"/>
      <c r="G126" s="40"/>
      <c r="H126" s="40"/>
      <c r="I126" s="40"/>
      <c r="J126" s="40"/>
      <c r="K126" s="40"/>
      <c r="L126" s="40"/>
    </row>
    <row r="127" spans="3:12" ht="12">
      <c r="C127" s="40"/>
      <c r="D127" s="40"/>
      <c r="E127" s="40"/>
      <c r="F127" s="40"/>
      <c r="G127" s="40"/>
      <c r="H127" s="40"/>
      <c r="I127" s="40"/>
      <c r="J127" s="40"/>
      <c r="K127" s="40"/>
      <c r="L127" s="40"/>
    </row>
    <row r="128" spans="3:12" ht="12">
      <c r="C128" s="40"/>
      <c r="D128" s="40"/>
      <c r="E128" s="40"/>
      <c r="F128" s="40"/>
      <c r="G128" s="40"/>
      <c r="H128" s="40"/>
      <c r="I128" s="40"/>
      <c r="J128" s="40"/>
      <c r="K128" s="40"/>
      <c r="L128" s="40"/>
    </row>
    <row r="129" spans="3:12" ht="12">
      <c r="C129" s="40"/>
      <c r="D129" s="40"/>
      <c r="E129" s="40"/>
      <c r="F129" s="40"/>
      <c r="G129" s="40"/>
      <c r="H129" s="40"/>
      <c r="I129" s="40"/>
      <c r="J129" s="40"/>
      <c r="K129" s="40"/>
      <c r="L129" s="40"/>
    </row>
    <row r="130" spans="3:12" ht="12">
      <c r="C130" s="40"/>
      <c r="D130" s="40"/>
      <c r="E130" s="40"/>
      <c r="F130" s="40"/>
      <c r="G130" s="40"/>
      <c r="H130" s="40"/>
      <c r="I130" s="40"/>
      <c r="J130" s="40"/>
      <c r="K130" s="40"/>
      <c r="L130" s="40"/>
    </row>
    <row r="131" spans="3:12" ht="12">
      <c r="C131" s="40"/>
      <c r="D131" s="40"/>
      <c r="E131" s="40"/>
      <c r="F131" s="40"/>
      <c r="G131" s="40"/>
      <c r="H131" s="40"/>
      <c r="I131" s="40"/>
      <c r="J131" s="40"/>
      <c r="K131" s="40"/>
      <c r="L131" s="40"/>
    </row>
    <row r="132" spans="3:12" ht="12">
      <c r="C132" s="40"/>
      <c r="D132" s="40"/>
      <c r="E132" s="40"/>
      <c r="F132" s="40"/>
      <c r="G132" s="40"/>
      <c r="H132" s="40"/>
      <c r="I132" s="40"/>
      <c r="J132" s="40"/>
      <c r="K132" s="40"/>
      <c r="L132" s="40"/>
    </row>
    <row r="133" spans="3:12" ht="12">
      <c r="C133" s="40"/>
      <c r="D133" s="40"/>
      <c r="E133" s="40"/>
      <c r="F133" s="40"/>
      <c r="G133" s="40"/>
      <c r="H133" s="40"/>
      <c r="I133" s="40"/>
      <c r="J133" s="40"/>
      <c r="K133" s="40"/>
      <c r="L133" s="40"/>
    </row>
    <row r="134" spans="3:12" ht="12">
      <c r="C134" s="40"/>
      <c r="D134" s="40"/>
      <c r="E134" s="40"/>
      <c r="F134" s="40"/>
      <c r="G134" s="40"/>
      <c r="H134" s="40"/>
      <c r="I134" s="40"/>
      <c r="J134" s="40"/>
      <c r="K134" s="40"/>
      <c r="L134" s="40"/>
    </row>
    <row r="135" spans="3:12" ht="12">
      <c r="C135" s="40"/>
      <c r="D135" s="40"/>
      <c r="E135" s="40"/>
      <c r="F135" s="40"/>
      <c r="G135" s="40"/>
      <c r="H135" s="40"/>
      <c r="I135" s="40"/>
      <c r="J135" s="40"/>
      <c r="K135" s="40"/>
      <c r="L135" s="40"/>
    </row>
    <row r="136" spans="3:12" ht="12">
      <c r="C136" s="40"/>
      <c r="D136" s="40"/>
      <c r="E136" s="40"/>
      <c r="F136" s="40"/>
      <c r="G136" s="40"/>
      <c r="H136" s="40"/>
      <c r="I136" s="40"/>
      <c r="J136" s="40"/>
      <c r="K136" s="40"/>
      <c r="L136" s="40"/>
    </row>
    <row r="137" spans="3:12" ht="12">
      <c r="C137" s="40"/>
      <c r="D137" s="40"/>
      <c r="E137" s="40"/>
      <c r="F137" s="40"/>
      <c r="G137" s="40"/>
      <c r="H137" s="40"/>
      <c r="I137" s="40"/>
      <c r="J137" s="40"/>
      <c r="K137" s="40"/>
      <c r="L137" s="40"/>
    </row>
    <row r="138" spans="3:12" ht="12">
      <c r="C138" s="40"/>
      <c r="D138" s="40"/>
      <c r="E138" s="40"/>
      <c r="F138" s="40"/>
      <c r="G138" s="40"/>
      <c r="H138" s="40"/>
      <c r="I138" s="40"/>
      <c r="J138" s="40"/>
      <c r="K138" s="40"/>
      <c r="L138" s="40"/>
    </row>
    <row r="139" spans="3:12" ht="12">
      <c r="C139" s="40"/>
      <c r="D139" s="40"/>
      <c r="E139" s="40"/>
      <c r="F139" s="40"/>
      <c r="G139" s="40"/>
      <c r="H139" s="40"/>
      <c r="I139" s="40"/>
      <c r="J139" s="40"/>
      <c r="K139" s="40"/>
      <c r="L139" s="40"/>
    </row>
    <row r="140" spans="3:12" ht="12">
      <c r="C140" s="40"/>
      <c r="D140" s="40"/>
      <c r="E140" s="40"/>
      <c r="F140" s="40"/>
      <c r="G140" s="40"/>
      <c r="H140" s="40"/>
      <c r="I140" s="40"/>
      <c r="J140" s="40"/>
      <c r="K140" s="40"/>
      <c r="L140" s="40"/>
    </row>
    <row r="141" spans="3:12" ht="12">
      <c r="C141" s="40"/>
      <c r="D141" s="40"/>
      <c r="E141" s="40"/>
      <c r="F141" s="40"/>
      <c r="G141" s="40"/>
      <c r="H141" s="40"/>
      <c r="I141" s="40"/>
      <c r="J141" s="40"/>
      <c r="K141" s="40"/>
      <c r="L141" s="40"/>
    </row>
    <row r="142" spans="3:12" ht="12">
      <c r="C142" s="40"/>
      <c r="D142" s="40"/>
      <c r="E142" s="40"/>
      <c r="F142" s="40"/>
      <c r="G142" s="40"/>
      <c r="H142" s="40"/>
      <c r="I142" s="40"/>
      <c r="J142" s="40"/>
      <c r="K142" s="40"/>
      <c r="L142" s="40"/>
    </row>
    <row r="143" spans="3:12" ht="12">
      <c r="C143" s="40"/>
      <c r="D143" s="40"/>
      <c r="E143" s="40"/>
      <c r="F143" s="40"/>
      <c r="G143" s="40"/>
      <c r="H143" s="40"/>
      <c r="I143" s="40"/>
      <c r="J143" s="40"/>
      <c r="K143" s="40"/>
      <c r="L143" s="40"/>
    </row>
    <row r="144" spans="3:12" ht="12">
      <c r="C144" s="40"/>
      <c r="D144" s="40"/>
      <c r="E144" s="40"/>
      <c r="F144" s="40"/>
      <c r="G144" s="40"/>
      <c r="H144" s="40"/>
      <c r="I144" s="40"/>
      <c r="J144" s="40"/>
      <c r="K144" s="40"/>
      <c r="L144" s="40"/>
    </row>
    <row r="145" spans="3:12" ht="12">
      <c r="C145" s="40"/>
      <c r="D145" s="40"/>
      <c r="E145" s="40"/>
      <c r="F145" s="40"/>
      <c r="G145" s="40"/>
      <c r="H145" s="40"/>
      <c r="I145" s="40"/>
      <c r="J145" s="40"/>
      <c r="K145" s="40"/>
      <c r="L145" s="40"/>
    </row>
    <row r="146" spans="3:12" ht="12">
      <c r="C146" s="40"/>
      <c r="D146" s="40"/>
      <c r="E146" s="40"/>
      <c r="F146" s="40"/>
      <c r="G146" s="40"/>
      <c r="H146" s="40"/>
      <c r="I146" s="40"/>
      <c r="J146" s="40"/>
      <c r="K146" s="40"/>
      <c r="L146" s="40"/>
    </row>
    <row r="147" spans="3:12" ht="12">
      <c r="C147" s="40"/>
      <c r="D147" s="40"/>
      <c r="E147" s="40"/>
      <c r="F147" s="40"/>
      <c r="G147" s="40"/>
      <c r="H147" s="40"/>
      <c r="I147" s="40"/>
      <c r="J147" s="40"/>
      <c r="K147" s="40"/>
      <c r="L147" s="40"/>
    </row>
    <row r="148" spans="3:12" ht="12">
      <c r="C148" s="40"/>
      <c r="D148" s="40"/>
      <c r="E148" s="40"/>
      <c r="F148" s="40"/>
      <c r="G148" s="40"/>
      <c r="H148" s="40"/>
      <c r="I148" s="40"/>
      <c r="J148" s="40"/>
      <c r="K148" s="40"/>
      <c r="L148" s="40"/>
    </row>
  </sheetData>
  <mergeCells count="1">
    <mergeCell ref="B7:C7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U89"/>
  <sheetViews>
    <sheetView workbookViewId="0" topLeftCell="A1">
      <selection activeCell="I11" sqref="I11"/>
    </sheetView>
  </sheetViews>
  <sheetFormatPr defaultColWidth="9.00390625" defaultRowHeight="13.5"/>
  <cols>
    <col min="1" max="1" width="3.625" style="23" customWidth="1"/>
    <col min="2" max="2" width="3.375" style="26" customWidth="1"/>
    <col min="3" max="3" width="8.625" style="23" customWidth="1"/>
    <col min="4" max="5" width="14.125" style="23" bestFit="1" customWidth="1"/>
    <col min="6" max="7" width="8.625" style="23" customWidth="1"/>
    <col min="8" max="8" width="3.625" style="23" customWidth="1"/>
    <col min="9" max="9" width="8.625" style="23" customWidth="1"/>
    <col min="10" max="10" width="3.625" style="23" customWidth="1"/>
    <col min="11" max="11" width="8.625" style="23" customWidth="1"/>
    <col min="12" max="12" width="3.625" style="23" customWidth="1"/>
    <col min="13" max="13" width="8.625" style="23" customWidth="1"/>
    <col min="14" max="14" width="3.625" style="23" customWidth="1"/>
    <col min="15" max="15" width="5.50390625" style="26" customWidth="1"/>
    <col min="16" max="20" width="9.00390625" style="23" customWidth="1"/>
    <col min="21" max="21" width="9.125" style="23" customWidth="1"/>
    <col min="22" max="16384" width="9.00390625" style="23" customWidth="1"/>
  </cols>
  <sheetData>
    <row r="1" spans="2:10" ht="14.25">
      <c r="B1" s="47" t="s">
        <v>177</v>
      </c>
      <c r="J1" s="25"/>
    </row>
    <row r="2" ht="12" customHeight="1">
      <c r="B2" s="47"/>
    </row>
    <row r="3" spans="2:15" ht="12">
      <c r="B3" s="192"/>
      <c r="C3" s="193"/>
      <c r="D3" s="112" t="s">
        <v>156</v>
      </c>
      <c r="E3" s="113"/>
      <c r="F3" s="114"/>
      <c r="G3" s="112" t="s">
        <v>157</v>
      </c>
      <c r="H3" s="113"/>
      <c r="I3" s="113"/>
      <c r="J3" s="113"/>
      <c r="K3" s="115"/>
      <c r="L3" s="113"/>
      <c r="M3" s="113"/>
      <c r="N3" s="114"/>
      <c r="O3" s="111"/>
    </row>
    <row r="4" spans="2:15" ht="12">
      <c r="B4" s="194" t="s">
        <v>0</v>
      </c>
      <c r="C4" s="267" t="s">
        <v>1</v>
      </c>
      <c r="D4" s="117" t="s">
        <v>138</v>
      </c>
      <c r="E4" s="118"/>
      <c r="F4" s="119"/>
      <c r="G4" s="120" t="s">
        <v>158</v>
      </c>
      <c r="H4" s="113"/>
      <c r="I4" s="115"/>
      <c r="J4" s="121"/>
      <c r="K4" s="112" t="s">
        <v>159</v>
      </c>
      <c r="L4" s="115"/>
      <c r="M4" s="113"/>
      <c r="N4" s="114"/>
      <c r="O4" s="116" t="s">
        <v>195</v>
      </c>
    </row>
    <row r="5" spans="2:15" ht="12">
      <c r="B5" s="195" t="s">
        <v>21</v>
      </c>
      <c r="C5" s="258"/>
      <c r="D5" s="111" t="s">
        <v>160</v>
      </c>
      <c r="E5" s="111" t="s">
        <v>161</v>
      </c>
      <c r="F5" s="111" t="s">
        <v>143</v>
      </c>
      <c r="G5" s="265" t="s">
        <v>144</v>
      </c>
      <c r="H5" s="111" t="s">
        <v>162</v>
      </c>
      <c r="I5" s="265" t="s">
        <v>145</v>
      </c>
      <c r="J5" s="111" t="s">
        <v>162</v>
      </c>
      <c r="K5" s="265" t="s">
        <v>144</v>
      </c>
      <c r="L5" s="111" t="s">
        <v>162</v>
      </c>
      <c r="M5" s="265" t="s">
        <v>145</v>
      </c>
      <c r="N5" s="111" t="s">
        <v>162</v>
      </c>
      <c r="O5" s="124"/>
    </row>
    <row r="6" spans="2:15" ht="12">
      <c r="B6" s="196"/>
      <c r="C6" s="197"/>
      <c r="D6" s="122" t="s">
        <v>146</v>
      </c>
      <c r="E6" s="122" t="s">
        <v>147</v>
      </c>
      <c r="F6" s="125" t="s">
        <v>163</v>
      </c>
      <c r="G6" s="266"/>
      <c r="H6" s="122" t="s">
        <v>164</v>
      </c>
      <c r="I6" s="266"/>
      <c r="J6" s="122" t="s">
        <v>164</v>
      </c>
      <c r="K6" s="266"/>
      <c r="L6" s="122" t="s">
        <v>164</v>
      </c>
      <c r="M6" s="266"/>
      <c r="N6" s="122" t="s">
        <v>164</v>
      </c>
      <c r="O6" s="123"/>
    </row>
    <row r="7" spans="2:15" ht="12">
      <c r="B7" s="264"/>
      <c r="C7" s="264"/>
      <c r="D7" s="126" t="s">
        <v>131</v>
      </c>
      <c r="E7" s="126" t="s">
        <v>131</v>
      </c>
      <c r="F7" s="126" t="s">
        <v>33</v>
      </c>
      <c r="G7" s="127" t="s">
        <v>131</v>
      </c>
      <c r="H7" s="126"/>
      <c r="I7" s="126" t="s">
        <v>131</v>
      </c>
      <c r="J7" s="127"/>
      <c r="K7" s="126" t="s">
        <v>131</v>
      </c>
      <c r="L7" s="126"/>
      <c r="M7" s="127" t="s">
        <v>131</v>
      </c>
      <c r="N7" s="126"/>
      <c r="O7" s="107"/>
    </row>
    <row r="8" spans="2:15" ht="12">
      <c r="B8" s="233"/>
      <c r="C8" s="233" t="s">
        <v>225</v>
      </c>
      <c r="D8" s="126">
        <v>51774277270</v>
      </c>
      <c r="E8" s="126">
        <v>48586388693</v>
      </c>
      <c r="F8" s="237">
        <v>93.8427173780228</v>
      </c>
      <c r="G8" s="127">
        <v>168134</v>
      </c>
      <c r="H8" s="126"/>
      <c r="I8" s="126">
        <v>157782</v>
      </c>
      <c r="J8" s="127"/>
      <c r="K8" s="126">
        <v>74317</v>
      </c>
      <c r="L8" s="126"/>
      <c r="M8" s="127">
        <v>69741</v>
      </c>
      <c r="N8" s="126"/>
      <c r="O8" s="107"/>
    </row>
    <row r="9" spans="2:15" ht="12">
      <c r="B9" s="233"/>
      <c r="C9" s="233" t="s">
        <v>226</v>
      </c>
      <c r="D9" s="126">
        <v>50716727440</v>
      </c>
      <c r="E9" s="126">
        <v>47528838863</v>
      </c>
      <c r="F9" s="237">
        <v>93.71432515875279</v>
      </c>
      <c r="G9" s="127">
        <v>166805</v>
      </c>
      <c r="H9" s="126"/>
      <c r="I9" s="126">
        <v>156320</v>
      </c>
      <c r="J9" s="127"/>
      <c r="K9" s="126">
        <v>73946</v>
      </c>
      <c r="L9" s="126"/>
      <c r="M9" s="127">
        <v>69298</v>
      </c>
      <c r="N9" s="126"/>
      <c r="O9" s="107"/>
    </row>
    <row r="10" spans="2:15" ht="12">
      <c r="B10" s="233"/>
      <c r="C10" s="233" t="s">
        <v>227</v>
      </c>
      <c r="D10" s="126">
        <v>30507927000</v>
      </c>
      <c r="E10" s="126">
        <v>28221160272</v>
      </c>
      <c r="F10" s="237">
        <v>92.50435230161655</v>
      </c>
      <c r="G10" s="127">
        <v>160134</v>
      </c>
      <c r="H10" s="126"/>
      <c r="I10" s="126">
        <v>148131</v>
      </c>
      <c r="J10" s="127"/>
      <c r="K10" s="126">
        <v>75038</v>
      </c>
      <c r="L10" s="126"/>
      <c r="M10" s="127">
        <v>69413</v>
      </c>
      <c r="N10" s="126"/>
      <c r="O10" s="107"/>
    </row>
    <row r="11" spans="2:15" ht="12">
      <c r="B11" s="233"/>
      <c r="C11" s="233" t="s">
        <v>228</v>
      </c>
      <c r="D11" s="126">
        <v>20208800440</v>
      </c>
      <c r="E11" s="126">
        <v>19307678591</v>
      </c>
      <c r="F11" s="237">
        <v>95.54094340396189</v>
      </c>
      <c r="G11" s="127">
        <v>177999</v>
      </c>
      <c r="H11" s="126"/>
      <c r="I11" s="126">
        <v>170062</v>
      </c>
      <c r="J11" s="127"/>
      <c r="K11" s="126">
        <v>72357</v>
      </c>
      <c r="L11" s="126"/>
      <c r="M11" s="127">
        <v>69131</v>
      </c>
      <c r="N11" s="126"/>
      <c r="O11" s="107"/>
    </row>
    <row r="12" spans="2:15" ht="12">
      <c r="B12" s="233"/>
      <c r="C12" s="233" t="s">
        <v>229</v>
      </c>
      <c r="D12" s="126">
        <v>1057549830</v>
      </c>
      <c r="E12" s="126">
        <v>1057549830</v>
      </c>
      <c r="F12" s="237">
        <v>100</v>
      </c>
      <c r="G12" s="127">
        <v>272144</v>
      </c>
      <c r="H12" s="126"/>
      <c r="I12" s="126">
        <v>272144</v>
      </c>
      <c r="J12" s="127"/>
      <c r="K12" s="126">
        <v>97831</v>
      </c>
      <c r="L12" s="126"/>
      <c r="M12" s="127">
        <v>97831</v>
      </c>
      <c r="N12" s="126"/>
      <c r="O12" s="107"/>
    </row>
    <row r="13" spans="2:15" ht="12">
      <c r="B13" s="233"/>
      <c r="C13" s="233"/>
      <c r="D13" s="126"/>
      <c r="E13" s="126"/>
      <c r="F13" s="126"/>
      <c r="G13" s="127"/>
      <c r="H13" s="126"/>
      <c r="I13" s="126"/>
      <c r="J13" s="127"/>
      <c r="K13" s="126"/>
      <c r="L13" s="126"/>
      <c r="M13" s="127"/>
      <c r="N13" s="126"/>
      <c r="O13" s="107"/>
    </row>
    <row r="14" spans="2:21" ht="12">
      <c r="B14" s="107">
        <v>1</v>
      </c>
      <c r="C14" s="108" t="s">
        <v>34</v>
      </c>
      <c r="D14" s="126">
        <v>6759560700</v>
      </c>
      <c r="E14" s="126">
        <v>6159028441</v>
      </c>
      <c r="F14" s="128">
        <f>E14/D14*100</f>
        <v>91.11580936021478</v>
      </c>
      <c r="G14" s="126">
        <v>156128</v>
      </c>
      <c r="H14" s="126">
        <v>53</v>
      </c>
      <c r="I14" s="126">
        <v>142257</v>
      </c>
      <c r="J14" s="126">
        <v>57</v>
      </c>
      <c r="K14" s="126">
        <v>75866</v>
      </c>
      <c r="L14" s="126">
        <v>18</v>
      </c>
      <c r="M14" s="126">
        <v>69126</v>
      </c>
      <c r="N14" s="126">
        <v>32</v>
      </c>
      <c r="O14" s="64">
        <v>1</v>
      </c>
      <c r="T14" s="27"/>
      <c r="U14" s="27"/>
    </row>
    <row r="15" spans="2:21" ht="12">
      <c r="B15" s="107">
        <v>2</v>
      </c>
      <c r="C15" s="109" t="s">
        <v>37</v>
      </c>
      <c r="D15" s="126">
        <v>5889584200</v>
      </c>
      <c r="E15" s="126">
        <v>5489164608</v>
      </c>
      <c r="F15" s="128">
        <f aca="true" t="shared" si="0" ref="F15:F78">E15/D15*100</f>
        <v>93.20122476557853</v>
      </c>
      <c r="G15" s="127">
        <v>162172</v>
      </c>
      <c r="H15" s="126">
        <v>45</v>
      </c>
      <c r="I15" s="126">
        <v>151146</v>
      </c>
      <c r="J15" s="127">
        <v>47</v>
      </c>
      <c r="K15" s="126">
        <v>80503</v>
      </c>
      <c r="L15" s="127">
        <v>7</v>
      </c>
      <c r="M15" s="127">
        <v>75030</v>
      </c>
      <c r="N15" s="127">
        <v>9</v>
      </c>
      <c r="O15" s="69">
        <v>2</v>
      </c>
      <c r="T15" s="28"/>
      <c r="U15" s="28"/>
    </row>
    <row r="16" spans="2:21" ht="12">
      <c r="B16" s="107">
        <v>3</v>
      </c>
      <c r="C16" s="109" t="s">
        <v>39</v>
      </c>
      <c r="D16" s="126">
        <v>3348890800</v>
      </c>
      <c r="E16" s="126">
        <v>3062115170</v>
      </c>
      <c r="F16" s="128">
        <f t="shared" si="0"/>
        <v>91.4366980852287</v>
      </c>
      <c r="G16" s="127">
        <v>160334</v>
      </c>
      <c r="H16" s="126">
        <v>47</v>
      </c>
      <c r="I16" s="126">
        <v>146604</v>
      </c>
      <c r="J16" s="127">
        <v>52</v>
      </c>
      <c r="K16" s="126">
        <v>73803</v>
      </c>
      <c r="L16" s="127">
        <v>25</v>
      </c>
      <c r="M16" s="127">
        <v>67483</v>
      </c>
      <c r="N16" s="127">
        <v>39</v>
      </c>
      <c r="O16" s="69">
        <v>3</v>
      </c>
      <c r="T16" s="28"/>
      <c r="U16" s="28"/>
    </row>
    <row r="17" spans="2:21" ht="12">
      <c r="B17" s="107">
        <v>4</v>
      </c>
      <c r="C17" s="109" t="s">
        <v>40</v>
      </c>
      <c r="D17" s="126">
        <v>2850601600</v>
      </c>
      <c r="E17" s="126">
        <v>2624406900</v>
      </c>
      <c r="F17" s="128">
        <f t="shared" si="0"/>
        <v>92.06501883672556</v>
      </c>
      <c r="G17" s="127">
        <v>164423</v>
      </c>
      <c r="H17" s="126">
        <v>41</v>
      </c>
      <c r="I17" s="126">
        <v>151376</v>
      </c>
      <c r="J17" s="127">
        <v>45</v>
      </c>
      <c r="K17" s="126">
        <v>76024</v>
      </c>
      <c r="L17" s="127">
        <v>17</v>
      </c>
      <c r="M17" s="127">
        <v>69992</v>
      </c>
      <c r="N17" s="127">
        <v>22</v>
      </c>
      <c r="O17" s="69">
        <v>4</v>
      </c>
      <c r="T17" s="28"/>
      <c r="U17" s="28"/>
    </row>
    <row r="18" spans="2:21" ht="12">
      <c r="B18" s="107">
        <v>5</v>
      </c>
      <c r="C18" s="109" t="s">
        <v>41</v>
      </c>
      <c r="D18" s="126">
        <v>3120126100</v>
      </c>
      <c r="E18" s="126">
        <v>2814652730</v>
      </c>
      <c r="F18" s="128">
        <f t="shared" si="0"/>
        <v>90.20958255501276</v>
      </c>
      <c r="G18" s="127">
        <v>157138</v>
      </c>
      <c r="H18" s="126">
        <v>52</v>
      </c>
      <c r="I18" s="126">
        <v>141753</v>
      </c>
      <c r="J18" s="127">
        <v>58</v>
      </c>
      <c r="K18" s="126">
        <v>73237</v>
      </c>
      <c r="L18" s="127">
        <v>28</v>
      </c>
      <c r="M18" s="127">
        <v>66067</v>
      </c>
      <c r="N18" s="127">
        <v>42</v>
      </c>
      <c r="O18" s="69">
        <v>5</v>
      </c>
      <c r="T18" s="28"/>
      <c r="U18" s="28"/>
    </row>
    <row r="19" spans="2:21" ht="12">
      <c r="B19" s="107">
        <v>6</v>
      </c>
      <c r="C19" s="109" t="s">
        <v>42</v>
      </c>
      <c r="D19" s="126">
        <v>1349790100</v>
      </c>
      <c r="E19" s="126">
        <v>1325180550</v>
      </c>
      <c r="F19" s="128">
        <f t="shared" si="0"/>
        <v>98.17678689449568</v>
      </c>
      <c r="G19" s="127">
        <v>162254</v>
      </c>
      <c r="H19" s="126">
        <v>44</v>
      </c>
      <c r="I19" s="126">
        <v>159296</v>
      </c>
      <c r="J19" s="127">
        <v>39</v>
      </c>
      <c r="K19" s="126">
        <v>69869</v>
      </c>
      <c r="L19" s="127">
        <v>38</v>
      </c>
      <c r="M19" s="127">
        <v>68595</v>
      </c>
      <c r="N19" s="127">
        <v>33</v>
      </c>
      <c r="O19" s="69">
        <v>6</v>
      </c>
      <c r="T19" s="28"/>
      <c r="U19" s="28"/>
    </row>
    <row r="20" spans="2:21" ht="12">
      <c r="B20" s="107">
        <v>7</v>
      </c>
      <c r="C20" s="109" t="s">
        <v>43</v>
      </c>
      <c r="D20" s="126">
        <v>2052446500</v>
      </c>
      <c r="E20" s="126">
        <v>1918525320</v>
      </c>
      <c r="F20" s="128">
        <f t="shared" si="0"/>
        <v>93.47504648720442</v>
      </c>
      <c r="G20" s="127">
        <v>163763</v>
      </c>
      <c r="H20" s="126">
        <v>42</v>
      </c>
      <c r="I20" s="126">
        <v>153078</v>
      </c>
      <c r="J20" s="127">
        <v>44</v>
      </c>
      <c r="K20" s="126">
        <v>73973</v>
      </c>
      <c r="L20" s="127">
        <v>23</v>
      </c>
      <c r="M20" s="127">
        <v>69146</v>
      </c>
      <c r="N20" s="127">
        <v>30</v>
      </c>
      <c r="O20" s="64">
        <v>7</v>
      </c>
      <c r="T20" s="28"/>
      <c r="U20" s="28"/>
    </row>
    <row r="21" spans="2:21" ht="12">
      <c r="B21" s="107">
        <v>8</v>
      </c>
      <c r="C21" s="109" t="s">
        <v>44</v>
      </c>
      <c r="D21" s="126">
        <v>1230510200</v>
      </c>
      <c r="E21" s="126">
        <v>1162143500</v>
      </c>
      <c r="F21" s="128">
        <f t="shared" si="0"/>
        <v>94.44403630299043</v>
      </c>
      <c r="G21" s="127">
        <v>158265</v>
      </c>
      <c r="H21" s="126">
        <v>49</v>
      </c>
      <c r="I21" s="126">
        <v>149472</v>
      </c>
      <c r="J21" s="127">
        <v>49</v>
      </c>
      <c r="K21" s="126">
        <v>73936</v>
      </c>
      <c r="L21" s="127">
        <v>24</v>
      </c>
      <c r="M21" s="127">
        <v>69828</v>
      </c>
      <c r="N21" s="127">
        <v>24</v>
      </c>
      <c r="O21" s="69">
        <v>8</v>
      </c>
      <c r="T21" s="28"/>
      <c r="U21" s="28"/>
    </row>
    <row r="22" spans="2:21" ht="12">
      <c r="B22" s="107">
        <v>9</v>
      </c>
      <c r="C22" s="109" t="s">
        <v>45</v>
      </c>
      <c r="D22" s="126">
        <v>1565180100</v>
      </c>
      <c r="E22" s="126">
        <v>1454250100</v>
      </c>
      <c r="F22" s="128">
        <f t="shared" si="0"/>
        <v>92.91263669912492</v>
      </c>
      <c r="G22" s="127">
        <v>170685</v>
      </c>
      <c r="H22" s="126">
        <v>35</v>
      </c>
      <c r="I22" s="126">
        <v>158588</v>
      </c>
      <c r="J22" s="127">
        <v>40</v>
      </c>
      <c r="K22" s="126">
        <v>75678</v>
      </c>
      <c r="L22" s="127">
        <v>20</v>
      </c>
      <c r="M22" s="127">
        <v>70315</v>
      </c>
      <c r="N22" s="127">
        <v>21</v>
      </c>
      <c r="O22" s="69">
        <v>9</v>
      </c>
      <c r="T22" s="28"/>
      <c r="U22" s="28"/>
    </row>
    <row r="23" spans="2:21" ht="12">
      <c r="B23" s="107">
        <v>10</v>
      </c>
      <c r="C23" s="109" t="s">
        <v>46</v>
      </c>
      <c r="D23" s="126">
        <v>1254727300</v>
      </c>
      <c r="E23" s="126">
        <v>1205745040</v>
      </c>
      <c r="F23" s="128">
        <f t="shared" si="0"/>
        <v>96.0961828119943</v>
      </c>
      <c r="G23" s="127">
        <v>162909</v>
      </c>
      <c r="H23" s="126">
        <v>43</v>
      </c>
      <c r="I23" s="126">
        <v>156550</v>
      </c>
      <c r="J23" s="127">
        <v>41</v>
      </c>
      <c r="K23" s="126">
        <v>67098</v>
      </c>
      <c r="L23" s="127">
        <v>47</v>
      </c>
      <c r="M23" s="127">
        <v>64478</v>
      </c>
      <c r="N23" s="127">
        <v>47</v>
      </c>
      <c r="O23" s="69">
        <v>10</v>
      </c>
      <c r="T23" s="28"/>
      <c r="U23" s="28"/>
    </row>
    <row r="24" spans="2:21" ht="12">
      <c r="B24" s="107">
        <v>11</v>
      </c>
      <c r="C24" s="109" t="s">
        <v>47</v>
      </c>
      <c r="D24" s="126">
        <v>1086509400</v>
      </c>
      <c r="E24" s="126">
        <v>1005947913</v>
      </c>
      <c r="F24" s="128">
        <f t="shared" si="0"/>
        <v>92.58529314150434</v>
      </c>
      <c r="G24" s="127">
        <v>148349</v>
      </c>
      <c r="H24" s="126">
        <v>57</v>
      </c>
      <c r="I24" s="126">
        <v>137350</v>
      </c>
      <c r="J24" s="127">
        <v>60</v>
      </c>
      <c r="K24" s="126">
        <v>69020</v>
      </c>
      <c r="L24" s="127">
        <v>42</v>
      </c>
      <c r="M24" s="127">
        <v>63902</v>
      </c>
      <c r="N24" s="127">
        <v>48</v>
      </c>
      <c r="O24" s="69">
        <v>11</v>
      </c>
      <c r="T24" s="28"/>
      <c r="U24" s="28"/>
    </row>
    <row r="25" spans="2:21" ht="12">
      <c r="B25" s="107">
        <v>12</v>
      </c>
      <c r="C25" s="109" t="s">
        <v>48</v>
      </c>
      <c r="D25" s="126">
        <v>246743600</v>
      </c>
      <c r="E25" s="126">
        <v>239272700</v>
      </c>
      <c r="F25" s="128">
        <f t="shared" si="0"/>
        <v>96.97220110268312</v>
      </c>
      <c r="G25" s="127">
        <v>174748</v>
      </c>
      <c r="H25" s="126">
        <v>30</v>
      </c>
      <c r="I25" s="126">
        <v>169457</v>
      </c>
      <c r="J25" s="127">
        <v>28</v>
      </c>
      <c r="K25" s="126">
        <v>63187</v>
      </c>
      <c r="L25" s="127">
        <v>52</v>
      </c>
      <c r="M25" s="127">
        <v>61273</v>
      </c>
      <c r="N25" s="127">
        <v>54</v>
      </c>
      <c r="O25" s="69">
        <v>12</v>
      </c>
      <c r="T25" s="28"/>
      <c r="U25" s="28"/>
    </row>
    <row r="26" spans="2:21" ht="12">
      <c r="B26" s="107">
        <v>13</v>
      </c>
      <c r="C26" s="109" t="s">
        <v>49</v>
      </c>
      <c r="D26" s="126">
        <v>365389300</v>
      </c>
      <c r="E26" s="126">
        <v>359039200</v>
      </c>
      <c r="F26" s="128">
        <f t="shared" si="0"/>
        <v>98.26210017644195</v>
      </c>
      <c r="G26" s="127">
        <v>175079</v>
      </c>
      <c r="H26" s="126">
        <v>27</v>
      </c>
      <c r="I26" s="126">
        <v>172036</v>
      </c>
      <c r="J26" s="127">
        <v>24</v>
      </c>
      <c r="K26" s="126">
        <v>63846</v>
      </c>
      <c r="L26" s="127">
        <v>51</v>
      </c>
      <c r="M26" s="127">
        <v>62736</v>
      </c>
      <c r="N26" s="127">
        <v>50</v>
      </c>
      <c r="O26" s="69">
        <v>13</v>
      </c>
      <c r="T26" s="28"/>
      <c r="U26" s="28"/>
    </row>
    <row r="27" spans="2:21" ht="12">
      <c r="B27" s="107">
        <v>14</v>
      </c>
      <c r="C27" s="109" t="s">
        <v>50</v>
      </c>
      <c r="D27" s="126">
        <v>512694200</v>
      </c>
      <c r="E27" s="126">
        <v>486790430</v>
      </c>
      <c r="F27" s="128">
        <f t="shared" si="0"/>
        <v>94.94752037374326</v>
      </c>
      <c r="G27" s="127">
        <v>188214</v>
      </c>
      <c r="H27" s="126">
        <v>16</v>
      </c>
      <c r="I27" s="126">
        <v>178704</v>
      </c>
      <c r="J27" s="127">
        <v>18</v>
      </c>
      <c r="K27" s="126">
        <v>73473</v>
      </c>
      <c r="L27" s="127">
        <v>27</v>
      </c>
      <c r="M27" s="127">
        <v>69761</v>
      </c>
      <c r="N27" s="127">
        <v>25</v>
      </c>
      <c r="O27" s="69">
        <v>14</v>
      </c>
      <c r="T27" s="28"/>
      <c r="U27" s="28"/>
    </row>
    <row r="28" spans="2:21" ht="12">
      <c r="B28" s="107">
        <v>15</v>
      </c>
      <c r="C28" s="109" t="s">
        <v>51</v>
      </c>
      <c r="D28" s="126">
        <v>374093300</v>
      </c>
      <c r="E28" s="126">
        <v>364499480</v>
      </c>
      <c r="F28" s="128">
        <f t="shared" si="0"/>
        <v>97.43544725339909</v>
      </c>
      <c r="G28" s="127">
        <v>174973</v>
      </c>
      <c r="H28" s="126">
        <v>29</v>
      </c>
      <c r="I28" s="126">
        <v>170486</v>
      </c>
      <c r="J28" s="127">
        <v>26</v>
      </c>
      <c r="K28" s="126">
        <v>71202</v>
      </c>
      <c r="L28" s="127">
        <v>36</v>
      </c>
      <c r="M28" s="127">
        <v>69376</v>
      </c>
      <c r="N28" s="127">
        <v>27</v>
      </c>
      <c r="O28" s="69">
        <v>15</v>
      </c>
      <c r="T28" s="28"/>
      <c r="U28" s="28"/>
    </row>
    <row r="29" spans="2:21" ht="12">
      <c r="B29" s="107">
        <v>16</v>
      </c>
      <c r="C29" s="109" t="s">
        <v>52</v>
      </c>
      <c r="D29" s="126">
        <v>246566700</v>
      </c>
      <c r="E29" s="126">
        <v>239311000</v>
      </c>
      <c r="F29" s="128">
        <f t="shared" si="0"/>
        <v>97.05730741418043</v>
      </c>
      <c r="G29" s="127">
        <v>208249</v>
      </c>
      <c r="H29" s="126">
        <v>7</v>
      </c>
      <c r="I29" s="126">
        <v>202121</v>
      </c>
      <c r="J29" s="127">
        <v>5</v>
      </c>
      <c r="K29" s="126">
        <v>68320</v>
      </c>
      <c r="L29" s="127">
        <v>43</v>
      </c>
      <c r="M29" s="127">
        <v>66310</v>
      </c>
      <c r="N29" s="127">
        <v>41</v>
      </c>
      <c r="O29" s="69">
        <v>16</v>
      </c>
      <c r="T29" s="28"/>
      <c r="U29" s="28"/>
    </row>
    <row r="30" spans="2:21" ht="12">
      <c r="B30" s="107">
        <v>17</v>
      </c>
      <c r="C30" s="109" t="s">
        <v>53</v>
      </c>
      <c r="D30" s="126">
        <v>301667300</v>
      </c>
      <c r="E30" s="126">
        <v>285057269</v>
      </c>
      <c r="F30" s="128">
        <f t="shared" si="0"/>
        <v>94.4939239354083</v>
      </c>
      <c r="G30" s="127">
        <v>195254</v>
      </c>
      <c r="H30" s="126">
        <v>12</v>
      </c>
      <c r="I30" s="126">
        <v>184503</v>
      </c>
      <c r="J30" s="127">
        <v>13</v>
      </c>
      <c r="K30" s="126">
        <v>76917</v>
      </c>
      <c r="L30" s="127">
        <v>14</v>
      </c>
      <c r="M30" s="127">
        <v>72682</v>
      </c>
      <c r="N30" s="127">
        <v>16</v>
      </c>
      <c r="O30" s="69">
        <v>17</v>
      </c>
      <c r="T30" s="28"/>
      <c r="U30" s="28"/>
    </row>
    <row r="31" spans="2:21" ht="12">
      <c r="B31" s="107">
        <v>18</v>
      </c>
      <c r="C31" s="109" t="s">
        <v>54</v>
      </c>
      <c r="D31" s="126">
        <v>404832540</v>
      </c>
      <c r="E31" s="126">
        <v>379266366</v>
      </c>
      <c r="F31" s="128">
        <f t="shared" si="0"/>
        <v>93.68475320684449</v>
      </c>
      <c r="G31" s="127">
        <v>197576</v>
      </c>
      <c r="H31" s="126">
        <v>11</v>
      </c>
      <c r="I31" s="126">
        <v>185098</v>
      </c>
      <c r="J31" s="127">
        <v>12</v>
      </c>
      <c r="K31" s="126">
        <v>72733</v>
      </c>
      <c r="L31" s="127">
        <v>29</v>
      </c>
      <c r="M31" s="127">
        <v>68140</v>
      </c>
      <c r="N31" s="127">
        <v>35</v>
      </c>
      <c r="O31" s="69">
        <v>18</v>
      </c>
      <c r="T31" s="28"/>
      <c r="U31" s="28"/>
    </row>
    <row r="32" spans="2:21" ht="12">
      <c r="B32" s="107">
        <v>19</v>
      </c>
      <c r="C32" s="109" t="s">
        <v>55</v>
      </c>
      <c r="D32" s="126">
        <v>59393300</v>
      </c>
      <c r="E32" s="126">
        <v>58681150</v>
      </c>
      <c r="F32" s="128">
        <f t="shared" si="0"/>
        <v>98.80095903073243</v>
      </c>
      <c r="G32" s="127">
        <v>128836</v>
      </c>
      <c r="H32" s="126">
        <v>66</v>
      </c>
      <c r="I32" s="126">
        <v>127291</v>
      </c>
      <c r="J32" s="127">
        <v>66</v>
      </c>
      <c r="K32" s="126">
        <v>54589</v>
      </c>
      <c r="L32" s="127">
        <v>67</v>
      </c>
      <c r="M32" s="127">
        <v>53935</v>
      </c>
      <c r="N32" s="127">
        <v>67</v>
      </c>
      <c r="O32" s="69">
        <v>19</v>
      </c>
      <c r="T32" s="28"/>
      <c r="U32" s="28"/>
    </row>
    <row r="33" spans="2:21" ht="12">
      <c r="B33" s="107">
        <v>20</v>
      </c>
      <c r="C33" s="109" t="s">
        <v>56</v>
      </c>
      <c r="D33" s="126">
        <v>76910400</v>
      </c>
      <c r="E33" s="126">
        <v>76192300</v>
      </c>
      <c r="F33" s="128">
        <f t="shared" si="0"/>
        <v>99.06631612889805</v>
      </c>
      <c r="G33" s="127">
        <v>132148</v>
      </c>
      <c r="H33" s="126">
        <v>64</v>
      </c>
      <c r="I33" s="126">
        <v>130915</v>
      </c>
      <c r="J33" s="127">
        <v>64</v>
      </c>
      <c r="K33" s="126">
        <v>57310</v>
      </c>
      <c r="L33" s="127">
        <v>64</v>
      </c>
      <c r="M33" s="127">
        <v>56775</v>
      </c>
      <c r="N33" s="127">
        <v>64</v>
      </c>
      <c r="O33" s="69">
        <v>20</v>
      </c>
      <c r="T33" s="28"/>
      <c r="U33" s="28"/>
    </row>
    <row r="34" spans="2:21" ht="12">
      <c r="B34" s="107">
        <v>21</v>
      </c>
      <c r="C34" s="109" t="s">
        <v>57</v>
      </c>
      <c r="D34" s="126">
        <v>608623100</v>
      </c>
      <c r="E34" s="126">
        <v>592665793</v>
      </c>
      <c r="F34" s="128">
        <f t="shared" si="0"/>
        <v>97.37812991324188</v>
      </c>
      <c r="G34" s="127">
        <v>168221</v>
      </c>
      <c r="H34" s="126">
        <v>38</v>
      </c>
      <c r="I34" s="126">
        <v>163810</v>
      </c>
      <c r="J34" s="127">
        <v>35</v>
      </c>
      <c r="K34" s="126">
        <v>71176</v>
      </c>
      <c r="L34" s="127">
        <v>37</v>
      </c>
      <c r="M34" s="127">
        <v>69310</v>
      </c>
      <c r="N34" s="127">
        <v>28</v>
      </c>
      <c r="O34" s="69">
        <v>21</v>
      </c>
      <c r="T34" s="28"/>
      <c r="U34" s="28"/>
    </row>
    <row r="35" spans="2:21" ht="12">
      <c r="B35" s="107">
        <v>22</v>
      </c>
      <c r="C35" s="110" t="s">
        <v>58</v>
      </c>
      <c r="D35" s="126">
        <v>139620300</v>
      </c>
      <c r="E35" s="126">
        <v>139129600</v>
      </c>
      <c r="F35" s="128">
        <f t="shared" si="0"/>
        <v>99.64854680873769</v>
      </c>
      <c r="G35" s="127">
        <v>150291</v>
      </c>
      <c r="H35" s="126">
        <v>55</v>
      </c>
      <c r="I35" s="126">
        <v>149763</v>
      </c>
      <c r="J35" s="127">
        <v>48</v>
      </c>
      <c r="K35" s="126">
        <v>60996</v>
      </c>
      <c r="L35" s="127">
        <v>58</v>
      </c>
      <c r="M35" s="127">
        <v>60782</v>
      </c>
      <c r="N35" s="127">
        <v>56</v>
      </c>
      <c r="O35" s="71">
        <v>22</v>
      </c>
      <c r="T35" s="28"/>
      <c r="U35" s="28"/>
    </row>
    <row r="36" spans="2:21" ht="12">
      <c r="B36" s="107">
        <v>23</v>
      </c>
      <c r="C36" s="109" t="s">
        <v>59</v>
      </c>
      <c r="D36" s="126">
        <v>395519000</v>
      </c>
      <c r="E36" s="126">
        <v>384810396</v>
      </c>
      <c r="F36" s="128">
        <f t="shared" si="0"/>
        <v>97.29251843779944</v>
      </c>
      <c r="G36" s="127">
        <v>175552</v>
      </c>
      <c r="H36" s="126">
        <v>26</v>
      </c>
      <c r="I36" s="126">
        <v>170799</v>
      </c>
      <c r="J36" s="127">
        <v>25</v>
      </c>
      <c r="K36" s="126">
        <v>74781</v>
      </c>
      <c r="L36" s="127">
        <v>22</v>
      </c>
      <c r="M36" s="127">
        <v>72757</v>
      </c>
      <c r="N36" s="127">
        <v>15</v>
      </c>
      <c r="O36" s="69">
        <v>23</v>
      </c>
      <c r="T36" s="28"/>
      <c r="U36" s="28"/>
    </row>
    <row r="37" spans="2:21" ht="12">
      <c r="B37" s="107">
        <v>24</v>
      </c>
      <c r="C37" s="109" t="s">
        <v>60</v>
      </c>
      <c r="D37" s="126">
        <v>764540900</v>
      </c>
      <c r="E37" s="126">
        <v>720516739</v>
      </c>
      <c r="F37" s="128">
        <f t="shared" si="0"/>
        <v>94.24175201091269</v>
      </c>
      <c r="G37" s="127">
        <v>180146</v>
      </c>
      <c r="H37" s="126">
        <v>22</v>
      </c>
      <c r="I37" s="126">
        <v>169773</v>
      </c>
      <c r="J37" s="127">
        <v>27</v>
      </c>
      <c r="K37" s="126">
        <v>81560</v>
      </c>
      <c r="L37" s="127">
        <v>5</v>
      </c>
      <c r="M37" s="127">
        <v>76863</v>
      </c>
      <c r="N37" s="127">
        <v>5</v>
      </c>
      <c r="O37" s="69">
        <v>24</v>
      </c>
      <c r="T37" s="28"/>
      <c r="U37" s="28"/>
    </row>
    <row r="38" spans="2:21" ht="12">
      <c r="B38" s="107">
        <v>25</v>
      </c>
      <c r="C38" s="109" t="s">
        <v>61</v>
      </c>
      <c r="D38" s="126">
        <v>343188800</v>
      </c>
      <c r="E38" s="126">
        <v>325776780</v>
      </c>
      <c r="F38" s="128">
        <f t="shared" si="0"/>
        <v>94.92640202710578</v>
      </c>
      <c r="G38" s="127">
        <v>181966</v>
      </c>
      <c r="H38" s="126">
        <v>21</v>
      </c>
      <c r="I38" s="126">
        <v>172734</v>
      </c>
      <c r="J38" s="127">
        <v>22</v>
      </c>
      <c r="K38" s="126">
        <v>71319</v>
      </c>
      <c r="L38" s="127">
        <v>35</v>
      </c>
      <c r="M38" s="127">
        <v>67701</v>
      </c>
      <c r="N38" s="127">
        <v>36</v>
      </c>
      <c r="O38" s="69">
        <v>25</v>
      </c>
      <c r="T38" s="28"/>
      <c r="U38" s="28"/>
    </row>
    <row r="39" spans="2:21" ht="12">
      <c r="B39" s="107">
        <v>26</v>
      </c>
      <c r="C39" s="109" t="s">
        <v>62</v>
      </c>
      <c r="D39" s="126">
        <v>55003100</v>
      </c>
      <c r="E39" s="126">
        <v>54949100</v>
      </c>
      <c r="F39" s="128">
        <f t="shared" si="0"/>
        <v>99.90182371539059</v>
      </c>
      <c r="G39" s="127">
        <v>151524</v>
      </c>
      <c r="H39" s="126">
        <v>54</v>
      </c>
      <c r="I39" s="126">
        <v>151375</v>
      </c>
      <c r="J39" s="127">
        <v>46</v>
      </c>
      <c r="K39" s="126">
        <v>58953</v>
      </c>
      <c r="L39" s="127">
        <v>61</v>
      </c>
      <c r="M39" s="127">
        <v>58895</v>
      </c>
      <c r="N39" s="127">
        <v>61</v>
      </c>
      <c r="O39" s="69">
        <v>26</v>
      </c>
      <c r="T39" s="28"/>
      <c r="U39" s="28"/>
    </row>
    <row r="40" spans="2:21" ht="12">
      <c r="B40" s="107">
        <v>27</v>
      </c>
      <c r="C40" s="109" t="s">
        <v>63</v>
      </c>
      <c r="D40" s="126">
        <v>140493300</v>
      </c>
      <c r="E40" s="126">
        <v>132611223</v>
      </c>
      <c r="F40" s="128">
        <f t="shared" si="0"/>
        <v>94.3897132461121</v>
      </c>
      <c r="G40" s="127">
        <v>158213</v>
      </c>
      <c r="H40" s="126">
        <v>50</v>
      </c>
      <c r="I40" s="126">
        <v>149337</v>
      </c>
      <c r="J40" s="127">
        <v>50</v>
      </c>
      <c r="K40" s="126">
        <v>83181</v>
      </c>
      <c r="L40" s="127">
        <v>4</v>
      </c>
      <c r="M40" s="127">
        <v>78515</v>
      </c>
      <c r="N40" s="127">
        <v>3</v>
      </c>
      <c r="O40" s="69">
        <v>27</v>
      </c>
      <c r="T40" s="28"/>
      <c r="U40" s="28"/>
    </row>
    <row r="41" spans="2:21" ht="12">
      <c r="B41" s="107">
        <v>28</v>
      </c>
      <c r="C41" s="109" t="s">
        <v>64</v>
      </c>
      <c r="D41" s="126">
        <v>305368300</v>
      </c>
      <c r="E41" s="126">
        <v>291452980</v>
      </c>
      <c r="F41" s="128">
        <f t="shared" si="0"/>
        <v>95.44310264031989</v>
      </c>
      <c r="G41" s="127">
        <v>187113</v>
      </c>
      <c r="H41" s="23">
        <v>18</v>
      </c>
      <c r="I41" s="126">
        <v>178586</v>
      </c>
      <c r="J41" s="127">
        <v>19</v>
      </c>
      <c r="K41" s="126">
        <v>72569</v>
      </c>
      <c r="L41" s="127">
        <v>30</v>
      </c>
      <c r="M41" s="127">
        <v>69262</v>
      </c>
      <c r="N41" s="127">
        <v>29</v>
      </c>
      <c r="O41" s="69">
        <v>28</v>
      </c>
      <c r="T41" s="28"/>
      <c r="U41" s="28"/>
    </row>
    <row r="42" spans="2:21" ht="12">
      <c r="B42" s="107">
        <v>29</v>
      </c>
      <c r="C42" s="109" t="s">
        <v>65</v>
      </c>
      <c r="D42" s="126">
        <v>366306800</v>
      </c>
      <c r="E42" s="126">
        <v>352343800</v>
      </c>
      <c r="F42" s="128">
        <f t="shared" si="0"/>
        <v>96.18816795101812</v>
      </c>
      <c r="G42" s="127">
        <v>184074</v>
      </c>
      <c r="H42" s="126">
        <v>20</v>
      </c>
      <c r="I42" s="126">
        <v>177057</v>
      </c>
      <c r="J42" s="127">
        <v>20</v>
      </c>
      <c r="K42" s="126">
        <v>76378</v>
      </c>
      <c r="L42" s="127">
        <v>16</v>
      </c>
      <c r="M42" s="127">
        <v>73466</v>
      </c>
      <c r="N42" s="127">
        <v>12</v>
      </c>
      <c r="O42" s="69">
        <v>29</v>
      </c>
      <c r="T42" s="28"/>
      <c r="U42" s="28"/>
    </row>
    <row r="43" spans="2:21" ht="12">
      <c r="B43" s="107">
        <v>30</v>
      </c>
      <c r="C43" s="109" t="s">
        <v>66</v>
      </c>
      <c r="D43" s="126">
        <v>298439500</v>
      </c>
      <c r="E43" s="126">
        <v>286405049</v>
      </c>
      <c r="F43" s="128">
        <f t="shared" si="0"/>
        <v>95.9675408248573</v>
      </c>
      <c r="G43" s="127">
        <v>138359</v>
      </c>
      <c r="H43" s="126">
        <v>61</v>
      </c>
      <c r="I43" s="126">
        <v>132779</v>
      </c>
      <c r="J43" s="127">
        <v>62</v>
      </c>
      <c r="K43" s="126">
        <v>67597</v>
      </c>
      <c r="L43" s="127">
        <v>45</v>
      </c>
      <c r="M43" s="127">
        <v>64871</v>
      </c>
      <c r="N43" s="127">
        <v>46</v>
      </c>
      <c r="O43" s="69">
        <v>30</v>
      </c>
      <c r="T43" s="28"/>
      <c r="U43" s="28"/>
    </row>
    <row r="44" spans="2:21" ht="12">
      <c r="B44" s="107">
        <v>31</v>
      </c>
      <c r="C44" s="109" t="s">
        <v>67</v>
      </c>
      <c r="D44" s="126">
        <v>224255800</v>
      </c>
      <c r="E44" s="126">
        <v>214438717</v>
      </c>
      <c r="F44" s="128">
        <f t="shared" si="0"/>
        <v>95.6223727546846</v>
      </c>
      <c r="G44" s="127">
        <v>149604</v>
      </c>
      <c r="H44" s="126">
        <v>56</v>
      </c>
      <c r="I44" s="126">
        <v>143055</v>
      </c>
      <c r="J44" s="127">
        <v>55</v>
      </c>
      <c r="K44" s="126">
        <v>65553</v>
      </c>
      <c r="L44" s="127">
        <v>49</v>
      </c>
      <c r="M44" s="127">
        <v>62683</v>
      </c>
      <c r="N44" s="127">
        <v>51</v>
      </c>
      <c r="O44" s="69">
        <v>31</v>
      </c>
      <c r="T44" s="28"/>
      <c r="U44" s="28"/>
    </row>
    <row r="45" spans="2:21" ht="12">
      <c r="B45" s="107">
        <v>32</v>
      </c>
      <c r="C45" s="109" t="s">
        <v>68</v>
      </c>
      <c r="D45" s="126">
        <v>623451600</v>
      </c>
      <c r="E45" s="126">
        <v>605357500</v>
      </c>
      <c r="F45" s="128">
        <f t="shared" si="0"/>
        <v>97.09775385932123</v>
      </c>
      <c r="G45" s="127">
        <v>179462</v>
      </c>
      <c r="H45" s="126">
        <v>24</v>
      </c>
      <c r="I45" s="126">
        <v>174254</v>
      </c>
      <c r="J45" s="127">
        <v>21</v>
      </c>
      <c r="K45" s="126">
        <v>75524</v>
      </c>
      <c r="L45" s="127">
        <v>21</v>
      </c>
      <c r="M45" s="127">
        <v>73332</v>
      </c>
      <c r="N45" s="127">
        <v>13</v>
      </c>
      <c r="O45" s="69">
        <v>32</v>
      </c>
      <c r="T45" s="28"/>
      <c r="U45" s="28"/>
    </row>
    <row r="46" spans="2:21" ht="12">
      <c r="B46" s="107">
        <v>33</v>
      </c>
      <c r="C46" s="109" t="s">
        <v>69</v>
      </c>
      <c r="D46" s="126">
        <v>65536500</v>
      </c>
      <c r="E46" s="126">
        <v>64165200</v>
      </c>
      <c r="F46" s="128">
        <f t="shared" si="0"/>
        <v>97.90757821977067</v>
      </c>
      <c r="G46" s="127">
        <v>131864</v>
      </c>
      <c r="H46" s="126">
        <v>65</v>
      </c>
      <c r="I46" s="126">
        <v>129105</v>
      </c>
      <c r="J46" s="127">
        <v>65</v>
      </c>
      <c r="K46" s="126">
        <v>58672</v>
      </c>
      <c r="L46" s="127">
        <v>62</v>
      </c>
      <c r="M46" s="127">
        <v>57444</v>
      </c>
      <c r="N46" s="127">
        <v>62</v>
      </c>
      <c r="O46" s="69">
        <v>33</v>
      </c>
      <c r="T46" s="28"/>
      <c r="U46" s="28"/>
    </row>
    <row r="47" spans="2:21" ht="12">
      <c r="B47" s="107">
        <v>34</v>
      </c>
      <c r="C47" s="109" t="s">
        <v>70</v>
      </c>
      <c r="D47" s="126">
        <v>20367600</v>
      </c>
      <c r="E47" s="126">
        <v>20367600</v>
      </c>
      <c r="F47" s="128">
        <f t="shared" si="0"/>
        <v>100</v>
      </c>
      <c r="G47" s="127">
        <v>101838</v>
      </c>
      <c r="H47" s="126">
        <v>69</v>
      </c>
      <c r="I47" s="126">
        <v>101838</v>
      </c>
      <c r="J47" s="127">
        <v>69</v>
      </c>
      <c r="K47" s="126">
        <v>48037</v>
      </c>
      <c r="L47" s="127">
        <v>69</v>
      </c>
      <c r="M47" s="127">
        <v>48037</v>
      </c>
      <c r="N47" s="127">
        <v>69</v>
      </c>
      <c r="O47" s="69">
        <v>34</v>
      </c>
      <c r="T47" s="28"/>
      <c r="U47" s="28"/>
    </row>
    <row r="48" spans="2:21" ht="12">
      <c r="B48" s="107">
        <v>35</v>
      </c>
      <c r="C48" s="109" t="s">
        <v>71</v>
      </c>
      <c r="D48" s="126">
        <v>31034800</v>
      </c>
      <c r="E48" s="126">
        <v>31034800</v>
      </c>
      <c r="F48" s="128">
        <f t="shared" si="0"/>
        <v>100</v>
      </c>
      <c r="G48" s="127">
        <v>94618</v>
      </c>
      <c r="H48" s="126">
        <v>70</v>
      </c>
      <c r="I48" s="126">
        <v>94618</v>
      </c>
      <c r="J48" s="127">
        <v>70</v>
      </c>
      <c r="K48" s="126">
        <v>47022</v>
      </c>
      <c r="L48" s="127">
        <v>70</v>
      </c>
      <c r="M48" s="127">
        <v>47022</v>
      </c>
      <c r="N48" s="127">
        <v>70</v>
      </c>
      <c r="O48" s="69">
        <v>35</v>
      </c>
      <c r="T48" s="28"/>
      <c r="U48" s="28"/>
    </row>
    <row r="49" spans="2:21" ht="12">
      <c r="B49" s="107">
        <v>36</v>
      </c>
      <c r="C49" s="109" t="s">
        <v>72</v>
      </c>
      <c r="D49" s="126">
        <v>107849600</v>
      </c>
      <c r="E49" s="126">
        <v>106180400</v>
      </c>
      <c r="F49" s="128">
        <f t="shared" si="0"/>
        <v>98.45228911372875</v>
      </c>
      <c r="G49" s="127">
        <v>146138</v>
      </c>
      <c r="H49" s="126">
        <v>58</v>
      </c>
      <c r="I49" s="126">
        <v>143876</v>
      </c>
      <c r="J49" s="127">
        <v>54</v>
      </c>
      <c r="K49" s="126">
        <v>55765</v>
      </c>
      <c r="L49" s="127">
        <v>66</v>
      </c>
      <c r="M49" s="127">
        <v>54902</v>
      </c>
      <c r="N49" s="127">
        <v>66</v>
      </c>
      <c r="O49" s="69">
        <v>36</v>
      </c>
      <c r="T49" s="28"/>
      <c r="U49" s="28"/>
    </row>
    <row r="50" spans="2:21" ht="12">
      <c r="B50" s="107">
        <v>37</v>
      </c>
      <c r="C50" s="109" t="s">
        <v>73</v>
      </c>
      <c r="D50" s="126">
        <v>352205000</v>
      </c>
      <c r="E50" s="126">
        <v>344223350</v>
      </c>
      <c r="F50" s="128">
        <f t="shared" si="0"/>
        <v>97.73380559617269</v>
      </c>
      <c r="G50" s="127">
        <v>171891</v>
      </c>
      <c r="H50" s="126">
        <v>33</v>
      </c>
      <c r="I50" s="126">
        <v>167996</v>
      </c>
      <c r="J50" s="127">
        <v>31</v>
      </c>
      <c r="K50" s="126">
        <v>72321</v>
      </c>
      <c r="L50" s="127">
        <v>32</v>
      </c>
      <c r="M50" s="127">
        <v>70682</v>
      </c>
      <c r="N50" s="127">
        <v>19</v>
      </c>
      <c r="O50" s="69">
        <v>37</v>
      </c>
      <c r="T50" s="28"/>
      <c r="U50" s="28"/>
    </row>
    <row r="51" spans="2:21" ht="12">
      <c r="B51" s="107">
        <v>38</v>
      </c>
      <c r="C51" s="109" t="s">
        <v>74</v>
      </c>
      <c r="D51" s="126">
        <v>93589600</v>
      </c>
      <c r="E51" s="126">
        <v>92995500</v>
      </c>
      <c r="F51" s="128">
        <f t="shared" si="0"/>
        <v>99.36520724524948</v>
      </c>
      <c r="G51" s="127">
        <v>113168</v>
      </c>
      <c r="H51" s="126">
        <v>68</v>
      </c>
      <c r="I51" s="126">
        <v>112449</v>
      </c>
      <c r="J51" s="127">
        <v>68</v>
      </c>
      <c r="K51" s="126">
        <v>55908</v>
      </c>
      <c r="L51" s="127">
        <v>65</v>
      </c>
      <c r="M51" s="127">
        <v>55553</v>
      </c>
      <c r="N51" s="127">
        <v>65</v>
      </c>
      <c r="O51" s="69">
        <v>38</v>
      </c>
      <c r="T51" s="28"/>
      <c r="U51" s="28"/>
    </row>
    <row r="52" spans="2:21" ht="12">
      <c r="B52" s="107">
        <v>39</v>
      </c>
      <c r="C52" s="109" t="s">
        <v>75</v>
      </c>
      <c r="D52" s="126">
        <v>347367000</v>
      </c>
      <c r="E52" s="126">
        <v>341238199</v>
      </c>
      <c r="F52" s="128">
        <f t="shared" si="0"/>
        <v>98.23564097913734</v>
      </c>
      <c r="G52" s="127">
        <v>165571</v>
      </c>
      <c r="H52" s="126">
        <v>40</v>
      </c>
      <c r="I52" s="126">
        <v>162649</v>
      </c>
      <c r="J52" s="127">
        <v>36</v>
      </c>
      <c r="K52" s="126">
        <v>60349</v>
      </c>
      <c r="L52" s="127">
        <v>60</v>
      </c>
      <c r="M52" s="127">
        <v>59284</v>
      </c>
      <c r="N52" s="127">
        <v>60</v>
      </c>
      <c r="O52" s="69">
        <v>39</v>
      </c>
      <c r="T52" s="28"/>
      <c r="U52" s="28"/>
    </row>
    <row r="53" spans="2:21" ht="12">
      <c r="B53" s="107">
        <v>40</v>
      </c>
      <c r="C53" s="109" t="s">
        <v>76</v>
      </c>
      <c r="D53" s="126">
        <v>472719300</v>
      </c>
      <c r="E53" s="126">
        <v>440399700</v>
      </c>
      <c r="F53" s="128">
        <f t="shared" si="0"/>
        <v>93.16304623060661</v>
      </c>
      <c r="G53" s="127">
        <v>159058</v>
      </c>
      <c r="H53" s="126">
        <v>48</v>
      </c>
      <c r="I53" s="126">
        <v>148183</v>
      </c>
      <c r="J53" s="127">
        <v>51</v>
      </c>
      <c r="K53" s="126">
        <v>75696</v>
      </c>
      <c r="L53" s="127">
        <v>19</v>
      </c>
      <c r="M53" s="127">
        <v>70520</v>
      </c>
      <c r="N53" s="127">
        <v>20</v>
      </c>
      <c r="O53" s="69">
        <v>40</v>
      </c>
      <c r="T53" s="28"/>
      <c r="U53" s="28"/>
    </row>
    <row r="54" spans="2:21" ht="12">
      <c r="B54" s="107">
        <v>41</v>
      </c>
      <c r="C54" s="109" t="s">
        <v>77</v>
      </c>
      <c r="D54" s="126">
        <v>429377200</v>
      </c>
      <c r="E54" s="126">
        <v>426703900</v>
      </c>
      <c r="F54" s="128">
        <f t="shared" si="0"/>
        <v>99.37740056994177</v>
      </c>
      <c r="G54" s="127">
        <v>143460</v>
      </c>
      <c r="H54" s="126">
        <v>60</v>
      </c>
      <c r="I54" s="126">
        <v>142567</v>
      </c>
      <c r="J54" s="127">
        <v>56</v>
      </c>
      <c r="K54" s="126">
        <v>62784</v>
      </c>
      <c r="L54" s="127">
        <v>54</v>
      </c>
      <c r="M54" s="127">
        <v>62393</v>
      </c>
      <c r="N54" s="127">
        <v>53</v>
      </c>
      <c r="O54" s="69">
        <v>41</v>
      </c>
      <c r="T54" s="28"/>
      <c r="U54" s="28"/>
    </row>
    <row r="55" spans="2:21" ht="12">
      <c r="B55" s="107">
        <v>42</v>
      </c>
      <c r="C55" s="109" t="s">
        <v>78</v>
      </c>
      <c r="D55" s="126">
        <v>54128700</v>
      </c>
      <c r="E55" s="126">
        <v>53752800</v>
      </c>
      <c r="F55" s="128">
        <f t="shared" si="0"/>
        <v>99.30554400900077</v>
      </c>
      <c r="G55" s="127">
        <v>137035</v>
      </c>
      <c r="H55" s="126">
        <v>62</v>
      </c>
      <c r="I55" s="126">
        <v>136083</v>
      </c>
      <c r="J55" s="127">
        <v>61</v>
      </c>
      <c r="K55" s="126">
        <v>57461</v>
      </c>
      <c r="L55" s="127">
        <v>63</v>
      </c>
      <c r="M55" s="127">
        <v>57062</v>
      </c>
      <c r="N55" s="127">
        <v>63</v>
      </c>
      <c r="O55" s="69">
        <v>42</v>
      </c>
      <c r="T55" s="28"/>
      <c r="U55" s="28"/>
    </row>
    <row r="56" spans="2:21" ht="12">
      <c r="B56" s="107">
        <v>43</v>
      </c>
      <c r="C56" s="109" t="s">
        <v>79</v>
      </c>
      <c r="D56" s="126">
        <v>324816000</v>
      </c>
      <c r="E56" s="126">
        <v>324220400</v>
      </c>
      <c r="F56" s="128">
        <f t="shared" si="0"/>
        <v>99.81663464853948</v>
      </c>
      <c r="G56" s="127">
        <v>126931</v>
      </c>
      <c r="H56" s="126">
        <v>67</v>
      </c>
      <c r="I56" s="126">
        <v>126698</v>
      </c>
      <c r="J56" s="127">
        <v>67</v>
      </c>
      <c r="K56" s="126">
        <v>53345</v>
      </c>
      <c r="L56" s="127">
        <v>68</v>
      </c>
      <c r="M56" s="127">
        <v>53247</v>
      </c>
      <c r="N56" s="127">
        <v>68</v>
      </c>
      <c r="O56" s="69">
        <v>43</v>
      </c>
      <c r="T56" s="28"/>
      <c r="U56" s="28"/>
    </row>
    <row r="57" spans="2:21" ht="12">
      <c r="B57" s="107">
        <v>44</v>
      </c>
      <c r="C57" s="109" t="s">
        <v>80</v>
      </c>
      <c r="D57" s="126">
        <v>195966600</v>
      </c>
      <c r="E57" s="126">
        <v>190060900</v>
      </c>
      <c r="F57" s="128">
        <f t="shared" si="0"/>
        <v>96.98637420866618</v>
      </c>
      <c r="G57" s="127">
        <v>145700</v>
      </c>
      <c r="H57" s="126">
        <v>59</v>
      </c>
      <c r="I57" s="126">
        <v>141309</v>
      </c>
      <c r="J57" s="127">
        <v>59</v>
      </c>
      <c r="K57" s="126">
        <v>62054</v>
      </c>
      <c r="L57" s="127">
        <v>55</v>
      </c>
      <c r="M57" s="127">
        <v>60184</v>
      </c>
      <c r="N57" s="127">
        <v>59</v>
      </c>
      <c r="O57" s="69">
        <v>44</v>
      </c>
      <c r="T57" s="28"/>
      <c r="U57" s="28"/>
    </row>
    <row r="58" spans="2:21" ht="12">
      <c r="B58" s="107">
        <v>45</v>
      </c>
      <c r="C58" s="109" t="s">
        <v>81</v>
      </c>
      <c r="D58" s="126">
        <v>355707900</v>
      </c>
      <c r="E58" s="126">
        <v>351951000</v>
      </c>
      <c r="F58" s="128">
        <f t="shared" si="0"/>
        <v>98.94382441323344</v>
      </c>
      <c r="G58" s="127">
        <v>186235</v>
      </c>
      <c r="H58" s="126">
        <v>19</v>
      </c>
      <c r="I58" s="126">
        <v>184268</v>
      </c>
      <c r="J58" s="127">
        <v>14</v>
      </c>
      <c r="K58" s="126">
        <v>61895</v>
      </c>
      <c r="L58" s="127">
        <v>56</v>
      </c>
      <c r="M58" s="127">
        <v>61241</v>
      </c>
      <c r="N58" s="127">
        <v>55</v>
      </c>
      <c r="O58" s="69">
        <v>45</v>
      </c>
      <c r="T58" s="28"/>
      <c r="U58" s="28"/>
    </row>
    <row r="59" spans="2:21" ht="12">
      <c r="B59" s="107">
        <v>46</v>
      </c>
      <c r="C59" s="109" t="s">
        <v>82</v>
      </c>
      <c r="D59" s="126">
        <v>264053100</v>
      </c>
      <c r="E59" s="126">
        <v>247237153</v>
      </c>
      <c r="F59" s="128">
        <f t="shared" si="0"/>
        <v>93.63160402206981</v>
      </c>
      <c r="G59" s="127">
        <v>166595</v>
      </c>
      <c r="H59" s="126">
        <v>39</v>
      </c>
      <c r="I59" s="126">
        <v>155986</v>
      </c>
      <c r="J59" s="127">
        <v>43</v>
      </c>
      <c r="K59" s="126">
        <v>81247</v>
      </c>
      <c r="L59" s="127">
        <v>6</v>
      </c>
      <c r="M59" s="127">
        <v>76073</v>
      </c>
      <c r="N59" s="127">
        <v>7</v>
      </c>
      <c r="O59" s="69">
        <v>46</v>
      </c>
      <c r="T59" s="28"/>
      <c r="U59" s="28"/>
    </row>
    <row r="60" spans="2:21" ht="12">
      <c r="B60" s="107">
        <v>47</v>
      </c>
      <c r="C60" s="109" t="s">
        <v>83</v>
      </c>
      <c r="D60" s="126">
        <v>48241800</v>
      </c>
      <c r="E60" s="126">
        <v>47196300</v>
      </c>
      <c r="F60" s="128">
        <f t="shared" si="0"/>
        <v>97.8327923087447</v>
      </c>
      <c r="G60" s="127">
        <v>134378</v>
      </c>
      <c r="H60" s="126">
        <v>63</v>
      </c>
      <c r="I60" s="126">
        <v>131466</v>
      </c>
      <c r="J60" s="127">
        <v>63</v>
      </c>
      <c r="K60" s="126">
        <v>61611</v>
      </c>
      <c r="L60" s="127">
        <v>57</v>
      </c>
      <c r="M60" s="127">
        <v>60276</v>
      </c>
      <c r="N60" s="127">
        <v>58</v>
      </c>
      <c r="O60" s="69">
        <v>47</v>
      </c>
      <c r="T60" s="28"/>
      <c r="U60" s="28"/>
    </row>
    <row r="61" spans="2:21" ht="12">
      <c r="B61" s="107">
        <v>48</v>
      </c>
      <c r="C61" s="109" t="s">
        <v>84</v>
      </c>
      <c r="D61" s="126">
        <v>130165900</v>
      </c>
      <c r="E61" s="126">
        <v>130025400</v>
      </c>
      <c r="F61" s="128">
        <f t="shared" si="0"/>
        <v>99.89206082391779</v>
      </c>
      <c r="G61" s="127">
        <v>172863</v>
      </c>
      <c r="H61" s="126">
        <v>32</v>
      </c>
      <c r="I61" s="126">
        <v>172676</v>
      </c>
      <c r="J61" s="127">
        <v>23</v>
      </c>
      <c r="K61" s="126">
        <v>67724</v>
      </c>
      <c r="L61" s="127">
        <v>44</v>
      </c>
      <c r="M61" s="127">
        <v>67651</v>
      </c>
      <c r="N61" s="127">
        <v>37</v>
      </c>
      <c r="O61" s="69">
        <v>48</v>
      </c>
      <c r="T61" s="28"/>
      <c r="U61" s="28"/>
    </row>
    <row r="62" spans="2:21" ht="12">
      <c r="B62" s="107">
        <v>49</v>
      </c>
      <c r="C62" s="109" t="s">
        <v>85</v>
      </c>
      <c r="D62" s="126">
        <v>112895500</v>
      </c>
      <c r="E62" s="126">
        <v>112120900</v>
      </c>
      <c r="F62" s="128">
        <f t="shared" si="0"/>
        <v>99.3138787639897</v>
      </c>
      <c r="G62" s="127">
        <v>189422</v>
      </c>
      <c r="H62" s="126">
        <v>15</v>
      </c>
      <c r="I62" s="126">
        <v>188122</v>
      </c>
      <c r="J62" s="127">
        <v>11</v>
      </c>
      <c r="K62" s="126">
        <v>65944</v>
      </c>
      <c r="L62" s="127">
        <v>48</v>
      </c>
      <c r="M62" s="127">
        <v>65491</v>
      </c>
      <c r="N62" s="127">
        <v>43</v>
      </c>
      <c r="O62" s="69">
        <v>49</v>
      </c>
      <c r="T62" s="28"/>
      <c r="U62" s="28"/>
    </row>
    <row r="63" spans="2:21" ht="12">
      <c r="B63" s="107">
        <v>50</v>
      </c>
      <c r="C63" s="109" t="s">
        <v>86</v>
      </c>
      <c r="D63" s="126">
        <v>238945500</v>
      </c>
      <c r="E63" s="126">
        <v>234108900</v>
      </c>
      <c r="F63" s="128">
        <f t="shared" si="0"/>
        <v>97.9758564191416</v>
      </c>
      <c r="G63" s="127">
        <v>211831</v>
      </c>
      <c r="H63" s="126">
        <v>5</v>
      </c>
      <c r="I63" s="126">
        <v>207543</v>
      </c>
      <c r="J63" s="127">
        <v>4</v>
      </c>
      <c r="K63" s="126">
        <v>78678</v>
      </c>
      <c r="L63" s="127">
        <v>9</v>
      </c>
      <c r="M63" s="127">
        <v>77086</v>
      </c>
      <c r="N63" s="127">
        <v>4</v>
      </c>
      <c r="O63" s="69">
        <v>50</v>
      </c>
      <c r="T63" s="28"/>
      <c r="U63" s="28"/>
    </row>
    <row r="64" spans="2:21" ht="12">
      <c r="B64" s="107">
        <v>51</v>
      </c>
      <c r="C64" s="109" t="s">
        <v>87</v>
      </c>
      <c r="D64" s="126">
        <v>218579700</v>
      </c>
      <c r="E64" s="126">
        <v>213672300</v>
      </c>
      <c r="F64" s="128">
        <f t="shared" si="0"/>
        <v>97.7548692765156</v>
      </c>
      <c r="G64" s="127">
        <v>197989</v>
      </c>
      <c r="H64" s="126">
        <v>10</v>
      </c>
      <c r="I64" s="126">
        <v>193544</v>
      </c>
      <c r="J64" s="127">
        <v>9</v>
      </c>
      <c r="K64" s="126">
        <v>69722</v>
      </c>
      <c r="L64" s="127">
        <v>39</v>
      </c>
      <c r="M64" s="127">
        <v>68157</v>
      </c>
      <c r="N64" s="127">
        <v>34</v>
      </c>
      <c r="O64" s="69">
        <v>51</v>
      </c>
      <c r="T64" s="28"/>
      <c r="U64" s="28"/>
    </row>
    <row r="65" spans="2:21" ht="12">
      <c r="B65" s="107">
        <v>52</v>
      </c>
      <c r="C65" s="109" t="s">
        <v>88</v>
      </c>
      <c r="D65" s="126">
        <v>108826400</v>
      </c>
      <c r="E65" s="126">
        <v>108778800</v>
      </c>
      <c r="F65" s="128">
        <f t="shared" si="0"/>
        <v>99.95626061323355</v>
      </c>
      <c r="G65" s="127">
        <v>169248</v>
      </c>
      <c r="H65" s="126">
        <v>37</v>
      </c>
      <c r="I65" s="126">
        <v>169174</v>
      </c>
      <c r="J65" s="127">
        <v>29</v>
      </c>
      <c r="K65" s="126">
        <v>60560</v>
      </c>
      <c r="L65" s="127">
        <v>59</v>
      </c>
      <c r="M65" s="127">
        <v>60534</v>
      </c>
      <c r="N65" s="127">
        <v>57</v>
      </c>
      <c r="O65" s="69">
        <v>52</v>
      </c>
      <c r="T65" s="28"/>
      <c r="U65" s="28"/>
    </row>
    <row r="66" spans="2:21" ht="12">
      <c r="B66" s="107">
        <v>53</v>
      </c>
      <c r="C66" s="109" t="s">
        <v>89</v>
      </c>
      <c r="D66" s="126">
        <v>292220200</v>
      </c>
      <c r="E66" s="126">
        <v>289999100</v>
      </c>
      <c r="F66" s="128">
        <f t="shared" si="0"/>
        <v>99.23992249680207</v>
      </c>
      <c r="G66" s="127">
        <v>161003</v>
      </c>
      <c r="H66" s="126">
        <v>46</v>
      </c>
      <c r="I66" s="126">
        <v>159779</v>
      </c>
      <c r="J66" s="127">
        <v>38</v>
      </c>
      <c r="K66" s="126">
        <v>63060</v>
      </c>
      <c r="L66" s="127">
        <v>53</v>
      </c>
      <c r="M66" s="127">
        <v>62581</v>
      </c>
      <c r="N66" s="127">
        <v>52</v>
      </c>
      <c r="O66" s="69">
        <v>53</v>
      </c>
      <c r="T66" s="28"/>
      <c r="U66" s="28"/>
    </row>
    <row r="67" spans="2:21" ht="12">
      <c r="B67" s="107">
        <v>54</v>
      </c>
      <c r="C67" s="109" t="s">
        <v>90</v>
      </c>
      <c r="D67" s="126">
        <v>291182700</v>
      </c>
      <c r="E67" s="126">
        <v>277785500</v>
      </c>
      <c r="F67" s="128">
        <f t="shared" si="0"/>
        <v>95.39903984680409</v>
      </c>
      <c r="G67" s="127">
        <v>201650</v>
      </c>
      <c r="H67" s="126">
        <v>9</v>
      </c>
      <c r="I67" s="126">
        <v>192372</v>
      </c>
      <c r="J67" s="127">
        <v>10</v>
      </c>
      <c r="K67" s="126">
        <v>95003</v>
      </c>
      <c r="L67" s="127">
        <v>1</v>
      </c>
      <c r="M67" s="127">
        <v>90631</v>
      </c>
      <c r="N67" s="127">
        <v>1</v>
      </c>
      <c r="O67" s="69">
        <v>54</v>
      </c>
      <c r="T67" s="28"/>
      <c r="U67" s="28"/>
    </row>
    <row r="68" spans="2:21" ht="12">
      <c r="B68" s="107">
        <v>55</v>
      </c>
      <c r="C68" s="109" t="s">
        <v>91</v>
      </c>
      <c r="D68" s="126">
        <v>228607800</v>
      </c>
      <c r="E68" s="126">
        <v>226633600</v>
      </c>
      <c r="F68" s="128">
        <f t="shared" si="0"/>
        <v>99.13642491638518</v>
      </c>
      <c r="G68" s="127">
        <v>169842</v>
      </c>
      <c r="H68" s="126">
        <v>36</v>
      </c>
      <c r="I68" s="126">
        <v>168376</v>
      </c>
      <c r="J68" s="127">
        <v>30</v>
      </c>
      <c r="K68" s="126">
        <v>67396</v>
      </c>
      <c r="L68" s="127">
        <v>46</v>
      </c>
      <c r="M68" s="127">
        <v>66814</v>
      </c>
      <c r="N68" s="127">
        <v>40</v>
      </c>
      <c r="O68" s="69">
        <v>55</v>
      </c>
      <c r="T68" s="28"/>
      <c r="U68" s="28"/>
    </row>
    <row r="69" spans="2:21" ht="12">
      <c r="B69" s="107">
        <v>56</v>
      </c>
      <c r="C69" s="109" t="s">
        <v>92</v>
      </c>
      <c r="D69" s="126">
        <v>331692200</v>
      </c>
      <c r="E69" s="126">
        <v>330190800</v>
      </c>
      <c r="F69" s="128">
        <f t="shared" si="0"/>
        <v>99.54735143003062</v>
      </c>
      <c r="G69" s="127">
        <v>223814</v>
      </c>
      <c r="H69" s="126">
        <v>2</v>
      </c>
      <c r="I69" s="126">
        <v>222801</v>
      </c>
      <c r="J69" s="127">
        <v>1</v>
      </c>
      <c r="K69" s="126">
        <v>65230</v>
      </c>
      <c r="L69" s="127">
        <v>50</v>
      </c>
      <c r="M69" s="127">
        <v>64934</v>
      </c>
      <c r="N69" s="127">
        <v>45</v>
      </c>
      <c r="O69" s="69">
        <v>56</v>
      </c>
      <c r="T69" s="28"/>
      <c r="U69" s="28"/>
    </row>
    <row r="70" spans="2:21" ht="12">
      <c r="B70" s="107">
        <v>57</v>
      </c>
      <c r="C70" s="109" t="s">
        <v>93</v>
      </c>
      <c r="D70" s="126">
        <v>478185800</v>
      </c>
      <c r="E70" s="126">
        <v>457541960</v>
      </c>
      <c r="F70" s="128">
        <f t="shared" si="0"/>
        <v>95.68288309690502</v>
      </c>
      <c r="G70" s="127">
        <v>225135</v>
      </c>
      <c r="H70" s="126">
        <v>1</v>
      </c>
      <c r="I70" s="126">
        <v>215415</v>
      </c>
      <c r="J70" s="127">
        <v>3</v>
      </c>
      <c r="K70" s="126">
        <v>79844</v>
      </c>
      <c r="L70" s="127">
        <v>8</v>
      </c>
      <c r="M70" s="127">
        <v>76397</v>
      </c>
      <c r="N70" s="127">
        <v>6</v>
      </c>
      <c r="O70" s="69">
        <v>57</v>
      </c>
      <c r="T70" s="28"/>
      <c r="U70" s="28"/>
    </row>
    <row r="71" spans="2:21" ht="12">
      <c r="B71" s="107">
        <v>58</v>
      </c>
      <c r="C71" s="109" t="s">
        <v>94</v>
      </c>
      <c r="D71" s="126">
        <v>506322300</v>
      </c>
      <c r="E71" s="126">
        <v>481319400</v>
      </c>
      <c r="F71" s="128">
        <f t="shared" si="0"/>
        <v>95.06186079499165</v>
      </c>
      <c r="G71" s="127">
        <v>208449</v>
      </c>
      <c r="H71" s="126">
        <v>6</v>
      </c>
      <c r="I71" s="126">
        <v>198155</v>
      </c>
      <c r="J71" s="127">
        <v>6</v>
      </c>
      <c r="K71" s="126">
        <v>78354</v>
      </c>
      <c r="L71" s="127">
        <v>11</v>
      </c>
      <c r="M71" s="127">
        <v>74485</v>
      </c>
      <c r="N71" s="127">
        <v>10</v>
      </c>
      <c r="O71" s="69">
        <v>58</v>
      </c>
      <c r="T71" s="28"/>
      <c r="U71" s="28"/>
    </row>
    <row r="72" spans="2:21" ht="12">
      <c r="B72" s="107">
        <v>59</v>
      </c>
      <c r="C72" s="109" t="s">
        <v>95</v>
      </c>
      <c r="D72" s="126">
        <v>977541000</v>
      </c>
      <c r="E72" s="126">
        <v>934060260</v>
      </c>
      <c r="F72" s="128">
        <f t="shared" si="0"/>
        <v>95.55202901975467</v>
      </c>
      <c r="G72" s="127">
        <v>206756</v>
      </c>
      <c r="H72" s="126">
        <v>8</v>
      </c>
      <c r="I72" s="126">
        <v>197559</v>
      </c>
      <c r="J72" s="127">
        <v>7</v>
      </c>
      <c r="K72" s="126">
        <v>88337</v>
      </c>
      <c r="L72" s="127">
        <v>2</v>
      </c>
      <c r="M72" s="127">
        <v>84408</v>
      </c>
      <c r="N72" s="127">
        <v>2</v>
      </c>
      <c r="O72" s="69">
        <v>59</v>
      </c>
      <c r="T72" s="28"/>
      <c r="U72" s="28"/>
    </row>
    <row r="73" spans="2:21" ht="12">
      <c r="B73" s="107">
        <v>60</v>
      </c>
      <c r="C73" s="109" t="s">
        <v>96</v>
      </c>
      <c r="D73" s="126">
        <v>646530700</v>
      </c>
      <c r="E73" s="126">
        <v>608473438</v>
      </c>
      <c r="F73" s="128">
        <f t="shared" si="0"/>
        <v>94.11361873457827</v>
      </c>
      <c r="G73" s="127">
        <v>176841</v>
      </c>
      <c r="H73" s="126">
        <v>25</v>
      </c>
      <c r="I73" s="126">
        <v>166431</v>
      </c>
      <c r="J73" s="127">
        <v>33</v>
      </c>
      <c r="K73" s="126">
        <v>76485</v>
      </c>
      <c r="L73" s="127">
        <v>15</v>
      </c>
      <c r="M73" s="127">
        <v>71983</v>
      </c>
      <c r="N73" s="127">
        <v>17</v>
      </c>
      <c r="O73" s="69">
        <v>60</v>
      </c>
      <c r="T73" s="28"/>
      <c r="U73" s="28"/>
    </row>
    <row r="74" spans="2:21" ht="12">
      <c r="B74" s="107">
        <v>61</v>
      </c>
      <c r="C74" s="109" t="s">
        <v>97</v>
      </c>
      <c r="D74" s="126">
        <v>421346400</v>
      </c>
      <c r="E74" s="126">
        <v>410873000</v>
      </c>
      <c r="F74" s="128">
        <f t="shared" si="0"/>
        <v>97.51430177165392</v>
      </c>
      <c r="G74" s="127">
        <v>187182</v>
      </c>
      <c r="H74" s="126">
        <v>17</v>
      </c>
      <c r="I74" s="126">
        <v>182529</v>
      </c>
      <c r="J74" s="127">
        <v>15</v>
      </c>
      <c r="K74" s="126">
        <v>44127</v>
      </c>
      <c r="L74" s="127">
        <v>13</v>
      </c>
      <c r="M74" s="127">
        <v>75210</v>
      </c>
      <c r="N74" s="127">
        <v>8</v>
      </c>
      <c r="O74" s="69">
        <v>61</v>
      </c>
      <c r="T74" s="28"/>
      <c r="U74" s="28"/>
    </row>
    <row r="75" spans="2:21" ht="12">
      <c r="B75" s="107">
        <v>62</v>
      </c>
      <c r="C75" s="109" t="s">
        <v>98</v>
      </c>
      <c r="D75" s="126">
        <v>727369500</v>
      </c>
      <c r="E75" s="126">
        <v>690297706</v>
      </c>
      <c r="F75" s="128">
        <f t="shared" si="0"/>
        <v>94.90330650377834</v>
      </c>
      <c r="G75" s="127">
        <v>191867</v>
      </c>
      <c r="H75" s="126">
        <v>14</v>
      </c>
      <c r="I75" s="126">
        <v>182089</v>
      </c>
      <c r="J75" s="127">
        <v>16</v>
      </c>
      <c r="K75" s="126">
        <v>78380</v>
      </c>
      <c r="L75" s="127">
        <v>10</v>
      </c>
      <c r="M75" s="127">
        <v>74386</v>
      </c>
      <c r="N75" s="23">
        <v>11</v>
      </c>
      <c r="O75" s="69">
        <v>62</v>
      </c>
      <c r="T75" s="28"/>
      <c r="U75" s="28"/>
    </row>
    <row r="76" spans="2:21" ht="12">
      <c r="B76" s="107">
        <v>63</v>
      </c>
      <c r="C76" s="109" t="s">
        <v>99</v>
      </c>
      <c r="D76" s="126">
        <v>546621900</v>
      </c>
      <c r="E76" s="126">
        <v>500236200</v>
      </c>
      <c r="F76" s="128">
        <f t="shared" si="0"/>
        <v>91.51411606450455</v>
      </c>
      <c r="G76" s="127">
        <v>215545</v>
      </c>
      <c r="H76" s="126">
        <v>4</v>
      </c>
      <c r="I76" s="126">
        <v>197254</v>
      </c>
      <c r="J76" s="127">
        <v>8</v>
      </c>
      <c r="K76" s="126">
        <v>77612</v>
      </c>
      <c r="L76" s="127">
        <v>12</v>
      </c>
      <c r="M76" s="127">
        <v>71026</v>
      </c>
      <c r="N76" s="127">
        <v>18</v>
      </c>
      <c r="O76" s="69">
        <v>63</v>
      </c>
      <c r="T76" s="28"/>
      <c r="U76" s="28"/>
    </row>
    <row r="77" spans="2:21" ht="12">
      <c r="B77" s="107">
        <v>64</v>
      </c>
      <c r="C77" s="109" t="s">
        <v>100</v>
      </c>
      <c r="D77" s="126">
        <v>647841000</v>
      </c>
      <c r="E77" s="126">
        <v>603098360</v>
      </c>
      <c r="F77" s="128">
        <f t="shared" si="0"/>
        <v>93.09357697336229</v>
      </c>
      <c r="G77" s="127">
        <v>192523</v>
      </c>
      <c r="H77" s="126">
        <v>13</v>
      </c>
      <c r="I77" s="126">
        <v>179227</v>
      </c>
      <c r="J77" s="127">
        <v>17</v>
      </c>
      <c r="K77" s="126">
        <v>72498</v>
      </c>
      <c r="L77" s="127">
        <v>31</v>
      </c>
      <c r="M77" s="127">
        <v>67491</v>
      </c>
      <c r="N77" s="127">
        <v>38</v>
      </c>
      <c r="O77" s="69">
        <v>64</v>
      </c>
      <c r="T77" s="28"/>
      <c r="U77" s="28"/>
    </row>
    <row r="78" spans="2:21" ht="12">
      <c r="B78" s="107">
        <v>65</v>
      </c>
      <c r="C78" s="109" t="s">
        <v>101</v>
      </c>
      <c r="D78" s="126">
        <v>581827800</v>
      </c>
      <c r="E78" s="126">
        <v>532143300</v>
      </c>
      <c r="F78" s="128">
        <f t="shared" si="0"/>
        <v>91.46061772916316</v>
      </c>
      <c r="G78" s="127">
        <v>157634</v>
      </c>
      <c r="H78" s="126">
        <v>51</v>
      </c>
      <c r="I78" s="126">
        <v>144173</v>
      </c>
      <c r="J78" s="127">
        <v>53</v>
      </c>
      <c r="K78" s="126">
        <v>69035</v>
      </c>
      <c r="L78" s="127">
        <v>41</v>
      </c>
      <c r="M78" s="127">
        <v>63140</v>
      </c>
      <c r="N78" s="127">
        <v>49</v>
      </c>
      <c r="O78" s="69">
        <v>65</v>
      </c>
      <c r="T78" s="28"/>
      <c r="U78" s="28"/>
    </row>
    <row r="79" spans="2:21" ht="12">
      <c r="B79" s="107">
        <v>66</v>
      </c>
      <c r="C79" s="109" t="s">
        <v>102</v>
      </c>
      <c r="D79" s="126">
        <v>532772200</v>
      </c>
      <c r="E79" s="126">
        <v>519044450</v>
      </c>
      <c r="F79" s="128">
        <f aca="true" t="shared" si="1" ref="F79:F85">E79/D79*100</f>
        <v>97.42333590228618</v>
      </c>
      <c r="G79" s="127">
        <v>223011</v>
      </c>
      <c r="H79" s="126">
        <v>3</v>
      </c>
      <c r="I79" s="126">
        <v>217264</v>
      </c>
      <c r="J79" s="127">
        <v>2</v>
      </c>
      <c r="K79" s="126">
        <v>71802</v>
      </c>
      <c r="L79" s="127">
        <v>33</v>
      </c>
      <c r="M79" s="127">
        <v>69952</v>
      </c>
      <c r="N79" s="127">
        <v>23</v>
      </c>
      <c r="O79" s="69">
        <v>66</v>
      </c>
      <c r="T79" s="28"/>
      <c r="U79" s="28"/>
    </row>
    <row r="80" spans="2:21" ht="12">
      <c r="B80" s="107">
        <v>67</v>
      </c>
      <c r="C80" s="109" t="s">
        <v>192</v>
      </c>
      <c r="D80" s="126">
        <v>266648300</v>
      </c>
      <c r="E80" s="126">
        <v>256885300</v>
      </c>
      <c r="F80" s="128">
        <f t="shared" si="1"/>
        <v>96.33862282264691</v>
      </c>
      <c r="G80" s="127">
        <v>174052</v>
      </c>
      <c r="H80" s="126">
        <v>31</v>
      </c>
      <c r="I80" s="126">
        <v>167680</v>
      </c>
      <c r="J80" s="127">
        <v>32</v>
      </c>
      <c r="K80" s="126">
        <v>71757</v>
      </c>
      <c r="L80" s="127">
        <v>34</v>
      </c>
      <c r="M80" s="127">
        <v>69130</v>
      </c>
      <c r="N80" s="127">
        <v>31</v>
      </c>
      <c r="O80" s="69">
        <v>67</v>
      </c>
      <c r="T80" s="28"/>
      <c r="U80" s="28"/>
    </row>
    <row r="81" spans="2:21" ht="12">
      <c r="B81" s="107">
        <v>68</v>
      </c>
      <c r="C81" s="109" t="s">
        <v>103</v>
      </c>
      <c r="D81" s="126">
        <v>276993000</v>
      </c>
      <c r="E81" s="126">
        <v>260772600</v>
      </c>
      <c r="F81" s="128">
        <f t="shared" si="1"/>
        <v>94.1441119450672</v>
      </c>
      <c r="G81" s="127">
        <v>171832</v>
      </c>
      <c r="H81" s="126">
        <v>34</v>
      </c>
      <c r="I81" s="126">
        <v>161770</v>
      </c>
      <c r="J81" s="127">
        <v>37</v>
      </c>
      <c r="K81" s="126">
        <v>69335</v>
      </c>
      <c r="L81" s="127">
        <v>40</v>
      </c>
      <c r="M81" s="127">
        <v>65275</v>
      </c>
      <c r="N81" s="127">
        <v>44</v>
      </c>
      <c r="O81" s="69">
        <v>68</v>
      </c>
      <c r="T81" s="28"/>
      <c r="U81" s="28"/>
    </row>
    <row r="82" spans="2:21" ht="12">
      <c r="B82" s="107">
        <v>69</v>
      </c>
      <c r="C82" s="109" t="s">
        <v>104</v>
      </c>
      <c r="D82" s="126">
        <v>1017552200</v>
      </c>
      <c r="E82" s="126">
        <v>882407743</v>
      </c>
      <c r="F82" s="128">
        <f t="shared" si="1"/>
        <v>86.71867084558413</v>
      </c>
      <c r="G82" s="127">
        <v>180098</v>
      </c>
      <c r="H82" s="126">
        <v>23</v>
      </c>
      <c r="I82" s="126">
        <v>156178</v>
      </c>
      <c r="J82" s="127">
        <v>42</v>
      </c>
      <c r="K82" s="126">
        <v>84367</v>
      </c>
      <c r="L82" s="127">
        <v>3</v>
      </c>
      <c r="M82" s="127">
        <v>73162</v>
      </c>
      <c r="N82" s="127">
        <v>14</v>
      </c>
      <c r="O82" s="69">
        <v>69</v>
      </c>
      <c r="T82" s="28"/>
      <c r="U82" s="28"/>
    </row>
    <row r="83" spans="2:21" ht="12">
      <c r="B83" s="107">
        <v>70</v>
      </c>
      <c r="C83" s="109" t="s">
        <v>105</v>
      </c>
      <c r="D83" s="126">
        <v>612070600</v>
      </c>
      <c r="E83" s="126">
        <v>576914800</v>
      </c>
      <c r="F83" s="128">
        <f t="shared" si="1"/>
        <v>94.25625083119496</v>
      </c>
      <c r="G83" s="127">
        <v>174977</v>
      </c>
      <c r="H83" s="126">
        <v>28</v>
      </c>
      <c r="I83" s="126">
        <v>164927</v>
      </c>
      <c r="J83" s="127">
        <v>34</v>
      </c>
      <c r="K83" s="126">
        <v>73788</v>
      </c>
      <c r="L83" s="127">
        <v>26</v>
      </c>
      <c r="M83" s="127">
        <v>69550</v>
      </c>
      <c r="N83" s="127">
        <v>26</v>
      </c>
      <c r="O83" s="69">
        <v>70</v>
      </c>
      <c r="T83" s="28"/>
      <c r="U83" s="28"/>
    </row>
    <row r="84" spans="2:21" ht="12">
      <c r="B84" s="107">
        <v>301</v>
      </c>
      <c r="C84" s="109" t="s">
        <v>181</v>
      </c>
      <c r="D84" s="127">
        <v>555082000</v>
      </c>
      <c r="E84" s="126">
        <v>555082000</v>
      </c>
      <c r="F84" s="128">
        <f t="shared" si="1"/>
        <v>100</v>
      </c>
      <c r="G84" s="127">
        <v>489059</v>
      </c>
      <c r="H84" s="232" t="s">
        <v>196</v>
      </c>
      <c r="I84" s="126">
        <v>489059</v>
      </c>
      <c r="J84" s="232" t="s">
        <v>196</v>
      </c>
      <c r="K84" s="126">
        <v>96168</v>
      </c>
      <c r="L84" s="232" t="s">
        <v>196</v>
      </c>
      <c r="M84" s="127">
        <v>96168</v>
      </c>
      <c r="N84" s="232" t="s">
        <v>196</v>
      </c>
      <c r="O84" s="60">
        <v>301</v>
      </c>
      <c r="T84" s="28"/>
      <c r="U84" s="28"/>
    </row>
    <row r="85" spans="2:21" ht="12">
      <c r="B85" s="107">
        <v>302</v>
      </c>
      <c r="C85" s="109" t="s">
        <v>182</v>
      </c>
      <c r="D85" s="127">
        <v>502467830</v>
      </c>
      <c r="E85" s="126">
        <v>502467830</v>
      </c>
      <c r="F85" s="128">
        <f t="shared" si="1"/>
        <v>100</v>
      </c>
      <c r="G85" s="127">
        <v>182649</v>
      </c>
      <c r="H85" s="232" t="s">
        <v>196</v>
      </c>
      <c r="I85" s="126">
        <v>182649</v>
      </c>
      <c r="J85" s="232" t="s">
        <v>196</v>
      </c>
      <c r="K85" s="126">
        <v>99736</v>
      </c>
      <c r="L85" s="232" t="s">
        <v>196</v>
      </c>
      <c r="M85" s="127">
        <v>99736</v>
      </c>
      <c r="N85" s="232" t="s">
        <v>196</v>
      </c>
      <c r="O85" s="60">
        <v>302</v>
      </c>
      <c r="T85" s="28"/>
      <c r="U85" s="28"/>
    </row>
    <row r="87" spans="4:15" ht="12">
      <c r="D87" s="24"/>
      <c r="E87" s="24"/>
      <c r="F87" s="29"/>
      <c r="G87" s="24"/>
      <c r="H87" s="29"/>
      <c r="I87" s="29"/>
      <c r="J87" s="24"/>
      <c r="K87" s="29"/>
      <c r="L87" s="26"/>
      <c r="M87" s="24"/>
      <c r="N87" s="26"/>
      <c r="O87" s="33"/>
    </row>
    <row r="88" spans="2:15" ht="12">
      <c r="B88" s="129" t="s">
        <v>174</v>
      </c>
      <c r="O88" s="33"/>
    </row>
    <row r="89" ht="12">
      <c r="B89" s="130" t="s">
        <v>175</v>
      </c>
    </row>
  </sheetData>
  <mergeCells count="6">
    <mergeCell ref="B7:C7"/>
    <mergeCell ref="M5:M6"/>
    <mergeCell ref="C4:C5"/>
    <mergeCell ref="G5:G6"/>
    <mergeCell ref="I5:I6"/>
    <mergeCell ref="K5:K6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R148"/>
  <sheetViews>
    <sheetView workbookViewId="0" topLeftCell="A1">
      <selection activeCell="T14" sqref="T14"/>
    </sheetView>
  </sheetViews>
  <sheetFormatPr defaultColWidth="9.00390625" defaultRowHeight="13.5"/>
  <cols>
    <col min="1" max="1" width="3.625" style="14" customWidth="1"/>
    <col min="2" max="2" width="3.375" style="17" customWidth="1"/>
    <col min="3" max="3" width="8.625" style="14" customWidth="1"/>
    <col min="4" max="4" width="13.125" style="14" customWidth="1"/>
    <col min="5" max="5" width="13.25390625" style="14" customWidth="1"/>
    <col min="6" max="6" width="6.00390625" style="14" bestFit="1" customWidth="1"/>
    <col min="7" max="10" width="8.625" style="14" customWidth="1"/>
    <col min="11" max="12" width="14.125" style="14" bestFit="1" customWidth="1"/>
    <col min="13" max="13" width="6.75390625" style="14" bestFit="1" customWidth="1"/>
    <col min="14" max="17" width="8.625" style="14" customWidth="1"/>
    <col min="18" max="18" width="5.375" style="17" customWidth="1"/>
    <col min="19" max="16384" width="9.00390625" style="14" customWidth="1"/>
  </cols>
  <sheetData>
    <row r="1" spans="2:10" ht="14.25">
      <c r="B1" s="47" t="s">
        <v>176</v>
      </c>
      <c r="J1" s="16"/>
    </row>
    <row r="2" ht="12">
      <c r="Q2" s="16"/>
    </row>
    <row r="3" spans="2:18" ht="12">
      <c r="B3" s="187"/>
      <c r="C3" s="187"/>
      <c r="D3" s="132" t="s">
        <v>165</v>
      </c>
      <c r="E3" s="133"/>
      <c r="F3" s="134"/>
      <c r="G3" s="135" t="s">
        <v>166</v>
      </c>
      <c r="H3" s="136"/>
      <c r="I3" s="136"/>
      <c r="J3" s="137"/>
      <c r="K3" s="132" t="s">
        <v>165</v>
      </c>
      <c r="L3" s="133"/>
      <c r="M3" s="134"/>
      <c r="N3" s="135" t="s">
        <v>166</v>
      </c>
      <c r="O3" s="136"/>
      <c r="P3" s="136"/>
      <c r="Q3" s="137"/>
      <c r="R3" s="131"/>
    </row>
    <row r="4" spans="2:18" ht="12">
      <c r="B4" s="188" t="s">
        <v>0</v>
      </c>
      <c r="C4" s="239" t="s">
        <v>1</v>
      </c>
      <c r="D4" s="139" t="s">
        <v>140</v>
      </c>
      <c r="E4" s="140"/>
      <c r="F4" s="141"/>
      <c r="G4" s="142" t="s">
        <v>167</v>
      </c>
      <c r="H4" s="134"/>
      <c r="I4" s="142" t="s">
        <v>168</v>
      </c>
      <c r="J4" s="143"/>
      <c r="K4" s="139" t="s">
        <v>169</v>
      </c>
      <c r="L4" s="144"/>
      <c r="M4" s="141"/>
      <c r="N4" s="142" t="s">
        <v>167</v>
      </c>
      <c r="O4" s="134"/>
      <c r="P4" s="132" t="s">
        <v>139</v>
      </c>
      <c r="Q4" s="134"/>
      <c r="R4" s="138" t="s">
        <v>195</v>
      </c>
    </row>
    <row r="5" spans="2:18" ht="12">
      <c r="B5" s="189" t="s">
        <v>21</v>
      </c>
      <c r="C5" s="258"/>
      <c r="D5" s="131" t="s">
        <v>30</v>
      </c>
      <c r="E5" s="131" t="s">
        <v>142</v>
      </c>
      <c r="F5" s="131" t="s">
        <v>143</v>
      </c>
      <c r="G5" s="131" t="s">
        <v>144</v>
      </c>
      <c r="H5" s="131" t="s">
        <v>145</v>
      </c>
      <c r="I5" s="131" t="s">
        <v>144</v>
      </c>
      <c r="J5" s="131" t="s">
        <v>145</v>
      </c>
      <c r="K5" s="131" t="s">
        <v>160</v>
      </c>
      <c r="L5" s="131" t="s">
        <v>161</v>
      </c>
      <c r="M5" s="131" t="s">
        <v>143</v>
      </c>
      <c r="N5" s="158" t="s">
        <v>144</v>
      </c>
      <c r="O5" s="159" t="s">
        <v>145</v>
      </c>
      <c r="P5" s="159" t="s">
        <v>144</v>
      </c>
      <c r="Q5" s="158" t="s">
        <v>145</v>
      </c>
      <c r="R5" s="145"/>
    </row>
    <row r="6" spans="2:18" ht="12">
      <c r="B6" s="190"/>
      <c r="C6" s="191"/>
      <c r="D6" s="146" t="s">
        <v>146</v>
      </c>
      <c r="E6" s="146" t="s">
        <v>147</v>
      </c>
      <c r="F6" s="147" t="s">
        <v>163</v>
      </c>
      <c r="G6" s="146"/>
      <c r="H6" s="146"/>
      <c r="I6" s="146"/>
      <c r="J6" s="146"/>
      <c r="K6" s="146" t="s">
        <v>146</v>
      </c>
      <c r="L6" s="146" t="s">
        <v>147</v>
      </c>
      <c r="M6" s="146" t="s">
        <v>163</v>
      </c>
      <c r="N6" s="146"/>
      <c r="O6" s="157"/>
      <c r="P6" s="157"/>
      <c r="Q6" s="147"/>
      <c r="R6" s="146"/>
    </row>
    <row r="7" spans="2:18" ht="12">
      <c r="B7" s="148"/>
      <c r="C7" s="148"/>
      <c r="D7" s="149" t="s">
        <v>131</v>
      </c>
      <c r="E7" s="149" t="s">
        <v>131</v>
      </c>
      <c r="F7" s="149" t="s">
        <v>33</v>
      </c>
      <c r="G7" s="150" t="s">
        <v>131</v>
      </c>
      <c r="H7" s="149" t="s">
        <v>131</v>
      </c>
      <c r="I7" s="149" t="s">
        <v>131</v>
      </c>
      <c r="J7" s="150" t="s">
        <v>131</v>
      </c>
      <c r="K7" s="149" t="s">
        <v>131</v>
      </c>
      <c r="L7" s="150" t="s">
        <v>131</v>
      </c>
      <c r="M7" s="149" t="s">
        <v>33</v>
      </c>
      <c r="N7" s="149" t="s">
        <v>131</v>
      </c>
      <c r="O7" s="150" t="s">
        <v>131</v>
      </c>
      <c r="P7" s="149" t="s">
        <v>131</v>
      </c>
      <c r="Q7" s="149" t="s">
        <v>131</v>
      </c>
      <c r="R7" s="148"/>
    </row>
    <row r="8" spans="2:18" ht="12">
      <c r="B8" s="148"/>
      <c r="C8" s="148" t="s">
        <v>225</v>
      </c>
      <c r="D8" s="149">
        <v>8676246474</v>
      </c>
      <c r="E8" s="149">
        <v>1549404316</v>
      </c>
      <c r="F8" s="238">
        <v>17.858002543416447</v>
      </c>
      <c r="G8" s="150">
        <v>25295</v>
      </c>
      <c r="H8" s="149">
        <v>4718</v>
      </c>
      <c r="I8" s="149">
        <v>11024</v>
      </c>
      <c r="J8" s="150">
        <v>2056</v>
      </c>
      <c r="K8" s="149">
        <v>60450523744</v>
      </c>
      <c r="L8" s="150">
        <v>50135793009</v>
      </c>
      <c r="M8" s="238">
        <v>82.9369042711995</v>
      </c>
      <c r="N8" s="149">
        <v>191387</v>
      </c>
      <c r="O8" s="150">
        <v>164192</v>
      </c>
      <c r="P8" s="149">
        <v>100345</v>
      </c>
      <c r="Q8" s="149">
        <v>70527</v>
      </c>
      <c r="R8" s="148"/>
    </row>
    <row r="9" spans="2:18" ht="12">
      <c r="B9" s="148"/>
      <c r="C9" s="148" t="s">
        <v>226</v>
      </c>
      <c r="D9" s="149">
        <v>8676246474</v>
      </c>
      <c r="E9" s="149">
        <v>1549404316</v>
      </c>
      <c r="F9" s="238">
        <v>17.858002543416447</v>
      </c>
      <c r="G9" s="150">
        <v>25626</v>
      </c>
      <c r="H9" s="149">
        <v>4780</v>
      </c>
      <c r="I9" s="149">
        <v>11199</v>
      </c>
      <c r="J9" s="150">
        <v>2089</v>
      </c>
      <c r="K9" s="149">
        <v>59392973914</v>
      </c>
      <c r="L9" s="150">
        <v>49078243179</v>
      </c>
      <c r="M9" s="238">
        <v>82.63307920910721</v>
      </c>
      <c r="N9" s="149">
        <v>190489</v>
      </c>
      <c r="O9" s="150">
        <v>162928</v>
      </c>
      <c r="P9" s="149">
        <v>82020</v>
      </c>
      <c r="Q9" s="149">
        <v>70153</v>
      </c>
      <c r="R9" s="148"/>
    </row>
    <row r="10" spans="2:18" ht="12">
      <c r="B10" s="148"/>
      <c r="C10" s="148" t="s">
        <v>231</v>
      </c>
      <c r="D10" s="149">
        <v>6442658828</v>
      </c>
      <c r="E10" s="149">
        <v>1070424481</v>
      </c>
      <c r="F10" s="238">
        <v>16.61463860771117</v>
      </c>
      <c r="G10" s="150">
        <v>30587</v>
      </c>
      <c r="H10" s="149">
        <v>5422</v>
      </c>
      <c r="I10" s="149">
        <v>14153</v>
      </c>
      <c r="J10" s="150">
        <v>2509</v>
      </c>
      <c r="K10" s="149">
        <v>36950585828</v>
      </c>
      <c r="L10" s="150">
        <v>29291584753</v>
      </c>
      <c r="M10" s="238">
        <v>79.27231489467685</v>
      </c>
      <c r="N10" s="149">
        <v>190519</v>
      </c>
      <c r="O10" s="150">
        <v>157436</v>
      </c>
      <c r="P10" s="149">
        <v>86974</v>
      </c>
      <c r="Q10" s="149">
        <v>71872</v>
      </c>
      <c r="R10" s="148"/>
    </row>
    <row r="11" spans="2:18" ht="12">
      <c r="B11" s="148"/>
      <c r="C11" s="148" t="s">
        <v>228</v>
      </c>
      <c r="D11" s="149">
        <v>2233587646</v>
      </c>
      <c r="E11" s="149">
        <v>478979835</v>
      </c>
      <c r="F11" s="238">
        <v>21.44441637908307</v>
      </c>
      <c r="G11" s="150">
        <v>17365</v>
      </c>
      <c r="H11" s="149">
        <v>3709</v>
      </c>
      <c r="I11" s="149">
        <v>6946</v>
      </c>
      <c r="J11" s="150">
        <v>1484</v>
      </c>
      <c r="K11" s="149">
        <v>22442388086</v>
      </c>
      <c r="L11" s="150">
        <v>19786658426</v>
      </c>
      <c r="M11" s="238">
        <v>88.16645693041599</v>
      </c>
      <c r="N11" s="149">
        <v>190440</v>
      </c>
      <c r="O11" s="150">
        <v>172043</v>
      </c>
      <c r="P11" s="149">
        <v>74933</v>
      </c>
      <c r="Q11" s="149">
        <v>67694</v>
      </c>
      <c r="R11" s="148"/>
    </row>
    <row r="12" spans="2:18" ht="12">
      <c r="B12" s="148"/>
      <c r="C12" s="148" t="s">
        <v>229</v>
      </c>
      <c r="D12" s="149">
        <v>0</v>
      </c>
      <c r="E12" s="149">
        <v>0</v>
      </c>
      <c r="F12" s="149" t="s">
        <v>106</v>
      </c>
      <c r="G12" s="150" t="s">
        <v>106</v>
      </c>
      <c r="H12" s="149" t="s">
        <v>106</v>
      </c>
      <c r="I12" s="149" t="s">
        <v>106</v>
      </c>
      <c r="J12" s="150" t="s">
        <v>106</v>
      </c>
      <c r="K12" s="149">
        <v>1057549830</v>
      </c>
      <c r="L12" s="150">
        <v>1057549830</v>
      </c>
      <c r="M12" s="238">
        <v>100</v>
      </c>
      <c r="N12" s="149">
        <v>258183</v>
      </c>
      <c r="O12" s="150">
        <v>258183</v>
      </c>
      <c r="P12" s="149">
        <v>94045</v>
      </c>
      <c r="Q12" s="149">
        <v>94045</v>
      </c>
      <c r="R12" s="148"/>
    </row>
    <row r="13" spans="2:18" ht="12">
      <c r="B13" s="148"/>
      <c r="C13" s="148"/>
      <c r="D13" s="149"/>
      <c r="E13" s="149"/>
      <c r="F13" s="149"/>
      <c r="G13" s="150"/>
      <c r="H13" s="149"/>
      <c r="I13" s="149"/>
      <c r="J13" s="150"/>
      <c r="K13" s="149"/>
      <c r="L13" s="150"/>
      <c r="M13" s="149"/>
      <c r="N13" s="149"/>
      <c r="O13" s="150"/>
      <c r="P13" s="149"/>
      <c r="Q13" s="149"/>
      <c r="R13" s="148"/>
    </row>
    <row r="14" spans="2:18" ht="12">
      <c r="B14" s="148">
        <v>1</v>
      </c>
      <c r="C14" s="152" t="s">
        <v>34</v>
      </c>
      <c r="D14" s="149">
        <v>1588615040</v>
      </c>
      <c r="E14" s="149">
        <v>294040184</v>
      </c>
      <c r="F14" s="153">
        <f>E14/D14*100</f>
        <v>18.50921567505744</v>
      </c>
      <c r="G14" s="149">
        <v>36693</v>
      </c>
      <c r="H14" s="149">
        <v>6792</v>
      </c>
      <c r="I14" s="149">
        <v>17830</v>
      </c>
      <c r="J14" s="149">
        <v>3300</v>
      </c>
      <c r="K14" s="149">
        <v>8348175740</v>
      </c>
      <c r="L14" s="149">
        <v>6453068625</v>
      </c>
      <c r="M14" s="153">
        <f>L14/K14*100</f>
        <v>77.2991468552865</v>
      </c>
      <c r="N14" s="149">
        <v>192821</v>
      </c>
      <c r="O14" s="149">
        <v>149049</v>
      </c>
      <c r="P14" s="149">
        <v>93696</v>
      </c>
      <c r="Q14" s="149">
        <v>72426</v>
      </c>
      <c r="R14" s="64">
        <v>1</v>
      </c>
    </row>
    <row r="15" spans="2:18" ht="12">
      <c r="B15" s="148">
        <v>2</v>
      </c>
      <c r="C15" s="154" t="s">
        <v>37</v>
      </c>
      <c r="D15" s="149">
        <v>1120083502</v>
      </c>
      <c r="E15" s="149">
        <v>142388773</v>
      </c>
      <c r="F15" s="153">
        <f aca="true" t="shared" si="0" ref="F15:F78">E15/D15*100</f>
        <v>12.712335530855807</v>
      </c>
      <c r="G15" s="150">
        <v>30842</v>
      </c>
      <c r="H15" s="149">
        <v>3921</v>
      </c>
      <c r="I15" s="149">
        <v>15310</v>
      </c>
      <c r="J15" s="150">
        <v>1946</v>
      </c>
      <c r="K15" s="149">
        <v>7009667702</v>
      </c>
      <c r="L15" s="150">
        <v>5631553381</v>
      </c>
      <c r="M15" s="153">
        <f aca="true" t="shared" si="1" ref="M15:M78">L15/K15*100</f>
        <v>80.33980525771862</v>
      </c>
      <c r="N15" s="149">
        <v>193013</v>
      </c>
      <c r="O15" s="150">
        <v>155067</v>
      </c>
      <c r="P15" s="149">
        <v>95813</v>
      </c>
      <c r="Q15" s="149">
        <v>76976</v>
      </c>
      <c r="R15" s="69">
        <v>2</v>
      </c>
    </row>
    <row r="16" spans="2:18" ht="12">
      <c r="B16" s="148">
        <v>3</v>
      </c>
      <c r="C16" s="154" t="s">
        <v>39</v>
      </c>
      <c r="D16" s="149">
        <v>974696217</v>
      </c>
      <c r="E16" s="149">
        <v>156040798</v>
      </c>
      <c r="F16" s="153">
        <f t="shared" si="0"/>
        <v>16.009172425053126</v>
      </c>
      <c r="G16" s="150">
        <v>46665</v>
      </c>
      <c r="H16" s="149">
        <v>7471</v>
      </c>
      <c r="I16" s="149">
        <v>21480</v>
      </c>
      <c r="J16" s="150">
        <v>3439</v>
      </c>
      <c r="K16" s="149">
        <v>4323587017</v>
      </c>
      <c r="L16" s="150">
        <v>3218155968</v>
      </c>
      <c r="M16" s="153">
        <f t="shared" si="1"/>
        <v>74.43254768197025</v>
      </c>
      <c r="N16" s="149">
        <v>206999</v>
      </c>
      <c r="O16" s="150">
        <v>154075</v>
      </c>
      <c r="P16" s="149">
        <v>95284</v>
      </c>
      <c r="Q16" s="149">
        <v>70922</v>
      </c>
      <c r="R16" s="69">
        <v>3</v>
      </c>
    </row>
    <row r="17" spans="2:18" ht="12">
      <c r="B17" s="148">
        <v>4</v>
      </c>
      <c r="C17" s="154" t="s">
        <v>40</v>
      </c>
      <c r="D17" s="149">
        <v>636753833</v>
      </c>
      <c r="E17" s="149">
        <v>105786756</v>
      </c>
      <c r="F17" s="153">
        <f t="shared" si="0"/>
        <v>16.613446282937414</v>
      </c>
      <c r="G17" s="150">
        <v>36728</v>
      </c>
      <c r="H17" s="149">
        <v>6102</v>
      </c>
      <c r="I17" s="149">
        <v>16982</v>
      </c>
      <c r="J17" s="150">
        <v>2821</v>
      </c>
      <c r="K17" s="149">
        <v>3487355433</v>
      </c>
      <c r="L17" s="150">
        <v>2730193656</v>
      </c>
      <c r="M17" s="153">
        <f t="shared" si="1"/>
        <v>78.28836803283194</v>
      </c>
      <c r="N17" s="149">
        <v>201151</v>
      </c>
      <c r="O17" s="150">
        <v>157478</v>
      </c>
      <c r="P17" s="149">
        <v>93006</v>
      </c>
      <c r="Q17" s="149">
        <v>72813</v>
      </c>
      <c r="R17" s="69">
        <v>4</v>
      </c>
    </row>
    <row r="18" spans="2:18" ht="12">
      <c r="B18" s="148">
        <v>5</v>
      </c>
      <c r="C18" s="154" t="s">
        <v>41</v>
      </c>
      <c r="D18" s="149">
        <v>800160135</v>
      </c>
      <c r="E18" s="149">
        <v>136165303</v>
      </c>
      <c r="F18" s="153">
        <f t="shared" si="0"/>
        <v>17.01725655202755</v>
      </c>
      <c r="G18" s="150">
        <v>40298</v>
      </c>
      <c r="H18" s="149">
        <v>6858</v>
      </c>
      <c r="I18" s="149">
        <v>18782</v>
      </c>
      <c r="J18" s="150">
        <v>3196</v>
      </c>
      <c r="K18" s="149">
        <v>3920286235</v>
      </c>
      <c r="L18" s="150">
        <v>2950818033</v>
      </c>
      <c r="M18" s="153">
        <f t="shared" si="1"/>
        <v>75.2704740448627</v>
      </c>
      <c r="N18" s="149">
        <v>197436</v>
      </c>
      <c r="O18" s="150">
        <v>148611</v>
      </c>
      <c r="P18" s="149">
        <v>92019</v>
      </c>
      <c r="Q18" s="149">
        <v>69263</v>
      </c>
      <c r="R18" s="69">
        <v>5</v>
      </c>
    </row>
    <row r="19" spans="2:18" ht="12">
      <c r="B19" s="148">
        <v>6</v>
      </c>
      <c r="C19" s="154" t="s">
        <v>42</v>
      </c>
      <c r="D19" s="149">
        <v>65242629</v>
      </c>
      <c r="E19" s="149">
        <v>13305211</v>
      </c>
      <c r="F19" s="153">
        <f t="shared" si="0"/>
        <v>20.39343172391168</v>
      </c>
      <c r="G19" s="150">
        <v>7843</v>
      </c>
      <c r="H19" s="149">
        <v>1599</v>
      </c>
      <c r="I19" s="149">
        <v>3377</v>
      </c>
      <c r="J19" s="150">
        <v>689</v>
      </c>
      <c r="K19" s="149">
        <v>1415032729</v>
      </c>
      <c r="L19" s="150">
        <v>1338485761</v>
      </c>
      <c r="M19" s="153">
        <f t="shared" si="1"/>
        <v>94.59044540587442</v>
      </c>
      <c r="N19" s="149">
        <v>170096</v>
      </c>
      <c r="O19" s="150">
        <v>160895</v>
      </c>
      <c r="P19" s="149">
        <v>73246</v>
      </c>
      <c r="Q19" s="149">
        <v>69283</v>
      </c>
      <c r="R19" s="69">
        <v>6</v>
      </c>
    </row>
    <row r="20" spans="2:18" ht="12">
      <c r="B20" s="148">
        <v>7</v>
      </c>
      <c r="C20" s="154" t="s">
        <v>43</v>
      </c>
      <c r="D20" s="149">
        <v>419893316</v>
      </c>
      <c r="E20" s="149">
        <v>67113170</v>
      </c>
      <c r="F20" s="153">
        <f t="shared" si="0"/>
        <v>15.983386122774101</v>
      </c>
      <c r="G20" s="150">
        <v>33503</v>
      </c>
      <c r="H20" s="149">
        <v>5355</v>
      </c>
      <c r="I20" s="149">
        <v>15133</v>
      </c>
      <c r="J20" s="150">
        <v>2419</v>
      </c>
      <c r="K20" s="149">
        <v>2472339816</v>
      </c>
      <c r="L20" s="150">
        <v>1985638490</v>
      </c>
      <c r="M20" s="153">
        <f t="shared" si="1"/>
        <v>80.31414116901477</v>
      </c>
      <c r="N20" s="149">
        <v>197266</v>
      </c>
      <c r="O20" s="150">
        <v>158433</v>
      </c>
      <c r="P20" s="149">
        <v>89106</v>
      </c>
      <c r="Q20" s="149">
        <v>71565</v>
      </c>
      <c r="R20" s="64">
        <v>7</v>
      </c>
    </row>
    <row r="21" spans="2:18" ht="12">
      <c r="B21" s="148">
        <v>8</v>
      </c>
      <c r="C21" s="154" t="s">
        <v>44</v>
      </c>
      <c r="D21" s="149">
        <v>182112345</v>
      </c>
      <c r="E21" s="149">
        <v>29826067</v>
      </c>
      <c r="F21" s="153">
        <f t="shared" si="0"/>
        <v>16.377839184927304</v>
      </c>
      <c r="G21" s="150">
        <v>23423</v>
      </c>
      <c r="H21" s="149">
        <v>3836</v>
      </c>
      <c r="I21" s="149">
        <v>10942</v>
      </c>
      <c r="J21" s="150">
        <v>1792</v>
      </c>
      <c r="K21" s="149">
        <v>1412622545</v>
      </c>
      <c r="L21" s="150">
        <v>1191969567</v>
      </c>
      <c r="M21" s="153">
        <f t="shared" si="1"/>
        <v>84.37990539079213</v>
      </c>
      <c r="N21" s="149">
        <v>181688</v>
      </c>
      <c r="O21" s="150">
        <v>153308</v>
      </c>
      <c r="P21" s="149">
        <v>84878</v>
      </c>
      <c r="Q21" s="149">
        <v>71620</v>
      </c>
      <c r="R21" s="69">
        <v>8</v>
      </c>
    </row>
    <row r="22" spans="2:18" ht="12">
      <c r="B22" s="148">
        <v>9</v>
      </c>
      <c r="C22" s="154" t="s">
        <v>45</v>
      </c>
      <c r="D22" s="149">
        <v>251459579</v>
      </c>
      <c r="E22" s="149">
        <v>54312515</v>
      </c>
      <c r="F22" s="153">
        <f t="shared" si="0"/>
        <v>21.598904768706383</v>
      </c>
      <c r="G22" s="150">
        <v>27422</v>
      </c>
      <c r="H22" s="149">
        <v>5923</v>
      </c>
      <c r="I22" s="149">
        <v>12158</v>
      </c>
      <c r="J22" s="150">
        <v>2626</v>
      </c>
      <c r="K22" s="149">
        <v>1816639679</v>
      </c>
      <c r="L22" s="150">
        <v>1508562615</v>
      </c>
      <c r="M22" s="153">
        <f t="shared" si="1"/>
        <v>83.04137757413808</v>
      </c>
      <c r="N22" s="149">
        <v>198107</v>
      </c>
      <c r="O22" s="150">
        <v>164511</v>
      </c>
      <c r="P22" s="149">
        <v>87837</v>
      </c>
      <c r="Q22" s="149">
        <v>72941</v>
      </c>
      <c r="R22" s="69">
        <v>9</v>
      </c>
    </row>
    <row r="23" spans="2:18" ht="12">
      <c r="B23" s="148">
        <v>10</v>
      </c>
      <c r="C23" s="154" t="s">
        <v>46</v>
      </c>
      <c r="D23" s="149">
        <v>170388201</v>
      </c>
      <c r="E23" s="149">
        <v>35816350</v>
      </c>
      <c r="F23" s="153">
        <f t="shared" si="0"/>
        <v>21.020440259240722</v>
      </c>
      <c r="G23" s="150">
        <v>22123</v>
      </c>
      <c r="H23" s="149">
        <v>4650</v>
      </c>
      <c r="I23" s="149">
        <v>9112</v>
      </c>
      <c r="J23" s="150">
        <v>1915</v>
      </c>
      <c r="K23" s="149">
        <v>1425115501</v>
      </c>
      <c r="L23" s="150">
        <v>1241561390</v>
      </c>
      <c r="M23" s="153">
        <f t="shared" si="1"/>
        <v>87.12005371696536</v>
      </c>
      <c r="N23" s="149">
        <v>185032</v>
      </c>
      <c r="O23" s="150">
        <v>161200</v>
      </c>
      <c r="P23" s="149">
        <v>76209</v>
      </c>
      <c r="Q23" s="149">
        <v>66394</v>
      </c>
      <c r="R23" s="69">
        <v>10</v>
      </c>
    </row>
    <row r="24" spans="2:18" ht="12">
      <c r="B24" s="148">
        <v>11</v>
      </c>
      <c r="C24" s="154" t="s">
        <v>47</v>
      </c>
      <c r="D24" s="149">
        <v>233254031</v>
      </c>
      <c r="E24" s="149">
        <v>35629354</v>
      </c>
      <c r="F24" s="153">
        <f t="shared" si="0"/>
        <v>15.27491458443434</v>
      </c>
      <c r="G24" s="150">
        <v>31848</v>
      </c>
      <c r="H24" s="149">
        <v>4865</v>
      </c>
      <c r="I24" s="149">
        <v>14817</v>
      </c>
      <c r="J24" s="150">
        <v>2263</v>
      </c>
      <c r="K24" s="149">
        <v>1319763431</v>
      </c>
      <c r="L24" s="150">
        <v>1041577267</v>
      </c>
      <c r="M24" s="153">
        <f t="shared" si="1"/>
        <v>78.92151294196603</v>
      </c>
      <c r="N24" s="149">
        <v>180197</v>
      </c>
      <c r="O24" s="150">
        <v>142214</v>
      </c>
      <c r="P24" s="149">
        <v>83837</v>
      </c>
      <c r="Q24" s="149">
        <v>66165</v>
      </c>
      <c r="R24" s="69">
        <v>11</v>
      </c>
    </row>
    <row r="25" spans="2:18" ht="12">
      <c r="B25" s="148">
        <v>12</v>
      </c>
      <c r="C25" s="154" t="s">
        <v>48</v>
      </c>
      <c r="D25" s="149">
        <v>16636138</v>
      </c>
      <c r="E25" s="149">
        <v>6343320</v>
      </c>
      <c r="F25" s="153">
        <f t="shared" si="0"/>
        <v>38.129763049573164</v>
      </c>
      <c r="G25" s="150">
        <v>11782</v>
      </c>
      <c r="H25" s="149">
        <v>4492</v>
      </c>
      <c r="I25" s="149">
        <v>4260</v>
      </c>
      <c r="J25" s="150">
        <v>1624</v>
      </c>
      <c r="K25" s="149">
        <v>263379738</v>
      </c>
      <c r="L25" s="150">
        <v>245616020</v>
      </c>
      <c r="M25" s="153">
        <f t="shared" si="1"/>
        <v>93.25547282608353</v>
      </c>
      <c r="N25" s="149">
        <v>186530</v>
      </c>
      <c r="O25" s="150">
        <v>173949</v>
      </c>
      <c r="P25" s="149">
        <v>67447</v>
      </c>
      <c r="Q25" s="149">
        <v>62898</v>
      </c>
      <c r="R25" s="69">
        <v>12</v>
      </c>
    </row>
    <row r="26" spans="2:18" ht="12">
      <c r="B26" s="148">
        <v>13</v>
      </c>
      <c r="C26" s="154" t="s">
        <v>49</v>
      </c>
      <c r="D26" s="149">
        <v>18198985</v>
      </c>
      <c r="E26" s="149">
        <v>3157560</v>
      </c>
      <c r="F26" s="153">
        <f t="shared" si="0"/>
        <v>17.350198376447917</v>
      </c>
      <c r="G26" s="150">
        <v>8720</v>
      </c>
      <c r="H26" s="149">
        <v>1513</v>
      </c>
      <c r="I26" s="149">
        <v>3180</v>
      </c>
      <c r="J26" s="150">
        <v>552</v>
      </c>
      <c r="K26" s="149">
        <v>383588285</v>
      </c>
      <c r="L26" s="150">
        <v>362196760</v>
      </c>
      <c r="M26" s="153">
        <f t="shared" si="1"/>
        <v>94.42331118115351</v>
      </c>
      <c r="N26" s="149">
        <v>183799</v>
      </c>
      <c r="O26" s="150">
        <v>173549</v>
      </c>
      <c r="P26" s="149">
        <v>67026</v>
      </c>
      <c r="Q26" s="149">
        <v>63288</v>
      </c>
      <c r="R26" s="69">
        <v>13</v>
      </c>
    </row>
    <row r="27" spans="2:18" ht="12">
      <c r="B27" s="148">
        <v>14</v>
      </c>
      <c r="C27" s="154" t="s">
        <v>50</v>
      </c>
      <c r="D27" s="149">
        <v>50231776</v>
      </c>
      <c r="E27" s="149">
        <v>12686450</v>
      </c>
      <c r="F27" s="153">
        <f t="shared" si="0"/>
        <v>25.25582611293696</v>
      </c>
      <c r="G27" s="150">
        <v>18440</v>
      </c>
      <c r="H27" s="149">
        <v>4657</v>
      </c>
      <c r="I27" s="149">
        <v>7199</v>
      </c>
      <c r="J27" s="150">
        <v>1818</v>
      </c>
      <c r="K27" s="149">
        <v>562925976</v>
      </c>
      <c r="L27" s="150">
        <v>499476880</v>
      </c>
      <c r="M27" s="153">
        <f t="shared" si="1"/>
        <v>88.7286963641557</v>
      </c>
      <c r="N27" s="149">
        <v>206654</v>
      </c>
      <c r="O27" s="150">
        <v>183362</v>
      </c>
      <c r="P27" s="149">
        <v>80672</v>
      </c>
      <c r="Q27" s="149">
        <v>71579</v>
      </c>
      <c r="R27" s="69">
        <v>14</v>
      </c>
    </row>
    <row r="28" spans="2:18" ht="12">
      <c r="B28" s="148">
        <v>15</v>
      </c>
      <c r="C28" s="154" t="s">
        <v>51</v>
      </c>
      <c r="D28" s="149">
        <v>25482924</v>
      </c>
      <c r="E28" s="149">
        <v>7582189</v>
      </c>
      <c r="F28" s="153">
        <f t="shared" si="0"/>
        <v>29.7539991878483</v>
      </c>
      <c r="G28" s="150">
        <v>11919</v>
      </c>
      <c r="H28" s="149">
        <v>3546</v>
      </c>
      <c r="I28" s="149">
        <v>4850</v>
      </c>
      <c r="J28" s="150">
        <v>1443</v>
      </c>
      <c r="K28" s="149">
        <v>399576224</v>
      </c>
      <c r="L28" s="150">
        <v>372081669</v>
      </c>
      <c r="M28" s="153">
        <f t="shared" si="1"/>
        <v>93.11907131891812</v>
      </c>
      <c r="N28" s="149">
        <v>186893</v>
      </c>
      <c r="O28" s="150">
        <v>174033</v>
      </c>
      <c r="P28" s="149">
        <v>76052</v>
      </c>
      <c r="Q28" s="149">
        <v>70819</v>
      </c>
      <c r="R28" s="69">
        <v>15</v>
      </c>
    </row>
    <row r="29" spans="2:18" ht="12">
      <c r="B29" s="148">
        <v>16</v>
      </c>
      <c r="C29" s="154" t="s">
        <v>52</v>
      </c>
      <c r="D29" s="149">
        <v>20805535</v>
      </c>
      <c r="E29" s="149">
        <v>4620515</v>
      </c>
      <c r="F29" s="153">
        <f t="shared" si="0"/>
        <v>22.208104718287704</v>
      </c>
      <c r="G29" s="150">
        <v>17572</v>
      </c>
      <c r="H29" s="149">
        <v>3902</v>
      </c>
      <c r="I29" s="149">
        <v>5765</v>
      </c>
      <c r="J29" s="150">
        <v>1280</v>
      </c>
      <c r="K29" s="149">
        <v>267372235</v>
      </c>
      <c r="L29" s="150">
        <v>243931515</v>
      </c>
      <c r="M29" s="153">
        <f t="shared" si="1"/>
        <v>91.23292663503373</v>
      </c>
      <c r="N29" s="149">
        <v>225821</v>
      </c>
      <c r="O29" s="150">
        <v>206023</v>
      </c>
      <c r="P29" s="149">
        <v>74085</v>
      </c>
      <c r="Q29" s="149">
        <v>67590</v>
      </c>
      <c r="R29" s="69">
        <v>16</v>
      </c>
    </row>
    <row r="30" spans="2:18" ht="12">
      <c r="B30" s="148">
        <v>17</v>
      </c>
      <c r="C30" s="154" t="s">
        <v>53</v>
      </c>
      <c r="D30" s="149">
        <v>36137986</v>
      </c>
      <c r="E30" s="149">
        <v>11396962</v>
      </c>
      <c r="F30" s="153">
        <f t="shared" si="0"/>
        <v>31.537346879264383</v>
      </c>
      <c r="G30" s="150">
        <v>23390</v>
      </c>
      <c r="H30" s="149">
        <v>7377</v>
      </c>
      <c r="I30" s="149">
        <v>9214</v>
      </c>
      <c r="J30" s="150">
        <v>2906</v>
      </c>
      <c r="K30" s="149">
        <v>337805286</v>
      </c>
      <c r="L30" s="150">
        <v>296454231</v>
      </c>
      <c r="M30" s="153">
        <f t="shared" si="1"/>
        <v>87.75890824870041</v>
      </c>
      <c r="N30" s="149">
        <v>218644</v>
      </c>
      <c r="O30" s="150">
        <v>191880</v>
      </c>
      <c r="P30" s="149">
        <v>86131</v>
      </c>
      <c r="Q30" s="149">
        <v>75588</v>
      </c>
      <c r="R30" s="69">
        <v>17</v>
      </c>
    </row>
    <row r="31" spans="2:18" ht="12">
      <c r="B31" s="148">
        <v>18</v>
      </c>
      <c r="C31" s="154" t="s">
        <v>54</v>
      </c>
      <c r="D31" s="149">
        <v>51163624</v>
      </c>
      <c r="E31" s="149">
        <v>16580118</v>
      </c>
      <c r="F31" s="153">
        <f t="shared" si="0"/>
        <v>32.40606646628471</v>
      </c>
      <c r="G31" s="150">
        <v>24970</v>
      </c>
      <c r="H31" s="149">
        <v>8092</v>
      </c>
      <c r="I31" s="149">
        <v>9192</v>
      </c>
      <c r="J31" s="150">
        <v>2979</v>
      </c>
      <c r="K31" s="149">
        <v>455996164</v>
      </c>
      <c r="L31" s="150">
        <v>395846484</v>
      </c>
      <c r="M31" s="153">
        <f t="shared" si="1"/>
        <v>86.80916973678752</v>
      </c>
      <c r="N31" s="149">
        <v>222546</v>
      </c>
      <c r="O31" s="150">
        <v>193190</v>
      </c>
      <c r="P31" s="149">
        <v>81925</v>
      </c>
      <c r="Q31" s="149">
        <v>71119</v>
      </c>
      <c r="R31" s="69">
        <v>18</v>
      </c>
    </row>
    <row r="32" spans="2:18" ht="12">
      <c r="B32" s="148">
        <v>19</v>
      </c>
      <c r="C32" s="154" t="s">
        <v>55</v>
      </c>
      <c r="D32" s="149">
        <v>1606560</v>
      </c>
      <c r="E32" s="149">
        <v>265000</v>
      </c>
      <c r="F32" s="153">
        <f t="shared" si="0"/>
        <v>16.494871028781994</v>
      </c>
      <c r="G32" s="150">
        <v>3485</v>
      </c>
      <c r="H32" s="149">
        <v>575</v>
      </c>
      <c r="I32" s="149">
        <v>1477</v>
      </c>
      <c r="J32" s="150">
        <v>244</v>
      </c>
      <c r="K32" s="149">
        <v>60999860</v>
      </c>
      <c r="L32" s="150">
        <v>58946150</v>
      </c>
      <c r="M32" s="153">
        <f t="shared" si="1"/>
        <v>96.63325456812524</v>
      </c>
      <c r="N32" s="149">
        <v>132321</v>
      </c>
      <c r="O32" s="150">
        <v>127866</v>
      </c>
      <c r="P32" s="149">
        <v>56066</v>
      </c>
      <c r="Q32" s="149">
        <v>54178</v>
      </c>
      <c r="R32" s="69">
        <v>19</v>
      </c>
    </row>
    <row r="33" spans="2:18" ht="12">
      <c r="B33" s="148">
        <v>20</v>
      </c>
      <c r="C33" s="154" t="s">
        <v>56</v>
      </c>
      <c r="D33" s="149">
        <v>1838500</v>
      </c>
      <c r="E33" s="149">
        <v>643400</v>
      </c>
      <c r="F33" s="153">
        <f t="shared" si="0"/>
        <v>34.99592058743541</v>
      </c>
      <c r="G33" s="150">
        <v>3159</v>
      </c>
      <c r="H33" s="149">
        <v>1105</v>
      </c>
      <c r="I33" s="149">
        <v>1370</v>
      </c>
      <c r="J33" s="150">
        <v>479</v>
      </c>
      <c r="K33" s="149">
        <v>78748900</v>
      </c>
      <c r="L33" s="150">
        <v>76835700</v>
      </c>
      <c r="M33" s="153">
        <f t="shared" si="1"/>
        <v>97.57050574674693</v>
      </c>
      <c r="N33" s="149">
        <v>135307</v>
      </c>
      <c r="O33" s="150">
        <v>132020</v>
      </c>
      <c r="P33" s="149">
        <v>58680</v>
      </c>
      <c r="Q33" s="149">
        <v>57255</v>
      </c>
      <c r="R33" s="69">
        <v>20</v>
      </c>
    </row>
    <row r="34" spans="2:18" ht="12">
      <c r="B34" s="148">
        <v>21</v>
      </c>
      <c r="C34" s="154" t="s">
        <v>57</v>
      </c>
      <c r="D34" s="149">
        <v>54531420</v>
      </c>
      <c r="E34" s="149">
        <v>9116806</v>
      </c>
      <c r="F34" s="153">
        <f t="shared" si="0"/>
        <v>16.718445989486426</v>
      </c>
      <c r="G34" s="150">
        <v>15072</v>
      </c>
      <c r="H34" s="149">
        <v>2520</v>
      </c>
      <c r="I34" s="149">
        <v>6377</v>
      </c>
      <c r="J34" s="150">
        <v>1066</v>
      </c>
      <c r="K34" s="149">
        <v>663154520</v>
      </c>
      <c r="L34" s="150">
        <v>601782599</v>
      </c>
      <c r="M34" s="153">
        <f t="shared" si="1"/>
        <v>90.74545688084883</v>
      </c>
      <c r="N34" s="149">
        <v>183293</v>
      </c>
      <c r="O34" s="150">
        <v>166330</v>
      </c>
      <c r="P34" s="149">
        <v>77553</v>
      </c>
      <c r="Q34" s="149">
        <v>70376</v>
      </c>
      <c r="R34" s="69">
        <v>21</v>
      </c>
    </row>
    <row r="35" spans="2:18" ht="12">
      <c r="B35" s="148">
        <v>22</v>
      </c>
      <c r="C35" s="155" t="s">
        <v>58</v>
      </c>
      <c r="D35" s="149">
        <v>3508088</v>
      </c>
      <c r="E35" s="149">
        <v>952624</v>
      </c>
      <c r="F35" s="153">
        <f t="shared" si="0"/>
        <v>27.15507706762202</v>
      </c>
      <c r="G35" s="150">
        <v>3776</v>
      </c>
      <c r="H35" s="149">
        <v>1025</v>
      </c>
      <c r="I35" s="149">
        <v>1533</v>
      </c>
      <c r="J35" s="150">
        <v>416</v>
      </c>
      <c r="K35" s="149">
        <v>143128388</v>
      </c>
      <c r="L35" s="150">
        <v>140082224</v>
      </c>
      <c r="M35" s="153">
        <f t="shared" si="1"/>
        <v>97.8717261875401</v>
      </c>
      <c r="N35" s="149">
        <v>154067</v>
      </c>
      <c r="O35" s="150">
        <v>150788</v>
      </c>
      <c r="P35" s="149">
        <v>62529</v>
      </c>
      <c r="Q35" s="149">
        <v>61198</v>
      </c>
      <c r="R35" s="71">
        <v>22</v>
      </c>
    </row>
    <row r="36" spans="2:18" ht="12">
      <c r="B36" s="148">
        <v>23</v>
      </c>
      <c r="C36" s="154" t="s">
        <v>59</v>
      </c>
      <c r="D36" s="149">
        <v>24135009</v>
      </c>
      <c r="E36" s="149">
        <v>7364956</v>
      </c>
      <c r="F36" s="153">
        <f t="shared" si="0"/>
        <v>30.515654665801033</v>
      </c>
      <c r="G36" s="150">
        <v>10712</v>
      </c>
      <c r="H36" s="149">
        <v>3269</v>
      </c>
      <c r="I36" s="149">
        <v>4563</v>
      </c>
      <c r="J36" s="150">
        <v>1393</v>
      </c>
      <c r="K36" s="149">
        <v>419654009</v>
      </c>
      <c r="L36" s="150">
        <v>392175352</v>
      </c>
      <c r="M36" s="153">
        <f t="shared" si="1"/>
        <v>93.45206851103858</v>
      </c>
      <c r="N36" s="149">
        <v>186265</v>
      </c>
      <c r="O36" s="150">
        <v>174068</v>
      </c>
      <c r="P36" s="149">
        <v>79345</v>
      </c>
      <c r="Q36" s="149">
        <v>74149</v>
      </c>
      <c r="R36" s="69">
        <v>23</v>
      </c>
    </row>
    <row r="37" spans="2:18" ht="12">
      <c r="B37" s="148">
        <v>24</v>
      </c>
      <c r="C37" s="154" t="s">
        <v>60</v>
      </c>
      <c r="D37" s="149">
        <v>119635045</v>
      </c>
      <c r="E37" s="149">
        <v>27373708</v>
      </c>
      <c r="F37" s="153">
        <f t="shared" si="0"/>
        <v>22.88101116190494</v>
      </c>
      <c r="G37" s="150">
        <v>28189</v>
      </c>
      <c r="H37" s="149">
        <v>6450</v>
      </c>
      <c r="I37" s="149">
        <v>12762</v>
      </c>
      <c r="J37" s="150">
        <v>2920</v>
      </c>
      <c r="K37" s="149">
        <v>884175945</v>
      </c>
      <c r="L37" s="150">
        <v>747890447</v>
      </c>
      <c r="M37" s="153">
        <f t="shared" si="1"/>
        <v>84.58615632208813</v>
      </c>
      <c r="N37" s="149">
        <v>208336</v>
      </c>
      <c r="O37" s="150">
        <v>176223</v>
      </c>
      <c r="P37" s="149">
        <v>94322</v>
      </c>
      <c r="Q37" s="149">
        <v>79783</v>
      </c>
      <c r="R37" s="69">
        <v>24</v>
      </c>
    </row>
    <row r="38" spans="2:18" ht="12">
      <c r="B38" s="148">
        <v>25</v>
      </c>
      <c r="C38" s="154" t="s">
        <v>61</v>
      </c>
      <c r="D38" s="149">
        <v>22188040</v>
      </c>
      <c r="E38" s="149">
        <v>10198720</v>
      </c>
      <c r="F38" s="153">
        <f t="shared" si="0"/>
        <v>45.964943275746755</v>
      </c>
      <c r="G38" s="150">
        <v>11765</v>
      </c>
      <c r="H38" s="149">
        <v>5408</v>
      </c>
      <c r="I38" s="149">
        <v>4611</v>
      </c>
      <c r="J38" s="150">
        <v>2119</v>
      </c>
      <c r="K38" s="149">
        <v>365376840</v>
      </c>
      <c r="L38" s="150">
        <v>335975500</v>
      </c>
      <c r="M38" s="153">
        <f t="shared" si="1"/>
        <v>91.95314623663613</v>
      </c>
      <c r="N38" s="149">
        <v>193731</v>
      </c>
      <c r="O38" s="150">
        <v>178142</v>
      </c>
      <c r="P38" s="149">
        <v>75930</v>
      </c>
      <c r="Q38" s="149">
        <v>69820</v>
      </c>
      <c r="R38" s="69">
        <v>25</v>
      </c>
    </row>
    <row r="39" spans="2:18" ht="12">
      <c r="B39" s="148">
        <v>26</v>
      </c>
      <c r="C39" s="154" t="s">
        <v>62</v>
      </c>
      <c r="D39" s="149">
        <v>0</v>
      </c>
      <c r="E39" s="149">
        <v>0</v>
      </c>
      <c r="F39" s="156" t="s">
        <v>196</v>
      </c>
      <c r="G39" s="156">
        <v>0</v>
      </c>
      <c r="H39" s="156">
        <v>0</v>
      </c>
      <c r="I39" s="156">
        <v>0</v>
      </c>
      <c r="J39" s="156">
        <v>0</v>
      </c>
      <c r="K39" s="149">
        <v>55003100</v>
      </c>
      <c r="L39" s="150">
        <v>54949100</v>
      </c>
      <c r="M39" s="153">
        <f t="shared" si="1"/>
        <v>99.90182371539059</v>
      </c>
      <c r="N39" s="149">
        <v>151524</v>
      </c>
      <c r="O39" s="150">
        <v>151375</v>
      </c>
      <c r="P39" s="149">
        <v>58953</v>
      </c>
      <c r="Q39" s="149">
        <v>58895</v>
      </c>
      <c r="R39" s="69">
        <v>26</v>
      </c>
    </row>
    <row r="40" spans="2:18" ht="12">
      <c r="B40" s="148">
        <v>27</v>
      </c>
      <c r="C40" s="154" t="s">
        <v>63</v>
      </c>
      <c r="D40" s="149">
        <v>24871802</v>
      </c>
      <c r="E40" s="149">
        <v>5691590</v>
      </c>
      <c r="F40" s="153">
        <f t="shared" si="0"/>
        <v>22.883705812711117</v>
      </c>
      <c r="G40" s="150">
        <v>28009</v>
      </c>
      <c r="H40" s="149">
        <v>6409</v>
      </c>
      <c r="I40" s="149">
        <v>14726</v>
      </c>
      <c r="J40" s="150">
        <v>3370</v>
      </c>
      <c r="K40" s="149">
        <v>165365102</v>
      </c>
      <c r="L40" s="150">
        <v>138302813</v>
      </c>
      <c r="M40" s="153">
        <f t="shared" si="1"/>
        <v>83.63482459557882</v>
      </c>
      <c r="N40" s="149">
        <v>186222</v>
      </c>
      <c r="O40" s="150">
        <v>155746</v>
      </c>
      <c r="P40" s="149">
        <v>97907</v>
      </c>
      <c r="Q40" s="149">
        <v>81884</v>
      </c>
      <c r="R40" s="69">
        <v>27</v>
      </c>
    </row>
    <row r="41" spans="2:18" ht="12">
      <c r="B41" s="148">
        <v>28</v>
      </c>
      <c r="C41" s="154" t="s">
        <v>64</v>
      </c>
      <c r="D41" s="149">
        <v>26614748</v>
      </c>
      <c r="E41" s="149">
        <v>6921340</v>
      </c>
      <c r="F41" s="153">
        <f t="shared" si="0"/>
        <v>26.005656713338034</v>
      </c>
      <c r="G41" s="150">
        <v>16308</v>
      </c>
      <c r="H41" s="149">
        <v>4241</v>
      </c>
      <c r="I41" s="149">
        <v>6325</v>
      </c>
      <c r="J41" s="150">
        <v>1645</v>
      </c>
      <c r="K41" s="149">
        <v>331983048</v>
      </c>
      <c r="L41" s="150">
        <v>298374320</v>
      </c>
      <c r="M41" s="153">
        <f t="shared" si="1"/>
        <v>89.87637224175374</v>
      </c>
      <c r="N41" s="149">
        <v>203421</v>
      </c>
      <c r="O41" s="150">
        <v>182827</v>
      </c>
      <c r="P41" s="149">
        <v>78893</v>
      </c>
      <c r="Q41" s="149">
        <v>70906</v>
      </c>
      <c r="R41" s="69">
        <v>28</v>
      </c>
    </row>
    <row r="42" spans="2:18" ht="12">
      <c r="B42" s="148">
        <v>29</v>
      </c>
      <c r="C42" s="154" t="s">
        <v>65</v>
      </c>
      <c r="D42" s="149">
        <v>15587648</v>
      </c>
      <c r="E42" s="149">
        <v>6647009</v>
      </c>
      <c r="F42" s="153">
        <f t="shared" si="0"/>
        <v>42.642796398789606</v>
      </c>
      <c r="G42" s="150">
        <v>7833</v>
      </c>
      <c r="H42" s="149">
        <v>3340</v>
      </c>
      <c r="I42" s="149">
        <v>3250</v>
      </c>
      <c r="J42" s="150">
        <v>1386</v>
      </c>
      <c r="K42" s="149">
        <v>381894448</v>
      </c>
      <c r="L42" s="150">
        <v>358990809</v>
      </c>
      <c r="M42" s="153">
        <f t="shared" si="1"/>
        <v>94.00262582502901</v>
      </c>
      <c r="N42" s="149">
        <v>191907</v>
      </c>
      <c r="O42" s="150">
        <v>180397</v>
      </c>
      <c r="P42" s="149">
        <v>79628</v>
      </c>
      <c r="Q42" s="149">
        <v>74852</v>
      </c>
      <c r="R42" s="69">
        <v>29</v>
      </c>
    </row>
    <row r="43" spans="2:18" ht="12">
      <c r="B43" s="148">
        <v>30</v>
      </c>
      <c r="C43" s="154" t="s">
        <v>66</v>
      </c>
      <c r="D43" s="149">
        <v>70006454</v>
      </c>
      <c r="E43" s="149">
        <v>4396268</v>
      </c>
      <c r="F43" s="153">
        <f t="shared" si="0"/>
        <v>6.2798038592270355</v>
      </c>
      <c r="G43" s="150">
        <v>32455</v>
      </c>
      <c r="H43" s="149">
        <v>2038</v>
      </c>
      <c r="I43" s="149">
        <v>15857</v>
      </c>
      <c r="J43" s="150">
        <v>996</v>
      </c>
      <c r="K43" s="149">
        <v>368445954</v>
      </c>
      <c r="L43" s="150">
        <v>290801317</v>
      </c>
      <c r="M43" s="153">
        <f t="shared" si="1"/>
        <v>78.92645144910453</v>
      </c>
      <c r="N43" s="149">
        <v>170814</v>
      </c>
      <c r="O43" s="150">
        <v>134817</v>
      </c>
      <c r="P43" s="149">
        <v>83453</v>
      </c>
      <c r="Q43" s="149">
        <v>65867</v>
      </c>
      <c r="R43" s="69">
        <v>30</v>
      </c>
    </row>
    <row r="44" spans="2:18" ht="12">
      <c r="B44" s="148">
        <v>31</v>
      </c>
      <c r="C44" s="154" t="s">
        <v>67</v>
      </c>
      <c r="D44" s="149">
        <v>23725300</v>
      </c>
      <c r="E44" s="149">
        <v>9490713</v>
      </c>
      <c r="F44" s="153">
        <f t="shared" si="0"/>
        <v>40.00249944152445</v>
      </c>
      <c r="G44" s="150">
        <v>15827</v>
      </c>
      <c r="H44" s="149">
        <v>6331</v>
      </c>
      <c r="I44" s="149">
        <v>6935</v>
      </c>
      <c r="J44" s="150">
        <v>2774</v>
      </c>
      <c r="K44" s="149">
        <v>247981100</v>
      </c>
      <c r="L44" s="150">
        <v>223929430</v>
      </c>
      <c r="M44" s="153">
        <f t="shared" si="1"/>
        <v>90.30100681059969</v>
      </c>
      <c r="N44" s="149">
        <v>165431</v>
      </c>
      <c r="O44" s="150">
        <v>149386</v>
      </c>
      <c r="P44" s="149">
        <v>72488</v>
      </c>
      <c r="Q44" s="149">
        <v>65457</v>
      </c>
      <c r="R44" s="69">
        <v>31</v>
      </c>
    </row>
    <row r="45" spans="2:18" ht="12">
      <c r="B45" s="148">
        <v>32</v>
      </c>
      <c r="C45" s="154" t="s">
        <v>68</v>
      </c>
      <c r="D45" s="149">
        <v>32194417</v>
      </c>
      <c r="E45" s="149">
        <v>9652027</v>
      </c>
      <c r="F45" s="153">
        <f t="shared" si="0"/>
        <v>29.98043729134775</v>
      </c>
      <c r="G45" s="150">
        <v>9267</v>
      </c>
      <c r="H45" s="149">
        <v>2778</v>
      </c>
      <c r="I45" s="149">
        <v>3900</v>
      </c>
      <c r="J45" s="150">
        <v>1169</v>
      </c>
      <c r="K45" s="149">
        <v>655646017</v>
      </c>
      <c r="L45" s="150">
        <v>615009527</v>
      </c>
      <c r="M45" s="153">
        <f t="shared" si="1"/>
        <v>93.80206865498278</v>
      </c>
      <c r="N45" s="149">
        <v>188729</v>
      </c>
      <c r="O45" s="150">
        <v>177032</v>
      </c>
      <c r="P45" s="149">
        <v>79424</v>
      </c>
      <c r="Q45" s="149">
        <v>74501</v>
      </c>
      <c r="R45" s="69">
        <v>32</v>
      </c>
    </row>
    <row r="46" spans="2:18" ht="12">
      <c r="B46" s="148">
        <v>33</v>
      </c>
      <c r="C46" s="154" t="s">
        <v>69</v>
      </c>
      <c r="D46" s="149">
        <v>4692419</v>
      </c>
      <c r="E46" s="149">
        <v>1466822</v>
      </c>
      <c r="F46" s="153">
        <f t="shared" si="0"/>
        <v>31.259399469655204</v>
      </c>
      <c r="G46" s="150">
        <v>9441</v>
      </c>
      <c r="H46" s="149">
        <v>2951</v>
      </c>
      <c r="I46" s="149">
        <v>4201</v>
      </c>
      <c r="J46" s="150">
        <v>1313</v>
      </c>
      <c r="K46" s="149">
        <v>70228919</v>
      </c>
      <c r="L46" s="150">
        <v>65632022</v>
      </c>
      <c r="M46" s="153">
        <f t="shared" si="1"/>
        <v>93.45441014121263</v>
      </c>
      <c r="N46" s="149">
        <v>141306</v>
      </c>
      <c r="O46" s="150">
        <v>132056</v>
      </c>
      <c r="P46" s="149">
        <v>62873</v>
      </c>
      <c r="Q46" s="149">
        <v>58757</v>
      </c>
      <c r="R46" s="69">
        <v>33</v>
      </c>
    </row>
    <row r="47" spans="2:18" ht="12">
      <c r="B47" s="148">
        <v>34</v>
      </c>
      <c r="C47" s="154" t="s">
        <v>70</v>
      </c>
      <c r="D47" s="149">
        <v>0</v>
      </c>
      <c r="E47" s="149">
        <v>0</v>
      </c>
      <c r="F47" s="156" t="s">
        <v>106</v>
      </c>
      <c r="G47" s="156">
        <v>0</v>
      </c>
      <c r="H47" s="151">
        <v>0</v>
      </c>
      <c r="I47" s="151">
        <v>0</v>
      </c>
      <c r="J47" s="156">
        <v>0</v>
      </c>
      <c r="K47" s="149">
        <v>20367600</v>
      </c>
      <c r="L47" s="150">
        <v>20367600</v>
      </c>
      <c r="M47" s="153">
        <f t="shared" si="1"/>
        <v>100</v>
      </c>
      <c r="N47" s="149">
        <v>101838</v>
      </c>
      <c r="O47" s="150">
        <v>101838</v>
      </c>
      <c r="P47" s="149">
        <v>48037</v>
      </c>
      <c r="Q47" s="149">
        <v>48037</v>
      </c>
      <c r="R47" s="69">
        <v>34</v>
      </c>
    </row>
    <row r="48" spans="2:18" ht="12">
      <c r="B48" s="148">
        <v>35</v>
      </c>
      <c r="C48" s="154" t="s">
        <v>71</v>
      </c>
      <c r="D48" s="149">
        <v>0</v>
      </c>
      <c r="E48" s="149">
        <v>0</v>
      </c>
      <c r="F48" s="156" t="s">
        <v>106</v>
      </c>
      <c r="G48" s="156">
        <v>0</v>
      </c>
      <c r="H48" s="151">
        <v>0</v>
      </c>
      <c r="I48" s="151">
        <v>0</v>
      </c>
      <c r="J48" s="156">
        <v>0</v>
      </c>
      <c r="K48" s="149">
        <v>31034800</v>
      </c>
      <c r="L48" s="150">
        <v>31034800</v>
      </c>
      <c r="M48" s="153">
        <f t="shared" si="1"/>
        <v>100</v>
      </c>
      <c r="N48" s="149">
        <v>94618</v>
      </c>
      <c r="O48" s="150">
        <v>94618</v>
      </c>
      <c r="P48" s="149">
        <v>47022</v>
      </c>
      <c r="Q48" s="149">
        <v>47022</v>
      </c>
      <c r="R48" s="69">
        <v>35</v>
      </c>
    </row>
    <row r="49" spans="2:18" ht="12">
      <c r="B49" s="148">
        <v>36</v>
      </c>
      <c r="C49" s="154" t="s">
        <v>72</v>
      </c>
      <c r="D49" s="149">
        <v>5264310</v>
      </c>
      <c r="E49" s="149">
        <v>503303</v>
      </c>
      <c r="F49" s="153">
        <f t="shared" si="0"/>
        <v>9.560664170613052</v>
      </c>
      <c r="G49" s="150">
        <v>7133</v>
      </c>
      <c r="H49" s="149">
        <v>682</v>
      </c>
      <c r="I49" s="149">
        <v>2722</v>
      </c>
      <c r="J49" s="150">
        <v>260</v>
      </c>
      <c r="K49" s="149">
        <v>113113910</v>
      </c>
      <c r="L49" s="150">
        <v>106683703</v>
      </c>
      <c r="M49" s="153">
        <f t="shared" si="1"/>
        <v>94.31528182519727</v>
      </c>
      <c r="N49" s="149">
        <v>153271</v>
      </c>
      <c r="O49" s="150">
        <v>144558</v>
      </c>
      <c r="P49" s="149">
        <v>58487</v>
      </c>
      <c r="Q49" s="149">
        <v>55162</v>
      </c>
      <c r="R49" s="69">
        <v>36</v>
      </c>
    </row>
    <row r="50" spans="2:18" ht="12">
      <c r="B50" s="148">
        <v>37</v>
      </c>
      <c r="C50" s="154" t="s">
        <v>73</v>
      </c>
      <c r="D50" s="149">
        <v>19336686</v>
      </c>
      <c r="E50" s="149">
        <v>4067850</v>
      </c>
      <c r="F50" s="153">
        <f t="shared" si="0"/>
        <v>21.036955350053262</v>
      </c>
      <c r="G50" s="150">
        <v>9437</v>
      </c>
      <c r="H50" s="149">
        <v>1985</v>
      </c>
      <c r="I50" s="149">
        <v>3971</v>
      </c>
      <c r="J50" s="150">
        <v>835</v>
      </c>
      <c r="K50" s="149">
        <v>371541686</v>
      </c>
      <c r="L50" s="150">
        <v>348291200</v>
      </c>
      <c r="M50" s="153">
        <f t="shared" si="1"/>
        <v>93.74215952715464</v>
      </c>
      <c r="N50" s="149">
        <v>181328</v>
      </c>
      <c r="O50" s="150">
        <v>169981</v>
      </c>
      <c r="P50" s="149">
        <v>76292</v>
      </c>
      <c r="Q50" s="149">
        <v>71518</v>
      </c>
      <c r="R50" s="69">
        <v>37</v>
      </c>
    </row>
    <row r="51" spans="2:18" ht="12">
      <c r="B51" s="148">
        <v>38</v>
      </c>
      <c r="C51" s="154" t="s">
        <v>74</v>
      </c>
      <c r="D51" s="149">
        <v>1444750</v>
      </c>
      <c r="E51" s="149">
        <v>142800</v>
      </c>
      <c r="F51" s="153">
        <f t="shared" si="0"/>
        <v>9.884062986675895</v>
      </c>
      <c r="G51" s="150">
        <v>1747</v>
      </c>
      <c r="H51" s="149">
        <v>173</v>
      </c>
      <c r="I51" s="149">
        <v>863</v>
      </c>
      <c r="J51" s="150">
        <v>85</v>
      </c>
      <c r="K51" s="149">
        <v>95034350</v>
      </c>
      <c r="L51" s="150">
        <v>93138300</v>
      </c>
      <c r="M51" s="153">
        <f t="shared" si="1"/>
        <v>98.00487928838362</v>
      </c>
      <c r="N51" s="149">
        <v>114915</v>
      </c>
      <c r="O51" s="150">
        <v>112622</v>
      </c>
      <c r="P51" s="149">
        <v>56771</v>
      </c>
      <c r="Q51" s="149">
        <v>55638</v>
      </c>
      <c r="R51" s="69">
        <v>38</v>
      </c>
    </row>
    <row r="52" spans="2:18" ht="12">
      <c r="B52" s="148">
        <v>39</v>
      </c>
      <c r="C52" s="154" t="s">
        <v>75</v>
      </c>
      <c r="D52" s="149">
        <v>11664721</v>
      </c>
      <c r="E52" s="149">
        <v>3926671</v>
      </c>
      <c r="F52" s="153">
        <f t="shared" si="0"/>
        <v>33.66279399224379</v>
      </c>
      <c r="G52" s="150">
        <v>5560</v>
      </c>
      <c r="H52" s="149">
        <v>1872</v>
      </c>
      <c r="I52" s="149">
        <v>2027</v>
      </c>
      <c r="J52" s="150">
        <v>682</v>
      </c>
      <c r="K52" s="149">
        <v>359031721</v>
      </c>
      <c r="L52" s="150">
        <v>345164870</v>
      </c>
      <c r="M52" s="153">
        <f t="shared" si="1"/>
        <v>96.13770867894985</v>
      </c>
      <c r="N52" s="149">
        <v>171130</v>
      </c>
      <c r="O52" s="150">
        <v>164521</v>
      </c>
      <c r="P52" s="149">
        <v>62375</v>
      </c>
      <c r="Q52" s="149">
        <v>59966</v>
      </c>
      <c r="R52" s="69">
        <v>39</v>
      </c>
    </row>
    <row r="53" spans="2:18" ht="12">
      <c r="B53" s="148">
        <v>40</v>
      </c>
      <c r="C53" s="154" t="s">
        <v>76</v>
      </c>
      <c r="D53" s="14">
        <v>63442826</v>
      </c>
      <c r="E53" s="149">
        <v>12615682</v>
      </c>
      <c r="F53" s="153">
        <f t="shared" si="0"/>
        <v>18.86680504467056</v>
      </c>
      <c r="G53" s="150">
        <v>22499</v>
      </c>
      <c r="H53" s="149">
        <v>4245</v>
      </c>
      <c r="I53" s="149">
        <v>10707</v>
      </c>
      <c r="J53" s="150">
        <v>2020</v>
      </c>
      <c r="K53" s="149">
        <v>539586382</v>
      </c>
      <c r="L53" s="150">
        <v>453015382</v>
      </c>
      <c r="M53" s="153">
        <f t="shared" si="1"/>
        <v>83.95604431692274</v>
      </c>
      <c r="N53" s="149">
        <v>181557</v>
      </c>
      <c r="O53" s="150">
        <v>152428</v>
      </c>
      <c r="P53" s="149">
        <v>86403</v>
      </c>
      <c r="Q53" s="149">
        <v>72540</v>
      </c>
      <c r="R53" s="69">
        <v>40</v>
      </c>
    </row>
    <row r="54" spans="2:18" ht="12">
      <c r="B54" s="148">
        <v>41</v>
      </c>
      <c r="C54" s="154" t="s">
        <v>77</v>
      </c>
      <c r="D54" s="149">
        <v>14142043</v>
      </c>
      <c r="E54" s="149">
        <v>1943124</v>
      </c>
      <c r="F54" s="153">
        <f t="shared" si="0"/>
        <v>13.740051561149969</v>
      </c>
      <c r="G54" s="150">
        <v>4725</v>
      </c>
      <c r="H54" s="149">
        <v>649</v>
      </c>
      <c r="I54" s="149">
        <v>2068</v>
      </c>
      <c r="J54" s="150">
        <v>284</v>
      </c>
      <c r="K54" s="149">
        <v>443519243</v>
      </c>
      <c r="L54" s="150">
        <v>428647024</v>
      </c>
      <c r="M54" s="153">
        <f t="shared" si="1"/>
        <v>96.64677029582683</v>
      </c>
      <c r="N54" s="149">
        <v>148186</v>
      </c>
      <c r="O54" s="150">
        <v>143217</v>
      </c>
      <c r="P54" s="149">
        <v>64851</v>
      </c>
      <c r="Q54" s="149">
        <v>62677</v>
      </c>
      <c r="R54" s="69">
        <v>41</v>
      </c>
    </row>
    <row r="55" spans="2:18" ht="12">
      <c r="B55" s="148">
        <v>42</v>
      </c>
      <c r="C55" s="154" t="s">
        <v>78</v>
      </c>
      <c r="D55" s="149">
        <v>534100</v>
      </c>
      <c r="E55" s="149">
        <v>43100</v>
      </c>
      <c r="F55" s="153">
        <f t="shared" si="0"/>
        <v>8.069649878299943</v>
      </c>
      <c r="G55" s="150">
        <v>1352</v>
      </c>
      <c r="H55" s="149">
        <v>109</v>
      </c>
      <c r="I55" s="149">
        <v>567</v>
      </c>
      <c r="J55" s="150">
        <v>46</v>
      </c>
      <c r="K55" s="149">
        <v>54662800</v>
      </c>
      <c r="L55" s="150">
        <v>53795900</v>
      </c>
      <c r="M55" s="153">
        <f t="shared" si="1"/>
        <v>98.41409514331502</v>
      </c>
      <c r="N55" s="149">
        <v>138387</v>
      </c>
      <c r="O55" s="150">
        <v>136192</v>
      </c>
      <c r="P55" s="149">
        <v>58028</v>
      </c>
      <c r="Q55" s="149">
        <v>57108</v>
      </c>
      <c r="R55" s="69">
        <v>42</v>
      </c>
    </row>
    <row r="56" spans="2:18" ht="12">
      <c r="B56" s="148">
        <v>43</v>
      </c>
      <c r="C56" s="154" t="s">
        <v>79</v>
      </c>
      <c r="D56" s="149">
        <v>2866517</v>
      </c>
      <c r="E56" s="149">
        <v>293863</v>
      </c>
      <c r="F56" s="153">
        <f t="shared" si="0"/>
        <v>10.25157011104417</v>
      </c>
      <c r="G56" s="150">
        <v>1120</v>
      </c>
      <c r="H56" s="149">
        <v>115</v>
      </c>
      <c r="I56" s="149">
        <v>471</v>
      </c>
      <c r="J56" s="150">
        <v>48</v>
      </c>
      <c r="K56" s="149">
        <v>327682517</v>
      </c>
      <c r="L56" s="150">
        <v>324514263</v>
      </c>
      <c r="M56" s="153">
        <f t="shared" si="1"/>
        <v>99.03313303712203</v>
      </c>
      <c r="N56" s="149">
        <v>128051</v>
      </c>
      <c r="O56" s="150">
        <v>126813</v>
      </c>
      <c r="P56" s="149">
        <v>53815</v>
      </c>
      <c r="Q56" s="149">
        <v>53295</v>
      </c>
      <c r="R56" s="69">
        <v>43</v>
      </c>
    </row>
    <row r="57" spans="2:18" ht="12">
      <c r="B57" s="148">
        <v>44</v>
      </c>
      <c r="C57" s="154" t="s">
        <v>80</v>
      </c>
      <c r="D57" s="149">
        <v>17549844</v>
      </c>
      <c r="E57" s="149">
        <v>4672828</v>
      </c>
      <c r="F57" s="153">
        <f t="shared" si="0"/>
        <v>26.6260372456872</v>
      </c>
      <c r="G57" s="150">
        <v>13048</v>
      </c>
      <c r="H57" s="149">
        <v>3474</v>
      </c>
      <c r="I57" s="149">
        <v>5557</v>
      </c>
      <c r="J57" s="150">
        <v>1480</v>
      </c>
      <c r="K57" s="149">
        <v>213516444</v>
      </c>
      <c r="L57" s="150">
        <v>194733728</v>
      </c>
      <c r="M57" s="153">
        <f t="shared" si="1"/>
        <v>91.20315248412436</v>
      </c>
      <c r="N57" s="149">
        <v>158748</v>
      </c>
      <c r="O57" s="150">
        <v>144783</v>
      </c>
      <c r="P57" s="149">
        <v>67611</v>
      </c>
      <c r="Q57" s="149">
        <v>61664</v>
      </c>
      <c r="R57" s="69">
        <v>44</v>
      </c>
    </row>
    <row r="58" spans="2:18" ht="12">
      <c r="B58" s="148">
        <v>45</v>
      </c>
      <c r="C58" s="154" t="s">
        <v>81</v>
      </c>
      <c r="D58" s="149">
        <v>5526100</v>
      </c>
      <c r="E58" s="149">
        <v>2028300</v>
      </c>
      <c r="F58" s="153">
        <f t="shared" si="0"/>
        <v>36.70400463256184</v>
      </c>
      <c r="G58" s="150">
        <v>2893</v>
      </c>
      <c r="H58" s="149">
        <v>1062</v>
      </c>
      <c r="I58" s="149">
        <v>962</v>
      </c>
      <c r="J58" s="150">
        <v>353</v>
      </c>
      <c r="K58" s="149">
        <v>361234000</v>
      </c>
      <c r="L58" s="150">
        <v>353979300</v>
      </c>
      <c r="M58" s="153">
        <f t="shared" si="1"/>
        <v>97.99168959732472</v>
      </c>
      <c r="N58" s="149">
        <v>189128</v>
      </c>
      <c r="O58" s="150">
        <v>185329</v>
      </c>
      <c r="P58" s="149">
        <v>62856</v>
      </c>
      <c r="Q58" s="149">
        <v>61594</v>
      </c>
      <c r="R58" s="69">
        <v>45</v>
      </c>
    </row>
    <row r="59" spans="2:18" ht="12">
      <c r="B59" s="148">
        <v>46</v>
      </c>
      <c r="C59" s="154" t="s">
        <v>82</v>
      </c>
      <c r="D59" s="149">
        <v>76825819</v>
      </c>
      <c r="E59" s="149">
        <v>8968976</v>
      </c>
      <c r="F59" s="153">
        <f t="shared" si="0"/>
        <v>11.674429399834969</v>
      </c>
      <c r="G59" s="150">
        <v>48471</v>
      </c>
      <c r="H59" s="149">
        <v>5659</v>
      </c>
      <c r="I59" s="149">
        <v>23639</v>
      </c>
      <c r="J59" s="150">
        <v>2760</v>
      </c>
      <c r="K59" s="149">
        <v>340878919</v>
      </c>
      <c r="L59" s="150">
        <v>256206129</v>
      </c>
      <c r="M59" s="153">
        <f t="shared" si="1"/>
        <v>75.16044986049724</v>
      </c>
      <c r="N59" s="149">
        <v>215066</v>
      </c>
      <c r="O59" s="150">
        <v>161644</v>
      </c>
      <c r="P59" s="149">
        <v>104886</v>
      </c>
      <c r="Q59" s="149">
        <v>78833</v>
      </c>
      <c r="R59" s="69">
        <v>46</v>
      </c>
    </row>
    <row r="60" spans="2:18" ht="12">
      <c r="B60" s="148">
        <v>47</v>
      </c>
      <c r="C60" s="154" t="s">
        <v>83</v>
      </c>
      <c r="D60" s="149">
        <v>1170700</v>
      </c>
      <c r="E60" s="149">
        <v>690900</v>
      </c>
      <c r="F60" s="153">
        <f t="shared" si="0"/>
        <v>59.015973349278205</v>
      </c>
      <c r="G60" s="150">
        <v>3261</v>
      </c>
      <c r="H60" s="149">
        <v>1925</v>
      </c>
      <c r="I60" s="149">
        <v>1495</v>
      </c>
      <c r="J60" s="150">
        <v>882</v>
      </c>
      <c r="K60" s="149">
        <v>49412500</v>
      </c>
      <c r="L60" s="150">
        <v>47887200</v>
      </c>
      <c r="M60" s="153">
        <f t="shared" si="1"/>
        <v>96.9131292689097</v>
      </c>
      <c r="N60" s="149">
        <v>137639</v>
      </c>
      <c r="O60" s="150">
        <v>133391</v>
      </c>
      <c r="P60" s="149">
        <v>63107</v>
      </c>
      <c r="Q60" s="149">
        <v>61159</v>
      </c>
      <c r="R60" s="69">
        <v>47</v>
      </c>
    </row>
    <row r="61" spans="2:18" ht="12">
      <c r="B61" s="148">
        <v>48</v>
      </c>
      <c r="C61" s="154" t="s">
        <v>84</v>
      </c>
      <c r="D61" s="149">
        <v>216100</v>
      </c>
      <c r="E61" s="149">
        <v>36000</v>
      </c>
      <c r="F61" s="153">
        <f t="shared" si="0"/>
        <v>16.65895418787598</v>
      </c>
      <c r="G61" s="150">
        <v>287</v>
      </c>
      <c r="H61" s="149">
        <v>48</v>
      </c>
      <c r="I61" s="149">
        <v>112</v>
      </c>
      <c r="J61" s="150">
        <v>19</v>
      </c>
      <c r="K61" s="149">
        <v>130382000</v>
      </c>
      <c r="L61" s="150">
        <v>130061400</v>
      </c>
      <c r="M61" s="153">
        <f t="shared" si="1"/>
        <v>99.75410716203157</v>
      </c>
      <c r="N61" s="149">
        <v>173150</v>
      </c>
      <c r="O61" s="150">
        <v>172724</v>
      </c>
      <c r="P61" s="149">
        <v>67837</v>
      </c>
      <c r="Q61" s="149">
        <v>67670</v>
      </c>
      <c r="R61" s="69">
        <v>48</v>
      </c>
    </row>
    <row r="62" spans="2:18" ht="12">
      <c r="B62" s="148">
        <v>49</v>
      </c>
      <c r="C62" s="154" t="s">
        <v>85</v>
      </c>
      <c r="D62" s="149">
        <v>969005</v>
      </c>
      <c r="E62" s="149">
        <v>15000</v>
      </c>
      <c r="F62" s="153">
        <f t="shared" si="0"/>
        <v>1.5479796285880878</v>
      </c>
      <c r="G62" s="150">
        <v>1626</v>
      </c>
      <c r="H62" s="149">
        <v>25</v>
      </c>
      <c r="I62" s="149">
        <v>566</v>
      </c>
      <c r="J62" s="150">
        <v>9</v>
      </c>
      <c r="K62" s="149">
        <v>113864505</v>
      </c>
      <c r="L62" s="150">
        <v>112135900</v>
      </c>
      <c r="M62" s="153">
        <f t="shared" si="1"/>
        <v>98.48187545363676</v>
      </c>
      <c r="N62" s="149">
        <v>191048</v>
      </c>
      <c r="O62" s="150">
        <v>188147</v>
      </c>
      <c r="P62" s="149">
        <v>66510</v>
      </c>
      <c r="Q62" s="149">
        <v>65500</v>
      </c>
      <c r="R62" s="69">
        <v>49</v>
      </c>
    </row>
    <row r="63" spans="2:18" ht="12">
      <c r="B63" s="148">
        <v>50</v>
      </c>
      <c r="C63" s="154" t="s">
        <v>86</v>
      </c>
      <c r="D63" s="149">
        <v>12246268</v>
      </c>
      <c r="E63" s="149">
        <v>1903100</v>
      </c>
      <c r="F63" s="153">
        <f t="shared" si="0"/>
        <v>15.54024458716729</v>
      </c>
      <c r="G63" s="150">
        <v>10857</v>
      </c>
      <c r="H63" s="149">
        <v>1687</v>
      </c>
      <c r="I63" s="149">
        <v>4032</v>
      </c>
      <c r="J63" s="150">
        <v>627</v>
      </c>
      <c r="K63" s="149">
        <v>251191768</v>
      </c>
      <c r="L63" s="150">
        <v>236012000</v>
      </c>
      <c r="M63" s="153">
        <f t="shared" si="1"/>
        <v>93.95690068951623</v>
      </c>
      <c r="N63" s="149">
        <v>222688</v>
      </c>
      <c r="O63" s="150">
        <v>209230</v>
      </c>
      <c r="P63" s="149">
        <v>82710</v>
      </c>
      <c r="Q63" s="149">
        <v>77712</v>
      </c>
      <c r="R63" s="69">
        <v>50</v>
      </c>
    </row>
    <row r="64" spans="2:18" ht="12">
      <c r="B64" s="148">
        <v>51</v>
      </c>
      <c r="C64" s="154" t="s">
        <v>87</v>
      </c>
      <c r="D64" s="149">
        <v>9742490</v>
      </c>
      <c r="E64" s="149">
        <v>3129100</v>
      </c>
      <c r="F64" s="153">
        <f t="shared" si="0"/>
        <v>32.118072484549636</v>
      </c>
      <c r="G64" s="150">
        <v>8825</v>
      </c>
      <c r="H64" s="149">
        <v>2834</v>
      </c>
      <c r="I64" s="149">
        <v>3108</v>
      </c>
      <c r="J64" s="150">
        <v>998</v>
      </c>
      <c r="K64" s="149">
        <v>228322190</v>
      </c>
      <c r="L64" s="150">
        <v>216801400</v>
      </c>
      <c r="M64" s="153">
        <f t="shared" si="1"/>
        <v>94.95415228804524</v>
      </c>
      <c r="N64" s="149">
        <v>206814</v>
      </c>
      <c r="O64" s="150">
        <v>196378</v>
      </c>
      <c r="P64" s="149">
        <v>72830</v>
      </c>
      <c r="Q64" s="149">
        <v>69155</v>
      </c>
      <c r="R64" s="69">
        <v>51</v>
      </c>
    </row>
    <row r="65" spans="2:18" ht="12">
      <c r="B65" s="148">
        <v>52</v>
      </c>
      <c r="C65" s="154" t="s">
        <v>88</v>
      </c>
      <c r="D65" s="149">
        <v>259000</v>
      </c>
      <c r="E65" s="149">
        <v>0</v>
      </c>
      <c r="F65" s="153">
        <f t="shared" si="0"/>
        <v>0</v>
      </c>
      <c r="G65" s="150">
        <v>403</v>
      </c>
      <c r="H65" s="151">
        <v>0</v>
      </c>
      <c r="I65" s="151">
        <v>144</v>
      </c>
      <c r="J65" s="156">
        <v>0</v>
      </c>
      <c r="K65" s="149">
        <v>109085400</v>
      </c>
      <c r="L65" s="150">
        <v>108778800</v>
      </c>
      <c r="M65" s="153">
        <f t="shared" si="1"/>
        <v>99.71893580625822</v>
      </c>
      <c r="N65" s="149">
        <v>169651</v>
      </c>
      <c r="O65" s="150">
        <v>169174</v>
      </c>
      <c r="P65" s="149">
        <v>60704</v>
      </c>
      <c r="Q65" s="149">
        <v>60534</v>
      </c>
      <c r="R65" s="69">
        <v>52</v>
      </c>
    </row>
    <row r="66" spans="2:18" ht="12">
      <c r="B66" s="148">
        <v>53</v>
      </c>
      <c r="C66" s="154" t="s">
        <v>89</v>
      </c>
      <c r="D66" s="149">
        <v>3462467</v>
      </c>
      <c r="E66" s="149">
        <v>165600</v>
      </c>
      <c r="F66" s="153">
        <f t="shared" si="0"/>
        <v>4.782717062718576</v>
      </c>
      <c r="G66" s="150">
        <v>1908</v>
      </c>
      <c r="H66" s="149">
        <v>91</v>
      </c>
      <c r="I66" s="149">
        <v>747</v>
      </c>
      <c r="J66" s="150">
        <v>36</v>
      </c>
      <c r="K66" s="149">
        <v>295682667</v>
      </c>
      <c r="L66" s="150">
        <v>290164700</v>
      </c>
      <c r="M66" s="153">
        <f t="shared" si="1"/>
        <v>98.13382128347753</v>
      </c>
      <c r="N66" s="149">
        <v>162911</v>
      </c>
      <c r="O66" s="150">
        <v>159870</v>
      </c>
      <c r="P66" s="149">
        <v>63807</v>
      </c>
      <c r="Q66" s="149">
        <v>62616</v>
      </c>
      <c r="R66" s="69">
        <v>53</v>
      </c>
    </row>
    <row r="67" spans="2:18" ht="12">
      <c r="B67" s="148">
        <v>54</v>
      </c>
      <c r="C67" s="154" t="s">
        <v>90</v>
      </c>
      <c r="D67" s="149">
        <v>31469657</v>
      </c>
      <c r="E67" s="149">
        <v>3545914</v>
      </c>
      <c r="F67" s="153">
        <f t="shared" si="0"/>
        <v>11.267723699689514</v>
      </c>
      <c r="G67" s="150">
        <v>21793</v>
      </c>
      <c r="H67" s="149">
        <v>2456</v>
      </c>
      <c r="I67" s="149">
        <v>10267</v>
      </c>
      <c r="J67" s="150">
        <v>1157</v>
      </c>
      <c r="K67" s="149">
        <v>322652357</v>
      </c>
      <c r="L67" s="150">
        <v>281331414</v>
      </c>
      <c r="M67" s="153">
        <f t="shared" si="1"/>
        <v>87.1933546730607</v>
      </c>
      <c r="N67" s="149">
        <v>223443</v>
      </c>
      <c r="O67" s="150">
        <v>194828</v>
      </c>
      <c r="P67" s="149">
        <v>105270</v>
      </c>
      <c r="Q67" s="149">
        <v>91788</v>
      </c>
      <c r="R67" s="69">
        <v>54</v>
      </c>
    </row>
    <row r="68" spans="2:18" ht="12">
      <c r="B68" s="148">
        <v>55</v>
      </c>
      <c r="C68" s="154" t="s">
        <v>91</v>
      </c>
      <c r="D68" s="149">
        <v>11648385</v>
      </c>
      <c r="E68" s="149">
        <v>2329473</v>
      </c>
      <c r="F68" s="153">
        <f t="shared" si="0"/>
        <v>19.998248684259664</v>
      </c>
      <c r="G68" s="150">
        <v>8654</v>
      </c>
      <c r="H68" s="149">
        <v>1731</v>
      </c>
      <c r="I68" s="149">
        <v>3434</v>
      </c>
      <c r="J68" s="150">
        <v>687</v>
      </c>
      <c r="K68" s="149">
        <v>240256185</v>
      </c>
      <c r="L68" s="150">
        <v>228963073</v>
      </c>
      <c r="M68" s="153">
        <f t="shared" si="1"/>
        <v>95.29955409888824</v>
      </c>
      <c r="N68" s="149">
        <v>178496</v>
      </c>
      <c r="O68" s="150">
        <v>170106</v>
      </c>
      <c r="P68" s="149">
        <v>70830</v>
      </c>
      <c r="Q68" s="149">
        <v>67501</v>
      </c>
      <c r="R68" s="69">
        <v>55</v>
      </c>
    </row>
    <row r="69" spans="2:18" ht="12">
      <c r="B69" s="148">
        <v>56</v>
      </c>
      <c r="C69" s="154" t="s">
        <v>92</v>
      </c>
      <c r="D69" s="149">
        <v>4432551</v>
      </c>
      <c r="E69" s="149">
        <v>900500</v>
      </c>
      <c r="F69" s="153">
        <f t="shared" si="0"/>
        <v>20.315615093881604</v>
      </c>
      <c r="G69" s="150">
        <v>2991</v>
      </c>
      <c r="H69" s="149">
        <v>308</v>
      </c>
      <c r="I69" s="149">
        <v>872</v>
      </c>
      <c r="J69" s="150">
        <v>177</v>
      </c>
      <c r="K69" s="149">
        <v>336124751</v>
      </c>
      <c r="L69" s="150">
        <v>331091300</v>
      </c>
      <c r="M69" s="153">
        <f t="shared" si="1"/>
        <v>98.50250510114918</v>
      </c>
      <c r="N69" s="149">
        <v>226805</v>
      </c>
      <c r="O69" s="150">
        <v>223408</v>
      </c>
      <c r="P69" s="149">
        <v>66101</v>
      </c>
      <c r="Q69" s="149">
        <v>65111</v>
      </c>
      <c r="R69" s="69">
        <v>56</v>
      </c>
    </row>
    <row r="70" spans="2:18" ht="12">
      <c r="B70" s="148">
        <v>57</v>
      </c>
      <c r="C70" s="154" t="s">
        <v>93</v>
      </c>
      <c r="D70" s="149">
        <v>43296449</v>
      </c>
      <c r="E70" s="149">
        <v>9518850</v>
      </c>
      <c r="F70" s="153">
        <f t="shared" si="0"/>
        <v>21.985290294823024</v>
      </c>
      <c r="G70" s="150">
        <v>20384</v>
      </c>
      <c r="H70" s="149">
        <v>4482</v>
      </c>
      <c r="I70" s="149">
        <v>7229</v>
      </c>
      <c r="J70" s="150">
        <v>1589</v>
      </c>
      <c r="K70" s="149">
        <v>521482249</v>
      </c>
      <c r="L70" s="150">
        <v>467060810</v>
      </c>
      <c r="M70" s="153">
        <f t="shared" si="1"/>
        <v>89.56408600592654</v>
      </c>
      <c r="N70" s="149">
        <v>245519</v>
      </c>
      <c r="O70" s="150">
        <v>219897</v>
      </c>
      <c r="P70" s="149">
        <v>87073</v>
      </c>
      <c r="Q70" s="149">
        <v>77986</v>
      </c>
      <c r="R70" s="69">
        <v>57</v>
      </c>
    </row>
    <row r="71" spans="2:18" ht="12">
      <c r="B71" s="148">
        <v>58</v>
      </c>
      <c r="C71" s="154" t="s">
        <v>94</v>
      </c>
      <c r="D71" s="149">
        <v>48108942</v>
      </c>
      <c r="E71" s="149">
        <v>14912122</v>
      </c>
      <c r="F71" s="153">
        <f t="shared" si="0"/>
        <v>30.996570242596484</v>
      </c>
      <c r="G71" s="150">
        <v>19806</v>
      </c>
      <c r="H71" s="149">
        <v>6139</v>
      </c>
      <c r="I71" s="149">
        <v>7445</v>
      </c>
      <c r="J71" s="150">
        <v>2308</v>
      </c>
      <c r="K71" s="149">
        <v>554431242</v>
      </c>
      <c r="L71" s="150">
        <v>496231522</v>
      </c>
      <c r="M71" s="153">
        <f t="shared" si="1"/>
        <v>89.50280655360326</v>
      </c>
      <c r="N71" s="149">
        <v>228255</v>
      </c>
      <c r="O71" s="150">
        <v>204295</v>
      </c>
      <c r="P71" s="149">
        <v>85799</v>
      </c>
      <c r="Q71" s="149">
        <v>76792</v>
      </c>
      <c r="R71" s="69">
        <v>58</v>
      </c>
    </row>
    <row r="72" spans="2:18" ht="12">
      <c r="B72" s="148">
        <v>59</v>
      </c>
      <c r="C72" s="154" t="s">
        <v>95</v>
      </c>
      <c r="D72" s="149">
        <v>122398575</v>
      </c>
      <c r="E72" s="149">
        <v>21976322</v>
      </c>
      <c r="F72" s="153">
        <f t="shared" si="0"/>
        <v>17.95472046958063</v>
      </c>
      <c r="G72" s="150">
        <v>25888</v>
      </c>
      <c r="H72" s="149">
        <v>4648</v>
      </c>
      <c r="I72" s="149">
        <v>11061</v>
      </c>
      <c r="J72" s="150">
        <v>1986</v>
      </c>
      <c r="K72" s="149">
        <v>1099939575</v>
      </c>
      <c r="L72" s="150">
        <v>956036582</v>
      </c>
      <c r="M72" s="153">
        <f t="shared" si="1"/>
        <v>86.91719106479098</v>
      </c>
      <c r="N72" s="149">
        <v>232644</v>
      </c>
      <c r="O72" s="150">
        <v>202207</v>
      </c>
      <c r="P72" s="149">
        <v>99398</v>
      </c>
      <c r="Q72" s="149">
        <v>86394</v>
      </c>
      <c r="R72" s="69">
        <v>59</v>
      </c>
    </row>
    <row r="73" spans="2:18" ht="12">
      <c r="B73" s="148">
        <v>60</v>
      </c>
      <c r="C73" s="154" t="s">
        <v>96</v>
      </c>
      <c r="D73" s="149">
        <v>103555097</v>
      </c>
      <c r="E73" s="149">
        <v>26320479</v>
      </c>
      <c r="F73" s="153">
        <f t="shared" si="0"/>
        <v>25.416884115322684</v>
      </c>
      <c r="G73" s="150">
        <v>28325</v>
      </c>
      <c r="H73" s="149">
        <v>7199</v>
      </c>
      <c r="I73" s="149">
        <v>12251</v>
      </c>
      <c r="J73" s="150">
        <v>3114</v>
      </c>
      <c r="K73" s="149">
        <v>750085797</v>
      </c>
      <c r="L73" s="150">
        <v>634793917</v>
      </c>
      <c r="M73" s="153">
        <f t="shared" si="1"/>
        <v>84.62950765617549</v>
      </c>
      <c r="N73" s="149">
        <v>205166</v>
      </c>
      <c r="O73" s="150">
        <v>173631</v>
      </c>
      <c r="P73" s="149">
        <v>88736</v>
      </c>
      <c r="Q73" s="149">
        <v>75097</v>
      </c>
      <c r="R73" s="69">
        <v>60</v>
      </c>
    </row>
    <row r="74" spans="2:18" ht="12">
      <c r="B74" s="148">
        <v>61</v>
      </c>
      <c r="C74" s="154" t="s">
        <v>97</v>
      </c>
      <c r="D74" s="149">
        <v>30533310</v>
      </c>
      <c r="E74" s="149">
        <v>7542900</v>
      </c>
      <c r="F74" s="153">
        <f t="shared" si="0"/>
        <v>24.70383983917892</v>
      </c>
      <c r="G74" s="150">
        <v>13564</v>
      </c>
      <c r="H74" s="149">
        <v>3351</v>
      </c>
      <c r="I74" s="149">
        <v>5589</v>
      </c>
      <c r="J74" s="150">
        <v>1381</v>
      </c>
      <c r="K74" s="149">
        <v>451879710</v>
      </c>
      <c r="L74" s="150">
        <v>418415900</v>
      </c>
      <c r="M74" s="153">
        <f t="shared" si="1"/>
        <v>92.59453140748452</v>
      </c>
      <c r="N74" s="149">
        <v>200746</v>
      </c>
      <c r="O74" s="150">
        <v>185880</v>
      </c>
      <c r="P74" s="149">
        <v>82716</v>
      </c>
      <c r="Q74" s="149">
        <v>76591</v>
      </c>
      <c r="R74" s="69">
        <v>61</v>
      </c>
    </row>
    <row r="75" spans="2:18" ht="12">
      <c r="B75" s="148">
        <v>62</v>
      </c>
      <c r="C75" s="154" t="s">
        <v>98</v>
      </c>
      <c r="D75" s="149">
        <v>84569720</v>
      </c>
      <c r="E75" s="149">
        <v>17038290</v>
      </c>
      <c r="F75" s="153">
        <f t="shared" si="0"/>
        <v>20.147033713721648</v>
      </c>
      <c r="G75" s="150">
        <v>22308</v>
      </c>
      <c r="H75" s="149">
        <v>4494</v>
      </c>
      <c r="I75" s="149">
        <v>9113</v>
      </c>
      <c r="J75" s="150">
        <v>1836</v>
      </c>
      <c r="K75" s="149">
        <v>811939220</v>
      </c>
      <c r="L75" s="150">
        <v>707335996</v>
      </c>
      <c r="M75" s="153">
        <f t="shared" si="1"/>
        <v>87.1168652254537</v>
      </c>
      <c r="N75" s="149">
        <v>214175</v>
      </c>
      <c r="O75" s="150">
        <v>186583</v>
      </c>
      <c r="P75" s="149">
        <v>87493</v>
      </c>
      <c r="Q75" s="149">
        <v>76222</v>
      </c>
      <c r="R75" s="69">
        <v>62</v>
      </c>
    </row>
    <row r="76" spans="2:18" ht="12">
      <c r="B76" s="148">
        <v>63</v>
      </c>
      <c r="C76" s="154" t="s">
        <v>99</v>
      </c>
      <c r="D76" s="149">
        <v>127604007</v>
      </c>
      <c r="E76" s="149">
        <v>28433761</v>
      </c>
      <c r="F76" s="153">
        <f t="shared" si="0"/>
        <v>22.28281201232184</v>
      </c>
      <c r="G76" s="150">
        <v>50317</v>
      </c>
      <c r="H76" s="149">
        <v>11212</v>
      </c>
      <c r="I76" s="149">
        <v>18118</v>
      </c>
      <c r="J76" s="150">
        <v>4037</v>
      </c>
      <c r="K76" s="149">
        <v>674225907</v>
      </c>
      <c r="L76" s="150">
        <v>528669961</v>
      </c>
      <c r="M76" s="153">
        <f t="shared" si="1"/>
        <v>78.4113982437047</v>
      </c>
      <c r="N76" s="149">
        <v>265862</v>
      </c>
      <c r="O76" s="150">
        <v>208466</v>
      </c>
      <c r="P76" s="149">
        <v>95730</v>
      </c>
      <c r="Q76" s="149">
        <v>75063</v>
      </c>
      <c r="R76" s="69">
        <v>63</v>
      </c>
    </row>
    <row r="77" spans="2:18" ht="12">
      <c r="B77" s="148">
        <v>64</v>
      </c>
      <c r="C77" s="154" t="s">
        <v>100</v>
      </c>
      <c r="D77" s="149">
        <v>115466120</v>
      </c>
      <c r="E77" s="149">
        <v>33624728</v>
      </c>
      <c r="F77" s="153">
        <f t="shared" si="0"/>
        <v>29.120860733867215</v>
      </c>
      <c r="G77" s="150">
        <v>34314</v>
      </c>
      <c r="H77" s="149">
        <v>9992</v>
      </c>
      <c r="I77" s="149">
        <v>12921</v>
      </c>
      <c r="J77" s="150">
        <v>3763</v>
      </c>
      <c r="K77" s="149">
        <v>763307120</v>
      </c>
      <c r="L77" s="150">
        <v>636723088</v>
      </c>
      <c r="M77" s="153">
        <f t="shared" si="1"/>
        <v>83.4163695472931</v>
      </c>
      <c r="N77" s="149">
        <v>226837</v>
      </c>
      <c r="O77" s="150">
        <v>189219</v>
      </c>
      <c r="P77" s="149">
        <v>85419</v>
      </c>
      <c r="Q77" s="149">
        <v>71254</v>
      </c>
      <c r="R77" s="69">
        <v>64</v>
      </c>
    </row>
    <row r="78" spans="2:18" ht="12">
      <c r="B78" s="148">
        <v>65</v>
      </c>
      <c r="C78" s="154" t="s">
        <v>101</v>
      </c>
      <c r="D78" s="149">
        <v>119773754</v>
      </c>
      <c r="E78" s="149">
        <v>28135530</v>
      </c>
      <c r="F78" s="153">
        <f t="shared" si="0"/>
        <v>23.490563717323244</v>
      </c>
      <c r="G78" s="150">
        <v>32450</v>
      </c>
      <c r="H78" s="149">
        <v>7623</v>
      </c>
      <c r="I78" s="149">
        <v>14211</v>
      </c>
      <c r="J78" s="150">
        <v>3338</v>
      </c>
      <c r="K78" s="149">
        <v>701601554</v>
      </c>
      <c r="L78" s="150">
        <v>560278830</v>
      </c>
      <c r="M78" s="153">
        <f t="shared" si="1"/>
        <v>79.85712500289017</v>
      </c>
      <c r="N78" s="149">
        <v>190084</v>
      </c>
      <c r="O78" s="150">
        <v>151796</v>
      </c>
      <c r="P78" s="149">
        <v>83247</v>
      </c>
      <c r="Q78" s="149">
        <v>66478</v>
      </c>
      <c r="R78" s="69">
        <v>65</v>
      </c>
    </row>
    <row r="79" spans="2:18" ht="12">
      <c r="B79" s="148">
        <v>66</v>
      </c>
      <c r="C79" s="154" t="s">
        <v>102</v>
      </c>
      <c r="D79" s="149">
        <v>28621008</v>
      </c>
      <c r="E79" s="149">
        <v>6686017</v>
      </c>
      <c r="F79" s="153">
        <f>E79/D79*100</f>
        <v>23.360522452598456</v>
      </c>
      <c r="G79" s="150">
        <v>11980</v>
      </c>
      <c r="H79" s="149">
        <v>2799</v>
      </c>
      <c r="I79" s="149">
        <v>3857</v>
      </c>
      <c r="J79" s="150">
        <v>901</v>
      </c>
      <c r="K79" s="149">
        <v>561393208</v>
      </c>
      <c r="L79" s="150">
        <v>525730467</v>
      </c>
      <c r="M79" s="153">
        <f aca="true" t="shared" si="2" ref="M79:M85">L79/K79*100</f>
        <v>93.64745770134077</v>
      </c>
      <c r="N79" s="149">
        <v>234991</v>
      </c>
      <c r="O79" s="150">
        <v>220063</v>
      </c>
      <c r="P79" s="149">
        <v>75659</v>
      </c>
      <c r="Q79" s="149">
        <v>70853</v>
      </c>
      <c r="R79" s="69">
        <v>66</v>
      </c>
    </row>
    <row r="80" spans="2:18" ht="12">
      <c r="B80" s="148">
        <v>67</v>
      </c>
      <c r="C80" s="154" t="s">
        <v>192</v>
      </c>
      <c r="D80" s="149">
        <v>24745880</v>
      </c>
      <c r="E80" s="149">
        <v>4689500</v>
      </c>
      <c r="F80" s="153">
        <f>E80/D80*100</f>
        <v>18.95062935729099</v>
      </c>
      <c r="G80" s="150">
        <v>16153</v>
      </c>
      <c r="H80" s="149">
        <v>3061</v>
      </c>
      <c r="I80" s="149">
        <v>6659</v>
      </c>
      <c r="J80" s="150">
        <v>1262</v>
      </c>
      <c r="K80" s="149">
        <v>291394180</v>
      </c>
      <c r="L80" s="150">
        <v>261574800</v>
      </c>
      <c r="M80" s="153">
        <f t="shared" si="2"/>
        <v>89.76665216855052</v>
      </c>
      <c r="N80" s="149">
        <v>190205</v>
      </c>
      <c r="O80" s="150">
        <v>170741</v>
      </c>
      <c r="P80" s="149">
        <v>78416</v>
      </c>
      <c r="Q80" s="149">
        <v>70391</v>
      </c>
      <c r="R80" s="69">
        <v>67</v>
      </c>
    </row>
    <row r="81" spans="2:18" ht="12">
      <c r="B81" s="148">
        <v>68</v>
      </c>
      <c r="C81" s="154" t="s">
        <v>103</v>
      </c>
      <c r="D81" s="149">
        <v>50676640</v>
      </c>
      <c r="E81" s="149">
        <v>13286120</v>
      </c>
      <c r="F81" s="153">
        <f>E81/D81*100</f>
        <v>26.21744456617487</v>
      </c>
      <c r="G81" s="150">
        <v>31437</v>
      </c>
      <c r="H81" s="149">
        <v>8242</v>
      </c>
      <c r="I81" s="149">
        <v>12685</v>
      </c>
      <c r="J81" s="150">
        <v>3326</v>
      </c>
      <c r="K81" s="149">
        <v>327669640</v>
      </c>
      <c r="L81" s="150">
        <v>274058720</v>
      </c>
      <c r="M81" s="153">
        <f t="shared" si="2"/>
        <v>83.63872832405224</v>
      </c>
      <c r="N81" s="149">
        <v>203269</v>
      </c>
      <c r="O81" s="150">
        <v>170012</v>
      </c>
      <c r="P81" s="149">
        <v>82020</v>
      </c>
      <c r="Q81" s="149">
        <v>68600</v>
      </c>
      <c r="R81" s="69">
        <v>68</v>
      </c>
    </row>
    <row r="82" spans="2:18" ht="12">
      <c r="B82" s="148">
        <v>69</v>
      </c>
      <c r="C82" s="154" t="s">
        <v>104</v>
      </c>
      <c r="D82" s="149">
        <v>299530821</v>
      </c>
      <c r="E82" s="149">
        <v>36073245</v>
      </c>
      <c r="F82" s="153">
        <f>E82/D82*100</f>
        <v>12.043249799659181</v>
      </c>
      <c r="G82" s="150">
        <v>53014</v>
      </c>
      <c r="H82" s="149">
        <v>6385</v>
      </c>
      <c r="I82" s="149">
        <v>24835</v>
      </c>
      <c r="J82" s="150">
        <v>2991</v>
      </c>
      <c r="K82" s="149">
        <v>1317083021</v>
      </c>
      <c r="L82" s="150">
        <v>918480988</v>
      </c>
      <c r="M82" s="153">
        <f t="shared" si="2"/>
        <v>69.73599791018793</v>
      </c>
      <c r="N82" s="149">
        <v>233112</v>
      </c>
      <c r="O82" s="150">
        <v>162563</v>
      </c>
      <c r="P82" s="149">
        <v>109202</v>
      </c>
      <c r="Q82" s="149">
        <v>76153</v>
      </c>
      <c r="R82" s="69">
        <v>69</v>
      </c>
    </row>
    <row r="83" spans="2:18" ht="12">
      <c r="B83" s="148">
        <v>70</v>
      </c>
      <c r="C83" s="154" t="s">
        <v>105</v>
      </c>
      <c r="D83" s="149">
        <v>93276310</v>
      </c>
      <c r="E83" s="149">
        <v>16271790</v>
      </c>
      <c r="F83" s="153">
        <f>E83/D83*100</f>
        <v>17.444718814455676</v>
      </c>
      <c r="G83" s="150">
        <v>26666</v>
      </c>
      <c r="H83" s="149">
        <v>4652</v>
      </c>
      <c r="I83" s="149">
        <v>11245</v>
      </c>
      <c r="J83" s="150">
        <v>1962</v>
      </c>
      <c r="K83" s="149">
        <v>705346910</v>
      </c>
      <c r="L83" s="150">
        <v>593186590</v>
      </c>
      <c r="M83" s="153">
        <f t="shared" si="2"/>
        <v>84.09855938831573</v>
      </c>
      <c r="N83" s="149">
        <v>201643</v>
      </c>
      <c r="O83" s="150">
        <v>169579</v>
      </c>
      <c r="P83" s="14">
        <v>85033</v>
      </c>
      <c r="Q83" s="149">
        <v>71511</v>
      </c>
      <c r="R83" s="69">
        <v>70</v>
      </c>
    </row>
    <row r="84" spans="2:18" ht="12">
      <c r="B84" s="148">
        <v>301</v>
      </c>
      <c r="C84" s="154" t="s">
        <v>181</v>
      </c>
      <c r="D84" s="149">
        <v>0</v>
      </c>
      <c r="E84" s="149">
        <v>0</v>
      </c>
      <c r="F84" s="156" t="s">
        <v>106</v>
      </c>
      <c r="G84" s="156" t="s">
        <v>106</v>
      </c>
      <c r="H84" s="151" t="s">
        <v>106</v>
      </c>
      <c r="I84" s="151" t="s">
        <v>106</v>
      </c>
      <c r="J84" s="156" t="s">
        <v>106</v>
      </c>
      <c r="K84" s="149">
        <v>555082000</v>
      </c>
      <c r="L84" s="150">
        <v>555082000</v>
      </c>
      <c r="M84" s="153">
        <f t="shared" si="2"/>
        <v>100</v>
      </c>
      <c r="N84" s="149">
        <v>489059</v>
      </c>
      <c r="O84" s="150">
        <v>489059</v>
      </c>
      <c r="P84" s="149">
        <v>96168</v>
      </c>
      <c r="Q84" s="149">
        <v>96168</v>
      </c>
      <c r="R84" s="60">
        <v>301</v>
      </c>
    </row>
    <row r="85" spans="2:18" ht="12">
      <c r="B85" s="148">
        <v>302</v>
      </c>
      <c r="C85" s="154" t="s">
        <v>182</v>
      </c>
      <c r="D85" s="149">
        <v>0</v>
      </c>
      <c r="E85" s="149">
        <v>0</v>
      </c>
      <c r="F85" s="156" t="s">
        <v>106</v>
      </c>
      <c r="G85" s="156" t="s">
        <v>106</v>
      </c>
      <c r="H85" s="151" t="s">
        <v>106</v>
      </c>
      <c r="I85" s="151" t="s">
        <v>106</v>
      </c>
      <c r="J85" s="156" t="s">
        <v>106</v>
      </c>
      <c r="K85" s="149">
        <v>502467830</v>
      </c>
      <c r="L85" s="150">
        <v>502467830</v>
      </c>
      <c r="M85" s="153">
        <f t="shared" si="2"/>
        <v>100</v>
      </c>
      <c r="N85" s="149">
        <v>182649</v>
      </c>
      <c r="O85" s="150">
        <v>182649</v>
      </c>
      <c r="P85" s="149">
        <v>99736</v>
      </c>
      <c r="Q85" s="149">
        <v>99736</v>
      </c>
      <c r="R85" s="60">
        <v>302</v>
      </c>
    </row>
    <row r="86" spans="4:18" ht="12">
      <c r="D86" s="15"/>
      <c r="E86" s="15"/>
      <c r="F86" s="18"/>
      <c r="G86" s="15"/>
      <c r="H86" s="18"/>
      <c r="I86" s="18"/>
      <c r="J86" s="15"/>
      <c r="K86" s="17"/>
      <c r="L86" s="15"/>
      <c r="M86" s="17"/>
      <c r="N86" s="18"/>
      <c r="O86" s="19"/>
      <c r="P86" s="18"/>
      <c r="Q86" s="18"/>
      <c r="R86" s="14"/>
    </row>
    <row r="87" spans="2:18" ht="12">
      <c r="B87" s="185" t="s">
        <v>179</v>
      </c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1"/>
      <c r="Q87" s="18"/>
      <c r="R87" s="14"/>
    </row>
    <row r="88" ht="12">
      <c r="B88" s="186" t="s">
        <v>180</v>
      </c>
    </row>
    <row r="89" spans="3:11" ht="12">
      <c r="C89" s="22"/>
      <c r="D89" s="22"/>
      <c r="E89" s="22"/>
      <c r="F89" s="22"/>
      <c r="G89" s="22"/>
      <c r="H89" s="22"/>
      <c r="I89" s="22"/>
      <c r="J89" s="22"/>
      <c r="K89" s="22"/>
    </row>
    <row r="90" spans="3:11" ht="12">
      <c r="C90" s="22"/>
      <c r="D90" s="22"/>
      <c r="E90" s="22"/>
      <c r="F90" s="22"/>
      <c r="G90" s="22"/>
      <c r="H90" s="22"/>
      <c r="I90" s="22"/>
      <c r="J90" s="22"/>
      <c r="K90" s="22"/>
    </row>
    <row r="91" spans="3:11" ht="12">
      <c r="C91" s="22"/>
      <c r="D91" s="22"/>
      <c r="E91" s="22"/>
      <c r="F91" s="22"/>
      <c r="G91" s="22"/>
      <c r="H91" s="22"/>
      <c r="I91" s="22"/>
      <c r="J91" s="22"/>
      <c r="K91" s="22"/>
    </row>
    <row r="92" spans="3:11" ht="12">
      <c r="C92" s="22"/>
      <c r="D92" s="22"/>
      <c r="E92" s="22"/>
      <c r="F92" s="22"/>
      <c r="G92" s="22"/>
      <c r="H92" s="22"/>
      <c r="I92" s="22"/>
      <c r="J92" s="22"/>
      <c r="K92" s="22"/>
    </row>
    <row r="93" spans="3:11" ht="12">
      <c r="C93" s="22"/>
      <c r="D93" s="22"/>
      <c r="E93" s="22"/>
      <c r="F93" s="22"/>
      <c r="G93" s="22"/>
      <c r="H93" s="22"/>
      <c r="I93" s="22"/>
      <c r="J93" s="22"/>
      <c r="K93" s="22"/>
    </row>
    <row r="94" spans="3:11" ht="12">
      <c r="C94" s="22"/>
      <c r="D94" s="22"/>
      <c r="E94" s="22"/>
      <c r="F94" s="22"/>
      <c r="G94" s="22"/>
      <c r="H94" s="22"/>
      <c r="I94" s="22"/>
      <c r="J94" s="22"/>
      <c r="K94" s="22"/>
    </row>
    <row r="95" spans="3:11" ht="12">
      <c r="C95" s="22"/>
      <c r="D95" s="22"/>
      <c r="E95" s="22"/>
      <c r="F95" s="22"/>
      <c r="G95" s="22"/>
      <c r="H95" s="22"/>
      <c r="I95" s="22"/>
      <c r="J95" s="22"/>
      <c r="K95" s="22"/>
    </row>
    <row r="96" spans="3:11" ht="12">
      <c r="C96" s="22"/>
      <c r="D96" s="22"/>
      <c r="E96" s="22"/>
      <c r="F96" s="22"/>
      <c r="G96" s="22"/>
      <c r="H96" s="22"/>
      <c r="I96" s="22"/>
      <c r="J96" s="22"/>
      <c r="K96" s="22"/>
    </row>
    <row r="97" spans="3:11" ht="12">
      <c r="C97" s="22"/>
      <c r="D97" s="22"/>
      <c r="E97" s="22"/>
      <c r="F97" s="22"/>
      <c r="G97" s="22"/>
      <c r="H97" s="22"/>
      <c r="I97" s="22"/>
      <c r="J97" s="22"/>
      <c r="K97" s="22"/>
    </row>
    <row r="98" spans="3:11" ht="12">
      <c r="C98" s="22"/>
      <c r="D98" s="22"/>
      <c r="E98" s="22"/>
      <c r="F98" s="22"/>
      <c r="G98" s="22"/>
      <c r="H98" s="22"/>
      <c r="I98" s="22"/>
      <c r="J98" s="22"/>
      <c r="K98" s="22"/>
    </row>
    <row r="99" spans="3:11" ht="12">
      <c r="C99" s="22"/>
      <c r="D99" s="22"/>
      <c r="E99" s="22"/>
      <c r="F99" s="22"/>
      <c r="G99" s="22"/>
      <c r="H99" s="22"/>
      <c r="I99" s="22"/>
      <c r="J99" s="22"/>
      <c r="K99" s="22"/>
    </row>
    <row r="100" spans="3:11" ht="12">
      <c r="C100" s="22"/>
      <c r="D100" s="22"/>
      <c r="E100" s="22"/>
      <c r="F100" s="22"/>
      <c r="G100" s="22"/>
      <c r="H100" s="22"/>
      <c r="I100" s="22"/>
      <c r="J100" s="22"/>
      <c r="K100" s="22"/>
    </row>
    <row r="101" spans="3:11" ht="12">
      <c r="C101" s="22"/>
      <c r="D101" s="22"/>
      <c r="E101" s="22"/>
      <c r="F101" s="22"/>
      <c r="G101" s="22"/>
      <c r="H101" s="22"/>
      <c r="I101" s="22"/>
      <c r="J101" s="22"/>
      <c r="K101" s="22"/>
    </row>
    <row r="102" spans="3:11" ht="12">
      <c r="C102" s="22"/>
      <c r="D102" s="22"/>
      <c r="E102" s="22"/>
      <c r="F102" s="22"/>
      <c r="G102" s="22"/>
      <c r="H102" s="22"/>
      <c r="I102" s="22"/>
      <c r="J102" s="22"/>
      <c r="K102" s="22"/>
    </row>
    <row r="103" spans="3:11" ht="12">
      <c r="C103" s="22"/>
      <c r="D103" s="22"/>
      <c r="E103" s="22"/>
      <c r="F103" s="22"/>
      <c r="G103" s="22"/>
      <c r="H103" s="22"/>
      <c r="I103" s="22"/>
      <c r="J103" s="22"/>
      <c r="K103" s="22"/>
    </row>
    <row r="104" spans="3:11" ht="12">
      <c r="C104" s="22"/>
      <c r="D104" s="22"/>
      <c r="E104" s="22"/>
      <c r="F104" s="22"/>
      <c r="G104" s="22"/>
      <c r="H104" s="22"/>
      <c r="I104" s="22"/>
      <c r="J104" s="22"/>
      <c r="K104" s="22"/>
    </row>
    <row r="105" spans="3:11" ht="12">
      <c r="C105" s="22"/>
      <c r="D105" s="22"/>
      <c r="E105" s="22"/>
      <c r="F105" s="22"/>
      <c r="G105" s="22"/>
      <c r="H105" s="22"/>
      <c r="I105" s="22"/>
      <c r="J105" s="22"/>
      <c r="K105" s="22"/>
    </row>
    <row r="106" spans="3:11" ht="12">
      <c r="C106" s="22"/>
      <c r="D106" s="22"/>
      <c r="E106" s="22"/>
      <c r="F106" s="22"/>
      <c r="G106" s="22"/>
      <c r="H106" s="22"/>
      <c r="I106" s="22"/>
      <c r="J106" s="22"/>
      <c r="K106" s="22"/>
    </row>
    <row r="107" spans="3:11" ht="12">
      <c r="C107" s="22"/>
      <c r="D107" s="22"/>
      <c r="E107" s="22"/>
      <c r="F107" s="22"/>
      <c r="G107" s="22"/>
      <c r="H107" s="22"/>
      <c r="I107" s="22"/>
      <c r="J107" s="22"/>
      <c r="K107" s="22"/>
    </row>
    <row r="108" spans="3:11" ht="12">
      <c r="C108" s="22"/>
      <c r="D108" s="22"/>
      <c r="E108" s="22"/>
      <c r="F108" s="22"/>
      <c r="G108" s="22"/>
      <c r="H108" s="22"/>
      <c r="I108" s="22"/>
      <c r="J108" s="22"/>
      <c r="K108" s="22"/>
    </row>
    <row r="109" spans="3:11" ht="12">
      <c r="C109" s="22"/>
      <c r="D109" s="22"/>
      <c r="E109" s="22"/>
      <c r="F109" s="22"/>
      <c r="G109" s="22"/>
      <c r="H109" s="22"/>
      <c r="I109" s="22"/>
      <c r="J109" s="22"/>
      <c r="K109" s="22"/>
    </row>
    <row r="110" spans="3:11" ht="12">
      <c r="C110" s="22"/>
      <c r="D110" s="22"/>
      <c r="E110" s="22"/>
      <c r="F110" s="22"/>
      <c r="G110" s="22"/>
      <c r="H110" s="22"/>
      <c r="I110" s="22"/>
      <c r="J110" s="22"/>
      <c r="K110" s="22"/>
    </row>
    <row r="111" spans="3:11" ht="12">
      <c r="C111" s="22"/>
      <c r="D111" s="22"/>
      <c r="E111" s="22"/>
      <c r="F111" s="22"/>
      <c r="G111" s="22"/>
      <c r="H111" s="22"/>
      <c r="I111" s="22"/>
      <c r="J111" s="22"/>
      <c r="K111" s="22"/>
    </row>
    <row r="112" spans="3:11" ht="12">
      <c r="C112" s="22"/>
      <c r="D112" s="22"/>
      <c r="E112" s="22"/>
      <c r="F112" s="22"/>
      <c r="G112" s="22"/>
      <c r="H112" s="22"/>
      <c r="I112" s="22"/>
      <c r="J112" s="22"/>
      <c r="K112" s="22"/>
    </row>
    <row r="113" spans="3:11" ht="12">
      <c r="C113" s="22"/>
      <c r="D113" s="22"/>
      <c r="E113" s="22"/>
      <c r="F113" s="22"/>
      <c r="G113" s="22"/>
      <c r="H113" s="22"/>
      <c r="I113" s="22"/>
      <c r="J113" s="22"/>
      <c r="K113" s="22"/>
    </row>
    <row r="114" spans="3:11" ht="12">
      <c r="C114" s="22"/>
      <c r="D114" s="22"/>
      <c r="E114" s="22"/>
      <c r="F114" s="22"/>
      <c r="G114" s="22"/>
      <c r="H114" s="22"/>
      <c r="I114" s="22"/>
      <c r="J114" s="22"/>
      <c r="K114" s="22"/>
    </row>
    <row r="115" spans="3:11" ht="12">
      <c r="C115" s="22"/>
      <c r="D115" s="22"/>
      <c r="E115" s="22"/>
      <c r="F115" s="22"/>
      <c r="G115" s="22"/>
      <c r="H115" s="22"/>
      <c r="I115" s="22"/>
      <c r="J115" s="22"/>
      <c r="K115" s="22"/>
    </row>
    <row r="116" spans="3:11" ht="12">
      <c r="C116" s="22"/>
      <c r="D116" s="22"/>
      <c r="E116" s="22"/>
      <c r="F116" s="22"/>
      <c r="G116" s="22"/>
      <c r="H116" s="22"/>
      <c r="I116" s="22"/>
      <c r="J116" s="22"/>
      <c r="K116" s="22"/>
    </row>
    <row r="117" spans="3:11" ht="12">
      <c r="C117" s="22"/>
      <c r="D117" s="22"/>
      <c r="E117" s="22"/>
      <c r="F117" s="22"/>
      <c r="G117" s="22"/>
      <c r="H117" s="22"/>
      <c r="I117" s="22"/>
      <c r="J117" s="22"/>
      <c r="K117" s="22"/>
    </row>
    <row r="118" spans="3:11" ht="12">
      <c r="C118" s="22"/>
      <c r="D118" s="22"/>
      <c r="E118" s="22"/>
      <c r="F118" s="22"/>
      <c r="G118" s="22"/>
      <c r="H118" s="22"/>
      <c r="I118" s="22"/>
      <c r="J118" s="22"/>
      <c r="K118" s="22"/>
    </row>
    <row r="119" spans="3:11" ht="12">
      <c r="C119" s="22"/>
      <c r="D119" s="22"/>
      <c r="E119" s="22"/>
      <c r="F119" s="22"/>
      <c r="G119" s="22"/>
      <c r="H119" s="22"/>
      <c r="I119" s="22"/>
      <c r="J119" s="22"/>
      <c r="K119" s="22"/>
    </row>
    <row r="120" spans="3:11" ht="12">
      <c r="C120" s="22"/>
      <c r="D120" s="22"/>
      <c r="E120" s="22"/>
      <c r="F120" s="22"/>
      <c r="G120" s="22"/>
      <c r="H120" s="22"/>
      <c r="I120" s="22"/>
      <c r="J120" s="22"/>
      <c r="K120" s="22"/>
    </row>
    <row r="121" spans="3:11" ht="12">
      <c r="C121" s="22"/>
      <c r="D121" s="22"/>
      <c r="E121" s="22"/>
      <c r="F121" s="22"/>
      <c r="G121" s="22"/>
      <c r="H121" s="22"/>
      <c r="I121" s="22"/>
      <c r="J121" s="22"/>
      <c r="K121" s="22"/>
    </row>
    <row r="122" spans="3:11" ht="12">
      <c r="C122" s="22"/>
      <c r="D122" s="22"/>
      <c r="E122" s="22"/>
      <c r="F122" s="22"/>
      <c r="G122" s="22"/>
      <c r="H122" s="22"/>
      <c r="I122" s="22"/>
      <c r="J122" s="22"/>
      <c r="K122" s="22"/>
    </row>
    <row r="123" spans="3:11" ht="12">
      <c r="C123" s="22"/>
      <c r="D123" s="22"/>
      <c r="E123" s="22"/>
      <c r="F123" s="22"/>
      <c r="G123" s="22"/>
      <c r="H123" s="22"/>
      <c r="I123" s="22"/>
      <c r="J123" s="22"/>
      <c r="K123" s="22"/>
    </row>
    <row r="124" spans="3:11" ht="12">
      <c r="C124" s="22"/>
      <c r="D124" s="22"/>
      <c r="E124" s="22"/>
      <c r="F124" s="22"/>
      <c r="G124" s="22"/>
      <c r="H124" s="22"/>
      <c r="I124" s="22"/>
      <c r="J124" s="22"/>
      <c r="K124" s="22"/>
    </row>
    <row r="125" spans="3:11" ht="12">
      <c r="C125" s="22"/>
      <c r="D125" s="22"/>
      <c r="E125" s="22"/>
      <c r="F125" s="22"/>
      <c r="G125" s="22"/>
      <c r="H125" s="22"/>
      <c r="I125" s="22"/>
      <c r="J125" s="22"/>
      <c r="K125" s="22"/>
    </row>
    <row r="126" spans="3:11" ht="12">
      <c r="C126" s="22"/>
      <c r="D126" s="22"/>
      <c r="E126" s="22"/>
      <c r="F126" s="22"/>
      <c r="G126" s="22"/>
      <c r="H126" s="22"/>
      <c r="I126" s="22"/>
      <c r="J126" s="22"/>
      <c r="K126" s="22"/>
    </row>
    <row r="127" spans="3:11" ht="12">
      <c r="C127" s="22"/>
      <c r="D127" s="22"/>
      <c r="E127" s="22"/>
      <c r="F127" s="22"/>
      <c r="G127" s="22"/>
      <c r="H127" s="22"/>
      <c r="I127" s="22"/>
      <c r="J127" s="22"/>
      <c r="K127" s="22"/>
    </row>
    <row r="128" spans="3:11" ht="12">
      <c r="C128" s="22"/>
      <c r="D128" s="22"/>
      <c r="E128" s="22"/>
      <c r="F128" s="22"/>
      <c r="G128" s="22"/>
      <c r="H128" s="22"/>
      <c r="I128" s="22"/>
      <c r="J128" s="22"/>
      <c r="K128" s="22"/>
    </row>
    <row r="129" spans="3:11" ht="12">
      <c r="C129" s="22"/>
      <c r="D129" s="22"/>
      <c r="E129" s="22"/>
      <c r="F129" s="22"/>
      <c r="G129" s="22"/>
      <c r="H129" s="22"/>
      <c r="I129" s="22"/>
      <c r="J129" s="22"/>
      <c r="K129" s="22"/>
    </row>
    <row r="130" spans="3:11" ht="12">
      <c r="C130" s="22"/>
      <c r="D130" s="22"/>
      <c r="E130" s="22"/>
      <c r="F130" s="22"/>
      <c r="G130" s="22"/>
      <c r="H130" s="22"/>
      <c r="I130" s="22"/>
      <c r="J130" s="22"/>
      <c r="K130" s="22"/>
    </row>
    <row r="131" spans="3:11" ht="12">
      <c r="C131" s="22"/>
      <c r="D131" s="22"/>
      <c r="E131" s="22"/>
      <c r="F131" s="22"/>
      <c r="G131" s="22"/>
      <c r="H131" s="22"/>
      <c r="I131" s="22"/>
      <c r="J131" s="22"/>
      <c r="K131" s="22"/>
    </row>
    <row r="132" spans="3:11" ht="12">
      <c r="C132" s="22"/>
      <c r="D132" s="22"/>
      <c r="E132" s="22"/>
      <c r="F132" s="22"/>
      <c r="G132" s="22"/>
      <c r="H132" s="22"/>
      <c r="I132" s="22"/>
      <c r="J132" s="22"/>
      <c r="K132" s="22"/>
    </row>
    <row r="133" spans="3:11" ht="12">
      <c r="C133" s="22"/>
      <c r="D133" s="22"/>
      <c r="E133" s="22"/>
      <c r="F133" s="22"/>
      <c r="G133" s="22"/>
      <c r="H133" s="22"/>
      <c r="I133" s="22"/>
      <c r="J133" s="22"/>
      <c r="K133" s="22"/>
    </row>
    <row r="134" spans="3:11" ht="12">
      <c r="C134" s="22"/>
      <c r="D134" s="22"/>
      <c r="E134" s="22"/>
      <c r="F134" s="22"/>
      <c r="G134" s="22"/>
      <c r="H134" s="22"/>
      <c r="I134" s="22"/>
      <c r="J134" s="22"/>
      <c r="K134" s="22"/>
    </row>
    <row r="135" spans="3:11" ht="12">
      <c r="C135" s="22"/>
      <c r="D135" s="22"/>
      <c r="E135" s="22"/>
      <c r="F135" s="22"/>
      <c r="G135" s="22"/>
      <c r="H135" s="22"/>
      <c r="I135" s="22"/>
      <c r="J135" s="22"/>
      <c r="K135" s="22"/>
    </row>
    <row r="136" spans="3:11" ht="12">
      <c r="C136" s="22"/>
      <c r="D136" s="22"/>
      <c r="E136" s="22"/>
      <c r="F136" s="22"/>
      <c r="G136" s="22"/>
      <c r="H136" s="22"/>
      <c r="I136" s="22"/>
      <c r="J136" s="22"/>
      <c r="K136" s="22"/>
    </row>
    <row r="137" spans="3:11" ht="12">
      <c r="C137" s="22"/>
      <c r="D137" s="22"/>
      <c r="E137" s="22"/>
      <c r="F137" s="22"/>
      <c r="G137" s="22"/>
      <c r="H137" s="22"/>
      <c r="I137" s="22"/>
      <c r="J137" s="22"/>
      <c r="K137" s="22"/>
    </row>
    <row r="138" spans="3:11" ht="12">
      <c r="C138" s="22"/>
      <c r="D138" s="22"/>
      <c r="E138" s="22"/>
      <c r="F138" s="22"/>
      <c r="G138" s="22"/>
      <c r="H138" s="22"/>
      <c r="I138" s="22"/>
      <c r="J138" s="22"/>
      <c r="K138" s="22"/>
    </row>
    <row r="139" spans="3:11" ht="12">
      <c r="C139" s="22"/>
      <c r="D139" s="22"/>
      <c r="E139" s="22"/>
      <c r="F139" s="22"/>
      <c r="G139" s="22"/>
      <c r="H139" s="22"/>
      <c r="I139" s="22"/>
      <c r="J139" s="22"/>
      <c r="K139" s="22"/>
    </row>
    <row r="140" spans="3:11" ht="12">
      <c r="C140" s="22"/>
      <c r="D140" s="22"/>
      <c r="E140" s="22"/>
      <c r="F140" s="22"/>
      <c r="G140" s="22"/>
      <c r="H140" s="22"/>
      <c r="I140" s="22"/>
      <c r="J140" s="22"/>
      <c r="K140" s="22"/>
    </row>
    <row r="141" spans="3:11" ht="12">
      <c r="C141" s="22"/>
      <c r="D141" s="22"/>
      <c r="E141" s="22"/>
      <c r="F141" s="22"/>
      <c r="G141" s="22"/>
      <c r="H141" s="22"/>
      <c r="I141" s="22"/>
      <c r="J141" s="22"/>
      <c r="K141" s="22"/>
    </row>
    <row r="142" spans="3:11" ht="12">
      <c r="C142" s="22"/>
      <c r="D142" s="22"/>
      <c r="E142" s="22"/>
      <c r="F142" s="22"/>
      <c r="G142" s="22"/>
      <c r="H142" s="22"/>
      <c r="I142" s="22"/>
      <c r="J142" s="22"/>
      <c r="K142" s="22"/>
    </row>
    <row r="143" spans="3:11" ht="12">
      <c r="C143" s="22"/>
      <c r="D143" s="22"/>
      <c r="E143" s="22"/>
      <c r="F143" s="22"/>
      <c r="G143" s="22"/>
      <c r="H143" s="22"/>
      <c r="I143" s="22"/>
      <c r="J143" s="22"/>
      <c r="K143" s="22"/>
    </row>
    <row r="144" spans="3:11" ht="12">
      <c r="C144" s="22"/>
      <c r="D144" s="22"/>
      <c r="E144" s="22"/>
      <c r="F144" s="22"/>
      <c r="G144" s="22"/>
      <c r="H144" s="22"/>
      <c r="I144" s="22"/>
      <c r="J144" s="22"/>
      <c r="K144" s="22"/>
    </row>
    <row r="145" spans="3:11" ht="12">
      <c r="C145" s="22"/>
      <c r="D145" s="22"/>
      <c r="E145" s="22"/>
      <c r="F145" s="22"/>
      <c r="G145" s="22"/>
      <c r="H145" s="22"/>
      <c r="I145" s="22"/>
      <c r="J145" s="22"/>
      <c r="K145" s="22"/>
    </row>
    <row r="146" spans="3:11" ht="12">
      <c r="C146" s="22"/>
      <c r="D146" s="22"/>
      <c r="E146" s="22"/>
      <c r="F146" s="22"/>
      <c r="G146" s="22"/>
      <c r="H146" s="22"/>
      <c r="I146" s="22"/>
      <c r="J146" s="22"/>
      <c r="K146" s="22"/>
    </row>
    <row r="147" spans="3:11" ht="12">
      <c r="C147" s="22"/>
      <c r="D147" s="22"/>
      <c r="E147" s="22"/>
      <c r="F147" s="22"/>
      <c r="G147" s="22"/>
      <c r="H147" s="22"/>
      <c r="I147" s="22"/>
      <c r="J147" s="22"/>
      <c r="K147" s="22"/>
    </row>
    <row r="148" spans="3:11" ht="12">
      <c r="C148" s="22"/>
      <c r="D148" s="22"/>
      <c r="E148" s="22"/>
      <c r="F148" s="22"/>
      <c r="G148" s="22"/>
      <c r="H148" s="22"/>
      <c r="I148" s="22"/>
      <c r="J148" s="22"/>
      <c r="K148" s="22"/>
    </row>
  </sheetData>
  <mergeCells count="1">
    <mergeCell ref="C4:C5"/>
  </mergeCell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ｎａｖ</cp:lastModifiedBy>
  <cp:lastPrinted>2002-02-21T23:59:48Z</cp:lastPrinted>
  <dcterms:created xsi:type="dcterms:W3CDTF">2000-03-03T02:23:09Z</dcterms:created>
  <dcterms:modified xsi:type="dcterms:W3CDTF">2002-03-14T10:56:49Z</dcterms:modified>
  <cp:category/>
  <cp:version/>
  <cp:contentType/>
  <cp:contentStatus/>
</cp:coreProperties>
</file>