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<sst xmlns="http://schemas.openxmlformats.org/spreadsheetml/2006/main" count="60" uniqueCount="53">
  <si>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物品販売業</t>
  </si>
  <si>
    <t>保険業</t>
  </si>
  <si>
    <t>金銭貸付業</t>
  </si>
  <si>
    <t>物品貸付業</t>
  </si>
  <si>
    <t>不動産貸付業</t>
  </si>
  <si>
    <t>製造業</t>
  </si>
  <si>
    <t>電気供給業</t>
  </si>
  <si>
    <t>土石採取業</t>
  </si>
  <si>
    <t>運送業</t>
  </si>
  <si>
    <t>運送取扱業</t>
  </si>
  <si>
    <t>船舶ていけい場業</t>
  </si>
  <si>
    <t>倉庫業</t>
  </si>
  <si>
    <t>請負業</t>
  </si>
  <si>
    <t>印刷業</t>
  </si>
  <si>
    <t>出版業</t>
  </si>
  <si>
    <t>写真業</t>
  </si>
  <si>
    <t>席貸業</t>
  </si>
  <si>
    <t>旅館業</t>
  </si>
  <si>
    <t>料理店業</t>
  </si>
  <si>
    <t>飲食店業</t>
  </si>
  <si>
    <t>周旋業</t>
  </si>
  <si>
    <t>代理業</t>
  </si>
  <si>
    <t>仲立業</t>
  </si>
  <si>
    <t>問屋業</t>
  </si>
  <si>
    <t>両替業</t>
  </si>
  <si>
    <t>公衆浴場業</t>
  </si>
  <si>
    <t>演劇興行業</t>
  </si>
  <si>
    <t>遊技場業</t>
  </si>
  <si>
    <t>遊覧所業</t>
  </si>
  <si>
    <t>商品取引業</t>
  </si>
  <si>
    <t>不動産売買業</t>
  </si>
  <si>
    <t>広告業</t>
  </si>
  <si>
    <t>興信所業</t>
  </si>
  <si>
    <t>案内業</t>
  </si>
  <si>
    <t>冠婚葬祭業</t>
  </si>
  <si>
    <t>合　　計</t>
  </si>
  <si>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</si>
  <si>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</si>
  <si>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</si>
  <si>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</si>
  <si>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</si>
  <si>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</si>
  <si>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</si>
  <si>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</si>
  <si>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</si>
  <si>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</si>
  <si>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所　　得　　金　　額</t>
  </si>
  <si>
    <t>種　　　別</t>
  </si>
  <si>
    <t>計　　①</t>
  </si>
  <si>
    <t>駐車場業</t>
  </si>
  <si>
    <t>課　　税　　人　　員</t>
  </si>
  <si>
    <t>電気通信事業</t>
  </si>
  <si>
    <t>２　事業税に関する調　(1)個人事業税に関する調　(ｲ)第一種事業に関する調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</si>
</sst>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3" xfId="16" applyFont="1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2" borderId="5" xfId="1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3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0" width="10.75390625" style="0" customWidth="1"/>
    <col min="101" max="16384" width="8.125" style="0" customWidth="1"/>
  </cols>
  <sheetData>
    <row r="1" spans="1:100" ht="14.25">
      <c r="A1" s="1"/>
      <c r="B1" s="2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3" t="s">
        <v>47</v>
      </c>
      <c r="C3" s="10" t="s">
        <v>50</v>
      </c>
      <c r="D3" s="12"/>
      <c r="E3" s="10" t="s">
        <v>46</v>
      </c>
      <c r="F3" s="11"/>
      <c r="G3" s="11"/>
      <c r="H3" s="12"/>
      <c r="I3" s="3" t="s">
        <v>36</v>
      </c>
      <c r="J3" s="3" t="s">
        <v>37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4"/>
      <c r="C4" s="3" t="s">
        <v>40</v>
      </c>
      <c r="D4" s="3" t="s">
        <v>38</v>
      </c>
      <c r="E4" s="3" t="s">
        <v>39</v>
      </c>
      <c r="F4" s="3" t="s">
        <v>41</v>
      </c>
      <c r="G4" s="3" t="s">
        <v>38</v>
      </c>
      <c r="H4" s="3" t="s">
        <v>48</v>
      </c>
      <c r="I4" s="7" t="s">
        <v>45</v>
      </c>
      <c r="J4" s="7" t="s">
        <v>42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5"/>
      <c r="C5" s="4" t="s">
        <v>43</v>
      </c>
      <c r="D5" s="4" t="s">
        <v>43</v>
      </c>
      <c r="E5" s="4" t="s">
        <v>43</v>
      </c>
      <c r="F5" s="4" t="s">
        <v>44</v>
      </c>
      <c r="G5" s="4" t="s">
        <v>44</v>
      </c>
      <c r="H5" s="4" t="s">
        <v>44</v>
      </c>
      <c r="I5" s="4" t="s">
        <v>44</v>
      </c>
      <c r="J5" s="4" t="s">
        <v>44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5" t="s">
        <v>0</v>
      </c>
      <c r="C6" s="9">
        <v>1732</v>
      </c>
      <c r="D6" s="9">
        <v>81</v>
      </c>
      <c r="E6" s="8">
        <f>C6+D6</f>
        <v>1813</v>
      </c>
      <c r="F6" s="9">
        <v>8422092</v>
      </c>
      <c r="G6" s="9">
        <v>271724</v>
      </c>
      <c r="H6" s="8">
        <f>F6+G6</f>
        <v>8693816</v>
      </c>
      <c r="I6" s="9">
        <v>5213726</v>
      </c>
      <c r="J6" s="8">
        <f>H6-I6</f>
        <v>3480090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5" t="s">
        <v>1</v>
      </c>
      <c r="C7" s="9"/>
      <c r="D7" s="9"/>
      <c r="E7" s="8">
        <f aca="true" t="shared" si="0" ref="E7:E42">C7+D7</f>
        <v>0</v>
      </c>
      <c r="F7" s="9"/>
      <c r="G7" s="9"/>
      <c r="H7" s="8">
        <f aca="true" t="shared" si="1" ref="H7:H42">F7+G7</f>
        <v>0</v>
      </c>
      <c r="I7" s="9"/>
      <c r="J7" s="8">
        <f aca="true" t="shared" si="2" ref="J7:J42">H7-I7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2</v>
      </c>
      <c r="C8" s="9">
        <v>19</v>
      </c>
      <c r="D8" s="9">
        <v>1</v>
      </c>
      <c r="E8" s="8">
        <f t="shared" si="0"/>
        <v>20</v>
      </c>
      <c r="F8" s="9">
        <v>129269</v>
      </c>
      <c r="G8" s="9">
        <v>2954</v>
      </c>
      <c r="H8" s="8">
        <f t="shared" si="1"/>
        <v>132223</v>
      </c>
      <c r="I8" s="9">
        <v>54859</v>
      </c>
      <c r="J8" s="8">
        <f t="shared" si="2"/>
        <v>77364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5" t="s">
        <v>3</v>
      </c>
      <c r="C9" s="9">
        <v>43</v>
      </c>
      <c r="D9" s="9">
        <v>4</v>
      </c>
      <c r="E9" s="8">
        <f t="shared" si="0"/>
        <v>47</v>
      </c>
      <c r="F9" s="9">
        <v>186331</v>
      </c>
      <c r="G9" s="9">
        <v>11905</v>
      </c>
      <c r="H9" s="8">
        <f t="shared" si="1"/>
        <v>198236</v>
      </c>
      <c r="I9" s="9">
        <v>133159</v>
      </c>
      <c r="J9" s="8">
        <f t="shared" si="2"/>
        <v>65077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5" t="s">
        <v>4</v>
      </c>
      <c r="C10" s="9">
        <v>3191</v>
      </c>
      <c r="D10" s="9">
        <v>35</v>
      </c>
      <c r="E10" s="8">
        <f t="shared" si="0"/>
        <v>3226</v>
      </c>
      <c r="F10" s="9">
        <v>20943321</v>
      </c>
      <c r="G10" s="9">
        <v>122355</v>
      </c>
      <c r="H10" s="8">
        <f t="shared" si="1"/>
        <v>21065676</v>
      </c>
      <c r="I10" s="9">
        <v>9207778</v>
      </c>
      <c r="J10" s="8">
        <f t="shared" si="2"/>
        <v>11857898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5" t="s">
        <v>5</v>
      </c>
      <c r="C11" s="9">
        <v>1619</v>
      </c>
      <c r="D11" s="9">
        <v>77</v>
      </c>
      <c r="E11" s="8">
        <f t="shared" si="0"/>
        <v>1696</v>
      </c>
      <c r="F11" s="9">
        <v>8027969</v>
      </c>
      <c r="G11" s="9">
        <v>260374</v>
      </c>
      <c r="H11" s="8">
        <f t="shared" si="1"/>
        <v>8288343</v>
      </c>
      <c r="I11" s="9">
        <v>4898106</v>
      </c>
      <c r="J11" s="8">
        <f t="shared" si="2"/>
        <v>3390237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">
      <c r="A12" s="1"/>
      <c r="B12" s="5" t="s">
        <v>6</v>
      </c>
      <c r="C12" s="9"/>
      <c r="D12" s="9"/>
      <c r="E12" s="8">
        <f t="shared" si="0"/>
        <v>0</v>
      </c>
      <c r="F12" s="9"/>
      <c r="G12" s="9"/>
      <c r="H12" s="8">
        <f t="shared" si="1"/>
        <v>0</v>
      </c>
      <c r="I12" s="9"/>
      <c r="J12" s="8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">
      <c r="A13" s="1"/>
      <c r="B13" s="5" t="s">
        <v>7</v>
      </c>
      <c r="C13" s="9">
        <v>7</v>
      </c>
      <c r="D13" s="9"/>
      <c r="E13" s="8">
        <f t="shared" si="0"/>
        <v>7</v>
      </c>
      <c r="F13" s="9">
        <v>26759</v>
      </c>
      <c r="G13" s="9"/>
      <c r="H13" s="8">
        <f t="shared" si="1"/>
        <v>26759</v>
      </c>
      <c r="I13" s="9">
        <v>20300</v>
      </c>
      <c r="J13" s="8">
        <f t="shared" si="2"/>
        <v>6459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">
      <c r="A14" s="1"/>
      <c r="B14" s="5" t="s">
        <v>51</v>
      </c>
      <c r="C14" s="9"/>
      <c r="D14" s="9"/>
      <c r="E14" s="8">
        <f t="shared" si="0"/>
        <v>0</v>
      </c>
      <c r="F14" s="9"/>
      <c r="G14" s="9"/>
      <c r="H14" s="8">
        <f t="shared" si="1"/>
        <v>0</v>
      </c>
      <c r="I14" s="9"/>
      <c r="J14" s="8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">
      <c r="A15" s="1"/>
      <c r="B15" s="5" t="s">
        <v>8</v>
      </c>
      <c r="C15" s="9">
        <v>758</v>
      </c>
      <c r="D15" s="9">
        <v>34</v>
      </c>
      <c r="E15" s="8">
        <f t="shared" si="0"/>
        <v>792</v>
      </c>
      <c r="F15" s="9">
        <v>3097258</v>
      </c>
      <c r="G15" s="9">
        <v>111204</v>
      </c>
      <c r="H15" s="8">
        <f t="shared" si="1"/>
        <v>3208462</v>
      </c>
      <c r="I15" s="9">
        <v>2291001</v>
      </c>
      <c r="J15" s="8">
        <f t="shared" si="2"/>
        <v>917461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">
      <c r="A16" s="1"/>
      <c r="B16" s="5" t="s">
        <v>9</v>
      </c>
      <c r="C16" s="9">
        <v>6</v>
      </c>
      <c r="D16" s="9"/>
      <c r="E16" s="8">
        <f t="shared" si="0"/>
        <v>6</v>
      </c>
      <c r="F16" s="9">
        <v>34315</v>
      </c>
      <c r="G16" s="9"/>
      <c r="H16" s="8">
        <f t="shared" si="1"/>
        <v>34315</v>
      </c>
      <c r="I16" s="9">
        <v>17400</v>
      </c>
      <c r="J16" s="8">
        <f t="shared" si="2"/>
        <v>16915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" customHeight="1">
      <c r="A17" s="1"/>
      <c r="B17" s="5" t="s">
        <v>10</v>
      </c>
      <c r="C17" s="9"/>
      <c r="D17" s="9"/>
      <c r="E17" s="8">
        <f t="shared" si="0"/>
        <v>0</v>
      </c>
      <c r="F17" s="9"/>
      <c r="G17" s="9"/>
      <c r="H17" s="8">
        <f t="shared" si="1"/>
        <v>0</v>
      </c>
      <c r="I17" s="9"/>
      <c r="J17" s="8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">
      <c r="A18" s="1"/>
      <c r="B18" s="5" t="s">
        <v>11</v>
      </c>
      <c r="C18" s="9">
        <v>3</v>
      </c>
      <c r="D18" s="9"/>
      <c r="E18" s="8">
        <f t="shared" si="0"/>
        <v>3</v>
      </c>
      <c r="F18" s="9">
        <v>65919</v>
      </c>
      <c r="G18" s="9"/>
      <c r="H18" s="8">
        <f t="shared" si="1"/>
        <v>65919</v>
      </c>
      <c r="I18" s="9">
        <v>8700</v>
      </c>
      <c r="J18" s="8">
        <f t="shared" si="2"/>
        <v>57219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">
      <c r="A19" s="1"/>
      <c r="B19" s="5" t="s">
        <v>49</v>
      </c>
      <c r="C19" s="9">
        <v>31</v>
      </c>
      <c r="D19" s="9"/>
      <c r="E19" s="8">
        <f t="shared" si="0"/>
        <v>31</v>
      </c>
      <c r="F19" s="9">
        <v>136448</v>
      </c>
      <c r="G19" s="9"/>
      <c r="H19" s="8">
        <f t="shared" si="1"/>
        <v>136448</v>
      </c>
      <c r="I19" s="9">
        <v>89900</v>
      </c>
      <c r="J19" s="8">
        <f t="shared" si="2"/>
        <v>46548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">
      <c r="A20" s="1"/>
      <c r="B20" s="5" t="s">
        <v>12</v>
      </c>
      <c r="C20" s="9">
        <v>6111</v>
      </c>
      <c r="D20" s="9">
        <v>369</v>
      </c>
      <c r="E20" s="8">
        <f t="shared" si="0"/>
        <v>6480</v>
      </c>
      <c r="F20" s="9">
        <v>27174221</v>
      </c>
      <c r="G20" s="9">
        <v>1261731</v>
      </c>
      <c r="H20" s="8">
        <f t="shared" si="1"/>
        <v>28435952</v>
      </c>
      <c r="I20" s="9">
        <v>18704538</v>
      </c>
      <c r="J20" s="8">
        <f t="shared" si="2"/>
        <v>9731414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2">
      <c r="A21" s="1"/>
      <c r="B21" s="5" t="s">
        <v>13</v>
      </c>
      <c r="C21" s="9">
        <v>51</v>
      </c>
      <c r="D21" s="9">
        <v>1</v>
      </c>
      <c r="E21" s="8">
        <f t="shared" si="0"/>
        <v>52</v>
      </c>
      <c r="F21" s="9">
        <v>221585</v>
      </c>
      <c r="G21" s="9">
        <v>3000</v>
      </c>
      <c r="H21" s="8">
        <f t="shared" si="1"/>
        <v>224585</v>
      </c>
      <c r="I21" s="9">
        <v>150800</v>
      </c>
      <c r="J21" s="8">
        <f t="shared" si="2"/>
        <v>73785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2">
      <c r="A22" s="1"/>
      <c r="B22" s="5" t="s">
        <v>14</v>
      </c>
      <c r="C22" s="9">
        <v>2</v>
      </c>
      <c r="D22" s="9"/>
      <c r="E22" s="8">
        <f t="shared" si="0"/>
        <v>2</v>
      </c>
      <c r="F22" s="9">
        <v>9557</v>
      </c>
      <c r="G22" s="9"/>
      <c r="H22" s="8">
        <f t="shared" si="1"/>
        <v>9557</v>
      </c>
      <c r="I22" s="9">
        <v>5800</v>
      </c>
      <c r="J22" s="8">
        <f t="shared" si="2"/>
        <v>3757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2">
      <c r="A23" s="1"/>
      <c r="B23" s="5" t="s">
        <v>15</v>
      </c>
      <c r="C23" s="9">
        <v>45</v>
      </c>
      <c r="D23" s="9">
        <v>1</v>
      </c>
      <c r="E23" s="8">
        <f t="shared" si="0"/>
        <v>46</v>
      </c>
      <c r="F23" s="9">
        <v>231485</v>
      </c>
      <c r="G23" s="9">
        <v>3374</v>
      </c>
      <c r="H23" s="8">
        <f t="shared" si="1"/>
        <v>234859</v>
      </c>
      <c r="I23" s="9">
        <v>131467</v>
      </c>
      <c r="J23" s="8">
        <f t="shared" si="2"/>
        <v>103392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2">
      <c r="A24" s="1"/>
      <c r="B24" s="5" t="s">
        <v>16</v>
      </c>
      <c r="C24" s="9">
        <v>1</v>
      </c>
      <c r="D24" s="9"/>
      <c r="E24" s="8">
        <f t="shared" si="0"/>
        <v>1</v>
      </c>
      <c r="F24" s="9">
        <v>6232</v>
      </c>
      <c r="G24" s="9"/>
      <c r="H24" s="8">
        <f t="shared" si="1"/>
        <v>6232</v>
      </c>
      <c r="I24" s="9">
        <v>2900</v>
      </c>
      <c r="J24" s="8">
        <f t="shared" si="2"/>
        <v>3332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2">
      <c r="A25" s="1"/>
      <c r="B25" s="5" t="s">
        <v>17</v>
      </c>
      <c r="C25" s="9">
        <v>52</v>
      </c>
      <c r="D25" s="9">
        <v>6</v>
      </c>
      <c r="E25" s="8">
        <f t="shared" si="0"/>
        <v>58</v>
      </c>
      <c r="F25" s="9">
        <v>259620</v>
      </c>
      <c r="G25" s="9">
        <v>19272</v>
      </c>
      <c r="H25" s="8">
        <f t="shared" si="1"/>
        <v>278892</v>
      </c>
      <c r="I25" s="9">
        <v>168200</v>
      </c>
      <c r="J25" s="8">
        <f t="shared" si="2"/>
        <v>110692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2">
      <c r="A26" s="1"/>
      <c r="B26" s="5" t="s">
        <v>18</v>
      </c>
      <c r="C26" s="9">
        <v>32</v>
      </c>
      <c r="D26" s="9">
        <v>2</v>
      </c>
      <c r="E26" s="8">
        <f t="shared" si="0"/>
        <v>34</v>
      </c>
      <c r="F26" s="9">
        <v>136414</v>
      </c>
      <c r="G26" s="9">
        <v>8065</v>
      </c>
      <c r="H26" s="8">
        <f t="shared" si="1"/>
        <v>144479</v>
      </c>
      <c r="I26" s="9">
        <v>98600</v>
      </c>
      <c r="J26" s="8">
        <f t="shared" si="2"/>
        <v>45879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2">
      <c r="A27" s="1"/>
      <c r="B27" s="5" t="s">
        <v>19</v>
      </c>
      <c r="C27" s="9">
        <v>838</v>
      </c>
      <c r="D27" s="9">
        <v>39</v>
      </c>
      <c r="E27" s="8">
        <f t="shared" si="0"/>
        <v>877</v>
      </c>
      <c r="F27" s="9">
        <v>3705895</v>
      </c>
      <c r="G27" s="9">
        <v>126219</v>
      </c>
      <c r="H27" s="8">
        <f t="shared" si="1"/>
        <v>3832114</v>
      </c>
      <c r="I27" s="9">
        <v>2527596</v>
      </c>
      <c r="J27" s="8">
        <f t="shared" si="2"/>
        <v>1304518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2">
      <c r="A28" s="1"/>
      <c r="B28" s="5" t="s">
        <v>20</v>
      </c>
      <c r="C28" s="9">
        <v>35</v>
      </c>
      <c r="D28" s="9"/>
      <c r="E28" s="8">
        <f t="shared" si="0"/>
        <v>35</v>
      </c>
      <c r="F28" s="9">
        <v>247929</v>
      </c>
      <c r="G28" s="9"/>
      <c r="H28" s="8">
        <f t="shared" si="1"/>
        <v>247929</v>
      </c>
      <c r="I28" s="9">
        <v>101500</v>
      </c>
      <c r="J28" s="8">
        <f t="shared" si="2"/>
        <v>146429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2">
      <c r="A29" s="1"/>
      <c r="B29" s="5" t="s">
        <v>21</v>
      </c>
      <c r="C29" s="9">
        <v>249</v>
      </c>
      <c r="D29" s="9">
        <v>5</v>
      </c>
      <c r="E29" s="8">
        <f t="shared" si="0"/>
        <v>254</v>
      </c>
      <c r="F29" s="9">
        <v>1162596</v>
      </c>
      <c r="G29" s="9">
        <v>17032</v>
      </c>
      <c r="H29" s="8">
        <f t="shared" si="1"/>
        <v>1179628</v>
      </c>
      <c r="I29" s="9">
        <v>733942</v>
      </c>
      <c r="J29" s="8">
        <f t="shared" si="2"/>
        <v>445686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2">
      <c r="A30" s="1"/>
      <c r="B30" s="5" t="s">
        <v>22</v>
      </c>
      <c r="C30" s="9">
        <v>16</v>
      </c>
      <c r="D30" s="9">
        <v>1</v>
      </c>
      <c r="E30" s="8">
        <f t="shared" si="0"/>
        <v>17</v>
      </c>
      <c r="F30" s="9">
        <v>106384</v>
      </c>
      <c r="G30" s="9">
        <v>5024</v>
      </c>
      <c r="H30" s="8">
        <f t="shared" si="1"/>
        <v>111408</v>
      </c>
      <c r="I30" s="9">
        <v>49300</v>
      </c>
      <c r="J30" s="8">
        <f t="shared" si="2"/>
        <v>62108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2">
      <c r="A31" s="1"/>
      <c r="B31" s="5" t="s">
        <v>23</v>
      </c>
      <c r="C31" s="9">
        <v>10</v>
      </c>
      <c r="D31" s="9"/>
      <c r="E31" s="8">
        <f t="shared" si="0"/>
        <v>10</v>
      </c>
      <c r="F31" s="9">
        <v>48154</v>
      </c>
      <c r="G31" s="9"/>
      <c r="H31" s="8">
        <f t="shared" si="1"/>
        <v>48154</v>
      </c>
      <c r="I31" s="9">
        <v>26825</v>
      </c>
      <c r="J31" s="8">
        <f t="shared" si="2"/>
        <v>21329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2">
      <c r="A32" s="1"/>
      <c r="B32" s="5" t="s">
        <v>24</v>
      </c>
      <c r="C32" s="9"/>
      <c r="D32" s="9"/>
      <c r="E32" s="8">
        <f t="shared" si="0"/>
        <v>0</v>
      </c>
      <c r="F32" s="9"/>
      <c r="G32" s="9"/>
      <c r="H32" s="8">
        <f t="shared" si="1"/>
        <v>0</v>
      </c>
      <c r="I32" s="9"/>
      <c r="J32" s="8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2">
      <c r="A33" s="1"/>
      <c r="B33" s="5" t="s">
        <v>25</v>
      </c>
      <c r="C33" s="9">
        <v>1</v>
      </c>
      <c r="D33" s="9"/>
      <c r="E33" s="8">
        <f t="shared" si="0"/>
        <v>1</v>
      </c>
      <c r="F33" s="9">
        <v>3321</v>
      </c>
      <c r="G33" s="9"/>
      <c r="H33" s="8">
        <f t="shared" si="1"/>
        <v>3321</v>
      </c>
      <c r="I33" s="9">
        <v>2900</v>
      </c>
      <c r="J33" s="8">
        <f t="shared" si="2"/>
        <v>421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2">
      <c r="A34" s="1"/>
      <c r="B34" s="5" t="s">
        <v>26</v>
      </c>
      <c r="C34" s="9">
        <v>1</v>
      </c>
      <c r="D34" s="9"/>
      <c r="E34" s="8">
        <f t="shared" si="0"/>
        <v>1</v>
      </c>
      <c r="F34" s="9">
        <v>4610</v>
      </c>
      <c r="G34" s="9"/>
      <c r="H34" s="8">
        <f t="shared" si="1"/>
        <v>4610</v>
      </c>
      <c r="I34" s="9">
        <v>2900</v>
      </c>
      <c r="J34" s="8">
        <f t="shared" si="2"/>
        <v>1710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2">
      <c r="A35" s="1"/>
      <c r="B35" s="5" t="s">
        <v>27</v>
      </c>
      <c r="C35" s="9">
        <v>24</v>
      </c>
      <c r="D35" s="9"/>
      <c r="E35" s="8">
        <f t="shared" si="0"/>
        <v>24</v>
      </c>
      <c r="F35" s="9">
        <v>212526</v>
      </c>
      <c r="G35" s="9"/>
      <c r="H35" s="8">
        <f t="shared" si="1"/>
        <v>212526</v>
      </c>
      <c r="I35" s="9">
        <v>67425</v>
      </c>
      <c r="J35" s="8">
        <f t="shared" si="2"/>
        <v>145101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">
      <c r="A36" s="1"/>
      <c r="B36" s="5" t="s">
        <v>28</v>
      </c>
      <c r="C36" s="9"/>
      <c r="D36" s="9"/>
      <c r="E36" s="8">
        <f t="shared" si="0"/>
        <v>0</v>
      </c>
      <c r="F36" s="9"/>
      <c r="G36" s="9"/>
      <c r="H36" s="8">
        <f t="shared" si="1"/>
        <v>0</v>
      </c>
      <c r="I36" s="9"/>
      <c r="J36" s="8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2">
      <c r="A37" s="1"/>
      <c r="B37" s="5" t="s">
        <v>29</v>
      </c>
      <c r="C37" s="9">
        <v>3</v>
      </c>
      <c r="D37" s="9"/>
      <c r="E37" s="8">
        <f t="shared" si="0"/>
        <v>3</v>
      </c>
      <c r="F37" s="9">
        <v>18058</v>
      </c>
      <c r="G37" s="9"/>
      <c r="H37" s="8">
        <f t="shared" si="1"/>
        <v>18058</v>
      </c>
      <c r="I37" s="9">
        <v>8700</v>
      </c>
      <c r="J37" s="8">
        <f t="shared" si="2"/>
        <v>9358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2">
      <c r="A38" s="1"/>
      <c r="B38" s="5" t="s">
        <v>30</v>
      </c>
      <c r="C38" s="9">
        <v>51</v>
      </c>
      <c r="D38" s="9"/>
      <c r="E38" s="8">
        <f t="shared" si="0"/>
        <v>51</v>
      </c>
      <c r="F38" s="9">
        <v>305925</v>
      </c>
      <c r="G38" s="9"/>
      <c r="H38" s="8">
        <f t="shared" si="1"/>
        <v>305925</v>
      </c>
      <c r="I38" s="9">
        <v>147900</v>
      </c>
      <c r="J38" s="8">
        <f t="shared" si="2"/>
        <v>158025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2">
      <c r="A39" s="1"/>
      <c r="B39" s="5" t="s">
        <v>31</v>
      </c>
      <c r="C39" s="9">
        <v>15</v>
      </c>
      <c r="D39" s="9">
        <v>2</v>
      </c>
      <c r="E39" s="8">
        <f t="shared" si="0"/>
        <v>17</v>
      </c>
      <c r="F39" s="9">
        <v>62080</v>
      </c>
      <c r="G39" s="9">
        <v>6569</v>
      </c>
      <c r="H39" s="8">
        <f t="shared" si="1"/>
        <v>68649</v>
      </c>
      <c r="I39" s="9">
        <v>46884</v>
      </c>
      <c r="J39" s="8">
        <f t="shared" si="2"/>
        <v>21765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2">
      <c r="A40" s="1"/>
      <c r="B40" s="5" t="s">
        <v>32</v>
      </c>
      <c r="C40" s="9">
        <v>1</v>
      </c>
      <c r="D40" s="9"/>
      <c r="E40" s="8">
        <f t="shared" si="0"/>
        <v>1</v>
      </c>
      <c r="F40" s="9">
        <v>3299</v>
      </c>
      <c r="G40" s="9"/>
      <c r="H40" s="8">
        <f t="shared" si="1"/>
        <v>3299</v>
      </c>
      <c r="I40" s="9">
        <v>2900</v>
      </c>
      <c r="J40" s="8">
        <f t="shared" si="2"/>
        <v>399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2">
      <c r="A41" s="1"/>
      <c r="B41" s="5" t="s">
        <v>33</v>
      </c>
      <c r="C41" s="9"/>
      <c r="D41" s="9"/>
      <c r="E41" s="8">
        <f t="shared" si="0"/>
        <v>0</v>
      </c>
      <c r="F41" s="9"/>
      <c r="G41" s="9"/>
      <c r="H41" s="8">
        <f t="shared" si="1"/>
        <v>0</v>
      </c>
      <c r="I41" s="9"/>
      <c r="J41" s="8">
        <f t="shared" si="2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2">
      <c r="A42" s="1"/>
      <c r="B42" s="5" t="s">
        <v>34</v>
      </c>
      <c r="C42" s="9">
        <v>8</v>
      </c>
      <c r="D42" s="9"/>
      <c r="E42" s="8">
        <f t="shared" si="0"/>
        <v>8</v>
      </c>
      <c r="F42" s="9">
        <v>29693</v>
      </c>
      <c r="G42" s="9"/>
      <c r="H42" s="8">
        <f t="shared" si="1"/>
        <v>29693</v>
      </c>
      <c r="I42" s="9">
        <v>23200</v>
      </c>
      <c r="J42" s="8">
        <f t="shared" si="2"/>
        <v>6493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2">
      <c r="A43" s="1"/>
      <c r="B43" s="6" t="s">
        <v>35</v>
      </c>
      <c r="C43" s="8">
        <f>SUM(C6:C42)</f>
        <v>14955</v>
      </c>
      <c r="D43" s="8">
        <f>SUM(D6:D42)</f>
        <v>658</v>
      </c>
      <c r="E43" s="8">
        <f aca="true" t="shared" si="3" ref="E43:J43">SUM(E6:E42)</f>
        <v>15613</v>
      </c>
      <c r="F43" s="8">
        <f t="shared" si="3"/>
        <v>75019265</v>
      </c>
      <c r="G43" s="8">
        <f t="shared" si="3"/>
        <v>2230802</v>
      </c>
      <c r="H43" s="8">
        <f t="shared" si="3"/>
        <v>77250067</v>
      </c>
      <c r="I43" s="8">
        <f t="shared" si="3"/>
        <v>44939206</v>
      </c>
      <c r="J43" s="8">
        <f t="shared" si="3"/>
        <v>32310861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</sheetData>
  <sheetProtection sheet="1" objects="1" scenarios="1"/>
  <mergeCells count="3">
    <mergeCell ref="E3:H3"/>
    <mergeCell ref="C3:D3"/>
    <mergeCell ref="B3:B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2000-09-28T04:16:48Z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