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０２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<sst xmlns="http://schemas.openxmlformats.org/spreadsheetml/2006/main" count="60" uniqueCount="53">
  <si>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物品販売業</t>
  </si>
  <si>
    <t>保険業</t>
  </si>
  <si>
    <t>金銭貸付業</t>
  </si>
  <si>
    <t>物品貸付業</t>
  </si>
  <si>
    <t>不動産貸付業</t>
  </si>
  <si>
    <t>製造業</t>
  </si>
  <si>
    <t>電気供給業</t>
  </si>
  <si>
    <t>土石採取業</t>
  </si>
  <si>
    <t>運送業</t>
  </si>
  <si>
    <t>運送取扱業</t>
  </si>
  <si>
    <t>船舶ていけい場業</t>
  </si>
  <si>
    <t>倉庫業</t>
  </si>
  <si>
    <t>請負業</t>
  </si>
  <si>
    <t>印刷業</t>
  </si>
  <si>
    <t>出版業</t>
  </si>
  <si>
    <t>写真業</t>
  </si>
  <si>
    <t>席貸業</t>
  </si>
  <si>
    <t>旅館業</t>
  </si>
  <si>
    <t>料理店業</t>
  </si>
  <si>
    <t>飲食店業</t>
  </si>
  <si>
    <t>周旋業</t>
  </si>
  <si>
    <t>代理業</t>
  </si>
  <si>
    <t>仲立業</t>
  </si>
  <si>
    <t>問屋業</t>
  </si>
  <si>
    <t>両替業</t>
  </si>
  <si>
    <t>公衆浴場業</t>
  </si>
  <si>
    <t>演劇興行業</t>
  </si>
  <si>
    <t>遊技場業</t>
  </si>
  <si>
    <t>遊覧所業</t>
  </si>
  <si>
    <t>商品取引業</t>
  </si>
  <si>
    <t>不動産売買業</t>
  </si>
  <si>
    <t>広告業</t>
  </si>
  <si>
    <t>興信所業</t>
  </si>
  <si>
    <t>案内業</t>
  </si>
  <si>
    <t>冠婚葬祭業</t>
  </si>
  <si>
    <t>合　　計</t>
  </si>
  <si>
    <t>事業主控除額</t>
  </si>
  <si>
    <t>差引課税所得金額</t>
  </si>
  <si>
    <t>所得税失格者</t>
  </si>
  <si>
    <t>計</t>
  </si>
  <si>
    <t>所得税課税者</t>
  </si>
  <si>
    <t>所得税課税者</t>
  </si>
  <si>
    <t>①－②</t>
  </si>
  <si>
    <t>（人）</t>
  </si>
  <si>
    <t>（千円）</t>
  </si>
  <si>
    <t>　　　　②</t>
  </si>
  <si>
    <t>所　　得　　金　　額</t>
  </si>
  <si>
    <t>種　　　別</t>
  </si>
  <si>
    <t>計　　①</t>
  </si>
  <si>
    <t>駐車場業</t>
  </si>
  <si>
    <t>課　　税　　人　　員</t>
  </si>
  <si>
    <t>電気通信事業</t>
  </si>
  <si>
    <t>２　事業税に関する調　(1)個人事業税に関する調　(ｲ)第一種事業に関する調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</si>
</sst>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distributed" vertical="center"/>
    </xf>
    <xf numFmtId="38" fontId="0" fillId="3" borderId="3" xfId="16" applyFont="1" applyFill="1" applyBorder="1" applyAlignment="1">
      <alignment horizontal="center" vertical="center"/>
    </xf>
    <xf numFmtId="38" fontId="0" fillId="2" borderId="4" xfId="16" applyFont="1" applyFill="1" applyBorder="1" applyAlignment="1">
      <alignment horizontal="center" vertical="center"/>
    </xf>
    <xf numFmtId="38" fontId="0" fillId="0" borderId="3" xfId="16" applyBorder="1" applyAlignment="1">
      <alignment/>
    </xf>
    <xf numFmtId="38" fontId="0" fillId="0" borderId="3" xfId="16" applyBorder="1" applyAlignment="1" applyProtection="1">
      <alignment/>
      <protection locked="0"/>
    </xf>
    <xf numFmtId="38" fontId="0" fillId="2" borderId="5" xfId="16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3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2.75390625" style="0" customWidth="1"/>
    <col min="2" max="10" width="16.75390625" style="0" customWidth="1"/>
    <col min="11" max="100" width="10.75390625" style="0" customWidth="1"/>
    <col min="101" max="16384" width="8.125" style="0" customWidth="1"/>
  </cols>
  <sheetData>
    <row r="1" spans="1:100" ht="14.25">
      <c r="A1" s="1"/>
      <c r="B1" s="2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2">
      <c r="A3" s="1"/>
      <c r="B3" s="13" t="s">
        <v>47</v>
      </c>
      <c r="C3" s="10" t="s">
        <v>50</v>
      </c>
      <c r="D3" s="12"/>
      <c r="E3" s="10" t="s">
        <v>46</v>
      </c>
      <c r="F3" s="11"/>
      <c r="G3" s="11"/>
      <c r="H3" s="12"/>
      <c r="I3" s="3" t="s">
        <v>36</v>
      </c>
      <c r="J3" s="3" t="s">
        <v>37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2">
      <c r="A4" s="1"/>
      <c r="B4" s="14"/>
      <c r="C4" s="3" t="s">
        <v>40</v>
      </c>
      <c r="D4" s="3" t="s">
        <v>38</v>
      </c>
      <c r="E4" s="3" t="s">
        <v>39</v>
      </c>
      <c r="F4" s="3" t="s">
        <v>41</v>
      </c>
      <c r="G4" s="3" t="s">
        <v>38</v>
      </c>
      <c r="H4" s="3" t="s">
        <v>48</v>
      </c>
      <c r="I4" s="7" t="s">
        <v>45</v>
      </c>
      <c r="J4" s="7" t="s">
        <v>42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2">
      <c r="A5" s="1"/>
      <c r="B5" s="15"/>
      <c r="C5" s="4" t="s">
        <v>43</v>
      </c>
      <c r="D5" s="4" t="s">
        <v>43</v>
      </c>
      <c r="E5" s="4" t="s">
        <v>43</v>
      </c>
      <c r="F5" s="4" t="s">
        <v>44</v>
      </c>
      <c r="G5" s="4" t="s">
        <v>44</v>
      </c>
      <c r="H5" s="4" t="s">
        <v>44</v>
      </c>
      <c r="I5" s="4" t="s">
        <v>44</v>
      </c>
      <c r="J5" s="4" t="s">
        <v>44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2">
      <c r="A6" s="1"/>
      <c r="B6" s="5" t="s">
        <v>0</v>
      </c>
      <c r="C6" s="9">
        <v>1878</v>
      </c>
      <c r="D6" s="9">
        <v>93</v>
      </c>
      <c r="E6" s="8">
        <f>C6+D6</f>
        <v>1971</v>
      </c>
      <c r="F6" s="9">
        <v>9117110</v>
      </c>
      <c r="G6" s="9">
        <v>312694</v>
      </c>
      <c r="H6" s="8">
        <f>F6+G6</f>
        <v>9429804</v>
      </c>
      <c r="I6" s="9">
        <v>5684735</v>
      </c>
      <c r="J6" s="8">
        <f>H6-I6</f>
        <v>3745069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2">
      <c r="A7" s="1"/>
      <c r="B7" s="5" t="s">
        <v>1</v>
      </c>
      <c r="C7" s="9"/>
      <c r="D7" s="9"/>
      <c r="E7" s="8">
        <f aca="true" t="shared" si="0" ref="E7:E42">C7+D7</f>
        <v>0</v>
      </c>
      <c r="F7" s="9"/>
      <c r="G7" s="9"/>
      <c r="H7" s="8">
        <f aca="true" t="shared" si="1" ref="H7:H42">F7+G7</f>
        <v>0</v>
      </c>
      <c r="I7" s="9"/>
      <c r="J7" s="8">
        <f aca="true" t="shared" si="2" ref="J7:J42">H7-I7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2">
      <c r="A8" s="1"/>
      <c r="B8" s="5" t="s">
        <v>2</v>
      </c>
      <c r="C8" s="9">
        <v>20</v>
      </c>
      <c r="D8" s="9"/>
      <c r="E8" s="8">
        <f t="shared" si="0"/>
        <v>20</v>
      </c>
      <c r="F8" s="9">
        <v>112097</v>
      </c>
      <c r="G8" s="9"/>
      <c r="H8" s="8">
        <f t="shared" si="1"/>
        <v>112097</v>
      </c>
      <c r="I8" s="9">
        <v>58000</v>
      </c>
      <c r="J8" s="8">
        <f t="shared" si="2"/>
        <v>54097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">
      <c r="A9" s="1"/>
      <c r="B9" s="5" t="s">
        <v>3</v>
      </c>
      <c r="C9" s="9">
        <v>50</v>
      </c>
      <c r="D9" s="9">
        <v>3</v>
      </c>
      <c r="E9" s="8">
        <f t="shared" si="0"/>
        <v>53</v>
      </c>
      <c r="F9" s="9">
        <v>206943</v>
      </c>
      <c r="G9" s="9">
        <v>9807</v>
      </c>
      <c r="H9" s="8">
        <f t="shared" si="1"/>
        <v>216750</v>
      </c>
      <c r="I9" s="9">
        <v>153459</v>
      </c>
      <c r="J9" s="8">
        <f t="shared" si="2"/>
        <v>63291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2">
      <c r="A10" s="1"/>
      <c r="B10" s="5" t="s">
        <v>4</v>
      </c>
      <c r="C10" s="9">
        <v>2879</v>
      </c>
      <c r="D10" s="9">
        <v>38</v>
      </c>
      <c r="E10" s="8">
        <f t="shared" si="0"/>
        <v>2917</v>
      </c>
      <c r="F10" s="9">
        <v>18962523</v>
      </c>
      <c r="G10" s="9">
        <v>130774</v>
      </c>
      <c r="H10" s="8">
        <f t="shared" si="1"/>
        <v>19093297</v>
      </c>
      <c r="I10" s="9">
        <v>8352270</v>
      </c>
      <c r="J10" s="8">
        <f t="shared" si="2"/>
        <v>10741027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2">
      <c r="A11" s="1"/>
      <c r="B11" s="5" t="s">
        <v>5</v>
      </c>
      <c r="C11" s="9">
        <v>1558</v>
      </c>
      <c r="D11" s="9">
        <v>85</v>
      </c>
      <c r="E11" s="8">
        <f t="shared" si="0"/>
        <v>1643</v>
      </c>
      <c r="F11" s="9">
        <v>7347655</v>
      </c>
      <c r="G11" s="9">
        <v>289300</v>
      </c>
      <c r="H11" s="8">
        <f t="shared" si="1"/>
        <v>7636955</v>
      </c>
      <c r="I11" s="9">
        <v>4743681</v>
      </c>
      <c r="J11" s="8">
        <f t="shared" si="2"/>
        <v>2893274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0" ht="12">
      <c r="A12" s="1"/>
      <c r="B12" s="5" t="s">
        <v>6</v>
      </c>
      <c r="C12" s="9"/>
      <c r="D12" s="9"/>
      <c r="E12" s="8">
        <f t="shared" si="0"/>
        <v>0</v>
      </c>
      <c r="F12" s="9"/>
      <c r="G12" s="9"/>
      <c r="H12" s="8">
        <f t="shared" si="1"/>
        <v>0</v>
      </c>
      <c r="I12" s="9"/>
      <c r="J12" s="8">
        <f t="shared" si="2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0" ht="12">
      <c r="A13" s="1"/>
      <c r="B13" s="5" t="s">
        <v>7</v>
      </c>
      <c r="C13" s="9">
        <v>6</v>
      </c>
      <c r="D13" s="9">
        <v>1</v>
      </c>
      <c r="E13" s="8">
        <f t="shared" si="0"/>
        <v>7</v>
      </c>
      <c r="F13" s="9">
        <v>32896</v>
      </c>
      <c r="G13" s="9">
        <v>2970</v>
      </c>
      <c r="H13" s="8">
        <f t="shared" si="1"/>
        <v>35866</v>
      </c>
      <c r="I13" s="9">
        <v>20300</v>
      </c>
      <c r="J13" s="8">
        <f t="shared" si="2"/>
        <v>15566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0" ht="12">
      <c r="A14" s="1"/>
      <c r="B14" s="5" t="s">
        <v>51</v>
      </c>
      <c r="C14" s="9"/>
      <c r="D14" s="9"/>
      <c r="E14" s="8">
        <f t="shared" si="0"/>
        <v>0</v>
      </c>
      <c r="F14" s="9"/>
      <c r="G14" s="9"/>
      <c r="H14" s="8">
        <f t="shared" si="1"/>
        <v>0</v>
      </c>
      <c r="I14" s="9"/>
      <c r="J14" s="8">
        <f t="shared" si="2"/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0" ht="12">
      <c r="A15" s="1"/>
      <c r="B15" s="5" t="s">
        <v>8</v>
      </c>
      <c r="C15" s="9">
        <v>802</v>
      </c>
      <c r="D15" s="9">
        <v>50</v>
      </c>
      <c r="E15" s="8">
        <f t="shared" si="0"/>
        <v>852</v>
      </c>
      <c r="F15" s="9">
        <v>3272829</v>
      </c>
      <c r="G15" s="9">
        <v>171050</v>
      </c>
      <c r="H15" s="8">
        <f t="shared" si="1"/>
        <v>3443879</v>
      </c>
      <c r="I15" s="9">
        <v>2457029</v>
      </c>
      <c r="J15" s="8">
        <f t="shared" si="2"/>
        <v>986850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0" ht="12">
      <c r="A16" s="1"/>
      <c r="B16" s="5" t="s">
        <v>9</v>
      </c>
      <c r="C16" s="9">
        <v>8</v>
      </c>
      <c r="D16" s="9"/>
      <c r="E16" s="8">
        <f t="shared" si="0"/>
        <v>8</v>
      </c>
      <c r="F16" s="9">
        <v>52922</v>
      </c>
      <c r="G16" s="9"/>
      <c r="H16" s="8">
        <f t="shared" si="1"/>
        <v>52922</v>
      </c>
      <c r="I16" s="9">
        <v>23200</v>
      </c>
      <c r="J16" s="8">
        <f t="shared" si="2"/>
        <v>29722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0" ht="12" customHeight="1">
      <c r="A17" s="1"/>
      <c r="B17" s="5" t="s">
        <v>10</v>
      </c>
      <c r="C17" s="9"/>
      <c r="D17" s="9"/>
      <c r="E17" s="8">
        <f t="shared" si="0"/>
        <v>0</v>
      </c>
      <c r="F17" s="9"/>
      <c r="G17" s="9"/>
      <c r="H17" s="8">
        <f t="shared" si="1"/>
        <v>0</v>
      </c>
      <c r="I17" s="9"/>
      <c r="J17" s="8">
        <f t="shared" si="2"/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0" ht="12">
      <c r="A18" s="1"/>
      <c r="B18" s="5" t="s">
        <v>11</v>
      </c>
      <c r="C18" s="9">
        <v>4</v>
      </c>
      <c r="D18" s="9"/>
      <c r="E18" s="8">
        <f t="shared" si="0"/>
        <v>4</v>
      </c>
      <c r="F18" s="9">
        <v>44380</v>
      </c>
      <c r="G18" s="9"/>
      <c r="H18" s="8">
        <f t="shared" si="1"/>
        <v>44380</v>
      </c>
      <c r="I18" s="9">
        <v>11600</v>
      </c>
      <c r="J18" s="8">
        <f t="shared" si="2"/>
        <v>32780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ht="12">
      <c r="A19" s="1"/>
      <c r="B19" s="5" t="s">
        <v>49</v>
      </c>
      <c r="C19" s="9">
        <v>29</v>
      </c>
      <c r="D19" s="9"/>
      <c r="E19" s="8">
        <f t="shared" si="0"/>
        <v>29</v>
      </c>
      <c r="F19" s="9">
        <v>120618</v>
      </c>
      <c r="G19" s="9"/>
      <c r="H19" s="8">
        <f t="shared" si="1"/>
        <v>120618</v>
      </c>
      <c r="I19" s="9">
        <v>84100</v>
      </c>
      <c r="J19" s="8">
        <f t="shared" si="2"/>
        <v>36518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0" ht="12">
      <c r="A20" s="1"/>
      <c r="B20" s="5" t="s">
        <v>12</v>
      </c>
      <c r="C20" s="9">
        <v>6150</v>
      </c>
      <c r="D20" s="9">
        <v>421</v>
      </c>
      <c r="E20" s="8">
        <f t="shared" si="0"/>
        <v>6571</v>
      </c>
      <c r="F20" s="9">
        <v>27295878</v>
      </c>
      <c r="G20" s="9">
        <v>1428536</v>
      </c>
      <c r="H20" s="8">
        <f t="shared" si="1"/>
        <v>28724414</v>
      </c>
      <c r="I20" s="9">
        <v>18974478</v>
      </c>
      <c r="J20" s="8">
        <f t="shared" si="2"/>
        <v>9749936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0" ht="12">
      <c r="A21" s="1"/>
      <c r="B21" s="5" t="s">
        <v>13</v>
      </c>
      <c r="C21" s="9">
        <v>51</v>
      </c>
      <c r="D21" s="9">
        <v>3</v>
      </c>
      <c r="E21" s="8">
        <f t="shared" si="0"/>
        <v>54</v>
      </c>
      <c r="F21" s="9">
        <v>233942</v>
      </c>
      <c r="G21" s="9">
        <v>10265</v>
      </c>
      <c r="H21" s="8">
        <f t="shared" si="1"/>
        <v>244207</v>
      </c>
      <c r="I21" s="9">
        <v>156600</v>
      </c>
      <c r="J21" s="8">
        <f t="shared" si="2"/>
        <v>87607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0" ht="12">
      <c r="A22" s="1"/>
      <c r="B22" s="5" t="s">
        <v>14</v>
      </c>
      <c r="C22" s="9">
        <v>3</v>
      </c>
      <c r="D22" s="9"/>
      <c r="E22" s="8">
        <f t="shared" si="0"/>
        <v>3</v>
      </c>
      <c r="F22" s="9">
        <v>13452</v>
      </c>
      <c r="G22" s="9"/>
      <c r="H22" s="8">
        <f t="shared" si="1"/>
        <v>13452</v>
      </c>
      <c r="I22" s="9">
        <v>8700</v>
      </c>
      <c r="J22" s="8">
        <f t="shared" si="2"/>
        <v>4752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0" ht="12">
      <c r="A23" s="1"/>
      <c r="B23" s="5" t="s">
        <v>15</v>
      </c>
      <c r="C23" s="9">
        <v>48</v>
      </c>
      <c r="D23" s="9">
        <v>3</v>
      </c>
      <c r="E23" s="8">
        <f t="shared" si="0"/>
        <v>51</v>
      </c>
      <c r="F23" s="9">
        <v>222751</v>
      </c>
      <c r="G23" s="9">
        <v>9692</v>
      </c>
      <c r="H23" s="8">
        <f t="shared" si="1"/>
        <v>232443</v>
      </c>
      <c r="I23" s="9">
        <v>147417</v>
      </c>
      <c r="J23" s="8">
        <f t="shared" si="2"/>
        <v>85026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0" ht="12">
      <c r="A24" s="1"/>
      <c r="B24" s="5" t="s">
        <v>16</v>
      </c>
      <c r="C24" s="9">
        <v>2</v>
      </c>
      <c r="D24" s="9"/>
      <c r="E24" s="8">
        <f t="shared" si="0"/>
        <v>2</v>
      </c>
      <c r="F24" s="9">
        <v>10402</v>
      </c>
      <c r="G24" s="9"/>
      <c r="H24" s="8">
        <f t="shared" si="1"/>
        <v>10402</v>
      </c>
      <c r="I24" s="9">
        <v>5800</v>
      </c>
      <c r="J24" s="8">
        <f t="shared" si="2"/>
        <v>4602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0" ht="12">
      <c r="A25" s="1"/>
      <c r="B25" s="5" t="s">
        <v>17</v>
      </c>
      <c r="C25" s="9">
        <v>56</v>
      </c>
      <c r="D25" s="9">
        <v>3</v>
      </c>
      <c r="E25" s="8">
        <f t="shared" si="0"/>
        <v>59</v>
      </c>
      <c r="F25" s="9">
        <v>288124</v>
      </c>
      <c r="G25" s="9">
        <v>10489</v>
      </c>
      <c r="H25" s="8">
        <f t="shared" si="1"/>
        <v>298613</v>
      </c>
      <c r="I25" s="9">
        <v>171100</v>
      </c>
      <c r="J25" s="8">
        <f t="shared" si="2"/>
        <v>127513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0" ht="12">
      <c r="A26" s="1"/>
      <c r="B26" s="5" t="s">
        <v>18</v>
      </c>
      <c r="C26" s="9">
        <v>28</v>
      </c>
      <c r="D26" s="9">
        <v>1</v>
      </c>
      <c r="E26" s="8">
        <f t="shared" si="0"/>
        <v>29</v>
      </c>
      <c r="F26" s="9">
        <v>138037</v>
      </c>
      <c r="G26" s="9">
        <v>3043</v>
      </c>
      <c r="H26" s="8">
        <f t="shared" si="1"/>
        <v>141080</v>
      </c>
      <c r="I26" s="9">
        <v>83375</v>
      </c>
      <c r="J26" s="8">
        <f t="shared" si="2"/>
        <v>57705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0" ht="12">
      <c r="A27" s="1"/>
      <c r="B27" s="5" t="s">
        <v>19</v>
      </c>
      <c r="C27" s="9">
        <v>856</v>
      </c>
      <c r="D27" s="9">
        <v>34</v>
      </c>
      <c r="E27" s="8">
        <f t="shared" si="0"/>
        <v>890</v>
      </c>
      <c r="F27" s="9">
        <v>3844183</v>
      </c>
      <c r="G27" s="9">
        <v>111591</v>
      </c>
      <c r="H27" s="8">
        <f t="shared" si="1"/>
        <v>3955774</v>
      </c>
      <c r="I27" s="9">
        <v>2563848</v>
      </c>
      <c r="J27" s="8">
        <f t="shared" si="2"/>
        <v>1391926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0" ht="12">
      <c r="A28" s="1"/>
      <c r="B28" s="5" t="s">
        <v>20</v>
      </c>
      <c r="C28" s="9">
        <v>27</v>
      </c>
      <c r="D28" s="9">
        <v>1</v>
      </c>
      <c r="E28" s="8">
        <f t="shared" si="0"/>
        <v>28</v>
      </c>
      <c r="F28" s="9">
        <v>139266</v>
      </c>
      <c r="G28" s="9">
        <v>3335</v>
      </c>
      <c r="H28" s="8">
        <f t="shared" si="1"/>
        <v>142601</v>
      </c>
      <c r="I28" s="9">
        <v>79267</v>
      </c>
      <c r="J28" s="8">
        <f t="shared" si="2"/>
        <v>63334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</row>
    <row r="29" spans="1:100" ht="12">
      <c r="A29" s="1"/>
      <c r="B29" s="5" t="s">
        <v>21</v>
      </c>
      <c r="C29" s="9">
        <v>250</v>
      </c>
      <c r="D29" s="9">
        <v>6</v>
      </c>
      <c r="E29" s="8">
        <f t="shared" si="0"/>
        <v>256</v>
      </c>
      <c r="F29" s="9">
        <v>1205259</v>
      </c>
      <c r="G29" s="9">
        <v>20017</v>
      </c>
      <c r="H29" s="8">
        <f t="shared" si="1"/>
        <v>1225276</v>
      </c>
      <c r="I29" s="9">
        <v>738051</v>
      </c>
      <c r="J29" s="8">
        <f t="shared" si="2"/>
        <v>487225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</row>
    <row r="30" spans="1:100" ht="12">
      <c r="A30" s="1"/>
      <c r="B30" s="5" t="s">
        <v>22</v>
      </c>
      <c r="C30" s="9">
        <v>24</v>
      </c>
      <c r="D30" s="9">
        <v>2</v>
      </c>
      <c r="E30" s="8">
        <f t="shared" si="0"/>
        <v>26</v>
      </c>
      <c r="F30" s="9">
        <v>134166</v>
      </c>
      <c r="G30" s="9">
        <v>7290</v>
      </c>
      <c r="H30" s="8">
        <f t="shared" si="1"/>
        <v>141456</v>
      </c>
      <c r="I30" s="9">
        <v>75400</v>
      </c>
      <c r="J30" s="8">
        <f t="shared" si="2"/>
        <v>66056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</row>
    <row r="31" spans="1:100" ht="12">
      <c r="A31" s="1"/>
      <c r="B31" s="5" t="s">
        <v>23</v>
      </c>
      <c r="C31" s="9">
        <v>7</v>
      </c>
      <c r="D31" s="9"/>
      <c r="E31" s="8">
        <f t="shared" si="0"/>
        <v>7</v>
      </c>
      <c r="F31" s="9">
        <v>39975</v>
      </c>
      <c r="G31" s="9"/>
      <c r="H31" s="8">
        <f t="shared" si="1"/>
        <v>39975</v>
      </c>
      <c r="I31" s="9">
        <v>20300</v>
      </c>
      <c r="J31" s="8">
        <f t="shared" si="2"/>
        <v>19675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</row>
    <row r="32" spans="1:100" ht="12">
      <c r="A32" s="1"/>
      <c r="B32" s="5" t="s">
        <v>24</v>
      </c>
      <c r="C32" s="9"/>
      <c r="D32" s="9"/>
      <c r="E32" s="8">
        <f t="shared" si="0"/>
        <v>0</v>
      </c>
      <c r="F32" s="9"/>
      <c r="G32" s="9"/>
      <c r="H32" s="8">
        <f t="shared" si="1"/>
        <v>0</v>
      </c>
      <c r="I32" s="9"/>
      <c r="J32" s="8">
        <f t="shared" si="2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</row>
    <row r="33" spans="1:100" ht="12">
      <c r="A33" s="1"/>
      <c r="B33" s="5" t="s">
        <v>25</v>
      </c>
      <c r="C33" s="9">
        <v>2</v>
      </c>
      <c r="D33" s="9"/>
      <c r="E33" s="8">
        <f t="shared" si="0"/>
        <v>2</v>
      </c>
      <c r="F33" s="9">
        <v>7162</v>
      </c>
      <c r="G33" s="9"/>
      <c r="H33" s="8">
        <f t="shared" si="1"/>
        <v>7162</v>
      </c>
      <c r="I33" s="9">
        <v>5800</v>
      </c>
      <c r="J33" s="8">
        <f t="shared" si="2"/>
        <v>1362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</row>
    <row r="34" spans="1:100" ht="12">
      <c r="A34" s="1"/>
      <c r="B34" s="5" t="s">
        <v>26</v>
      </c>
      <c r="C34" s="9"/>
      <c r="D34" s="9"/>
      <c r="E34" s="8">
        <f t="shared" si="0"/>
        <v>0</v>
      </c>
      <c r="F34" s="9"/>
      <c r="G34" s="9"/>
      <c r="H34" s="8">
        <f t="shared" si="1"/>
        <v>0</v>
      </c>
      <c r="I34" s="9"/>
      <c r="J34" s="8">
        <f t="shared" si="2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</row>
    <row r="35" spans="1:100" ht="12">
      <c r="A35" s="1"/>
      <c r="B35" s="5" t="s">
        <v>27</v>
      </c>
      <c r="C35" s="9">
        <v>28</v>
      </c>
      <c r="D35" s="9"/>
      <c r="E35" s="8">
        <f t="shared" si="0"/>
        <v>28</v>
      </c>
      <c r="F35" s="9">
        <v>308300</v>
      </c>
      <c r="G35" s="9"/>
      <c r="H35" s="8">
        <f t="shared" si="1"/>
        <v>308300</v>
      </c>
      <c r="I35" s="9">
        <v>81200</v>
      </c>
      <c r="J35" s="8">
        <f t="shared" si="2"/>
        <v>227100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</row>
    <row r="36" spans="1:100" ht="12">
      <c r="A36" s="1"/>
      <c r="B36" s="5" t="s">
        <v>28</v>
      </c>
      <c r="C36" s="9"/>
      <c r="D36" s="9"/>
      <c r="E36" s="8">
        <f t="shared" si="0"/>
        <v>0</v>
      </c>
      <c r="F36" s="9"/>
      <c r="G36" s="9"/>
      <c r="H36" s="8">
        <f t="shared" si="1"/>
        <v>0</v>
      </c>
      <c r="I36" s="9"/>
      <c r="J36" s="8">
        <f t="shared" si="2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</row>
    <row r="37" spans="1:100" ht="12">
      <c r="A37" s="1"/>
      <c r="B37" s="5" t="s">
        <v>29</v>
      </c>
      <c r="C37" s="9">
        <v>3</v>
      </c>
      <c r="D37" s="9"/>
      <c r="E37" s="8">
        <f t="shared" si="0"/>
        <v>3</v>
      </c>
      <c r="F37" s="9">
        <v>15747</v>
      </c>
      <c r="G37" s="9"/>
      <c r="H37" s="8">
        <f t="shared" si="1"/>
        <v>15747</v>
      </c>
      <c r="I37" s="9">
        <v>8700</v>
      </c>
      <c r="J37" s="8">
        <f t="shared" si="2"/>
        <v>7047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</row>
    <row r="38" spans="1:100" ht="12">
      <c r="A38" s="1"/>
      <c r="B38" s="5" t="s">
        <v>30</v>
      </c>
      <c r="C38" s="9">
        <v>49</v>
      </c>
      <c r="D38" s="9">
        <v>2</v>
      </c>
      <c r="E38" s="8">
        <f t="shared" si="0"/>
        <v>51</v>
      </c>
      <c r="F38" s="9">
        <v>313125</v>
      </c>
      <c r="G38" s="9">
        <v>6873</v>
      </c>
      <c r="H38" s="8">
        <f t="shared" si="1"/>
        <v>319998</v>
      </c>
      <c r="I38" s="9">
        <v>147900</v>
      </c>
      <c r="J38" s="8">
        <f t="shared" si="2"/>
        <v>172098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</row>
    <row r="39" spans="1:100" ht="12">
      <c r="A39" s="1"/>
      <c r="B39" s="5" t="s">
        <v>31</v>
      </c>
      <c r="C39" s="9">
        <v>12</v>
      </c>
      <c r="D39" s="9">
        <v>1</v>
      </c>
      <c r="E39" s="8">
        <f t="shared" si="0"/>
        <v>13</v>
      </c>
      <c r="F39" s="9">
        <v>47784</v>
      </c>
      <c r="G39" s="9">
        <v>3072</v>
      </c>
      <c r="H39" s="8">
        <f t="shared" si="1"/>
        <v>50856</v>
      </c>
      <c r="I39" s="9">
        <v>37700</v>
      </c>
      <c r="J39" s="8">
        <f t="shared" si="2"/>
        <v>13156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</row>
    <row r="40" spans="1:100" ht="12">
      <c r="A40" s="1"/>
      <c r="B40" s="5" t="s">
        <v>32</v>
      </c>
      <c r="C40" s="9">
        <v>1</v>
      </c>
      <c r="D40" s="9"/>
      <c r="E40" s="8">
        <f t="shared" si="0"/>
        <v>1</v>
      </c>
      <c r="F40" s="9">
        <v>3440</v>
      </c>
      <c r="G40" s="9"/>
      <c r="H40" s="8">
        <f t="shared" si="1"/>
        <v>3440</v>
      </c>
      <c r="I40" s="9">
        <v>2900</v>
      </c>
      <c r="J40" s="8">
        <f t="shared" si="2"/>
        <v>540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</row>
    <row r="41" spans="1:100" ht="12">
      <c r="A41" s="1"/>
      <c r="B41" s="5" t="s">
        <v>33</v>
      </c>
      <c r="C41" s="9">
        <v>1</v>
      </c>
      <c r="D41" s="9"/>
      <c r="E41" s="8">
        <f t="shared" si="0"/>
        <v>1</v>
      </c>
      <c r="F41" s="9">
        <v>5329</v>
      </c>
      <c r="G41" s="9"/>
      <c r="H41" s="8">
        <f t="shared" si="1"/>
        <v>5329</v>
      </c>
      <c r="I41" s="9">
        <v>2900</v>
      </c>
      <c r="J41" s="8">
        <f t="shared" si="2"/>
        <v>2429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</row>
    <row r="42" spans="1:100" ht="12">
      <c r="A42" s="1"/>
      <c r="B42" s="5" t="s">
        <v>34</v>
      </c>
      <c r="C42" s="9">
        <v>6</v>
      </c>
      <c r="D42" s="9"/>
      <c r="E42" s="8">
        <f t="shared" si="0"/>
        <v>6</v>
      </c>
      <c r="F42" s="9">
        <v>35290</v>
      </c>
      <c r="G42" s="9"/>
      <c r="H42" s="8">
        <f t="shared" si="1"/>
        <v>35290</v>
      </c>
      <c r="I42" s="9">
        <v>17400</v>
      </c>
      <c r="J42" s="8">
        <f t="shared" si="2"/>
        <v>17890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</row>
    <row r="43" spans="1:100" ht="12">
      <c r="A43" s="1"/>
      <c r="B43" s="6" t="s">
        <v>35</v>
      </c>
      <c r="C43" s="8">
        <f>SUM(C6:C42)</f>
        <v>14838</v>
      </c>
      <c r="D43" s="8">
        <f>SUM(D6:D42)</f>
        <v>747</v>
      </c>
      <c r="E43" s="8">
        <f aca="true" t="shared" si="3" ref="E43:J43">SUM(E6:E42)</f>
        <v>15585</v>
      </c>
      <c r="F43" s="8">
        <f t="shared" si="3"/>
        <v>73571585</v>
      </c>
      <c r="G43" s="8">
        <f t="shared" si="3"/>
        <v>2530798</v>
      </c>
      <c r="H43" s="8">
        <f t="shared" si="3"/>
        <v>76102383</v>
      </c>
      <c r="I43" s="8">
        <f t="shared" si="3"/>
        <v>44917210</v>
      </c>
      <c r="J43" s="8">
        <f t="shared" si="3"/>
        <v>31185173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</row>
  </sheetData>
  <sheetProtection sheet="1" objects="1" scenarios="1"/>
  <mergeCells count="3">
    <mergeCell ref="E3:H3"/>
    <mergeCell ref="C3:D3"/>
    <mergeCell ref="B3:B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2000-09-28T04:16:48Z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