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平成14年度" sheetId="1" r:id="rId1"/>
  </sheets>
  <definedNames>
    <definedName name="_xlnm.Print_Titles" localSheetId="0">'平成14年度'!$5:$6</definedName>
  </definedNames>
  <calcPr fullCalcOnLoad="1"/>
</workbook>
</file>

<file path=xl/sharedStrings.xml><?xml version="1.0" encoding="utf-8"?>
<sst xmlns="http://schemas.openxmlformats.org/spreadsheetml/2006/main" count="102" uniqueCount="97">
  <si>
    <t>（２）県内外別・日帰り宿泊別の観光客入込数推計表</t>
  </si>
  <si>
    <t>(人)</t>
  </si>
  <si>
    <t>県内</t>
  </si>
  <si>
    <t>県外</t>
  </si>
  <si>
    <t>合計</t>
  </si>
  <si>
    <t>観光客総数</t>
  </si>
  <si>
    <t>日帰り客</t>
  </si>
  <si>
    <t>宿泊客</t>
  </si>
  <si>
    <t>計</t>
  </si>
  <si>
    <t>宿泊客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</si>
  <si>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</si>
  <si>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</si>
  <si>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</si>
  <si>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</si>
  <si>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</si>
  <si>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</si>
  <si>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</si>
  <si>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</si>
  <si>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</si>
  <si>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</si>
  <si>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</si>
  <si>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</si>
  <si>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</si>
  <si>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</si>
  <si>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</si>
  <si>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</si>
  <si>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</si>
  <si>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</si>
  <si>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</si>
  <si>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</si>
  <si>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（勢）東村</t>
  </si>
  <si>
    <t>勢多郡</t>
  </si>
  <si>
    <t>榛名町</t>
  </si>
  <si>
    <t>倉渕村</t>
  </si>
  <si>
    <t>箕郷町</t>
  </si>
  <si>
    <t>群馬町</t>
  </si>
  <si>
    <t>群馬郡</t>
  </si>
  <si>
    <t>子持村</t>
  </si>
  <si>
    <t>小野上村</t>
  </si>
  <si>
    <t>伊香保町</t>
  </si>
  <si>
    <t>榛東村</t>
  </si>
  <si>
    <t>吉岡町</t>
  </si>
  <si>
    <t>北群馬郡</t>
  </si>
  <si>
    <t>新町</t>
  </si>
  <si>
    <t>鬼石町</t>
  </si>
  <si>
    <t>吉井町</t>
  </si>
  <si>
    <t>万場町</t>
  </si>
  <si>
    <t>中里村</t>
  </si>
  <si>
    <t>上野村</t>
  </si>
  <si>
    <t>多野郡</t>
  </si>
  <si>
    <t>妙義町</t>
  </si>
  <si>
    <t>下仁田町</t>
  </si>
  <si>
    <t>南牧村</t>
  </si>
  <si>
    <t>甘楽町</t>
  </si>
  <si>
    <t>甘楽郡</t>
  </si>
  <si>
    <t>松井田町</t>
  </si>
  <si>
    <t>碓氷郡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</si>
  <si>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</si>
  <si>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</si>
  <si>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</si>
  <si>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</si>
  <si>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</si>
  <si>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</si>
  <si>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</si>
  <si>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</si>
  <si>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吾妻郡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</si>
  <si>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</si>
  <si>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</si>
  <si>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</si>
  <si>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</si>
  <si>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</si>
  <si>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</si>
  <si>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</si>
  <si>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</si>
  <si>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利根郡</t>
  </si>
  <si>
    <t>赤堀町</t>
  </si>
  <si>
    <t>（佐）東村</t>
  </si>
  <si>
    <t>境町</t>
  </si>
  <si>
    <t>玉村町</t>
  </si>
  <si>
    <t>佐波郡</t>
  </si>
  <si>
    <t>尾島町</t>
  </si>
  <si>
    <t>新田町</t>
  </si>
  <si>
    <t>薮塚本町</t>
  </si>
  <si>
    <t>笠懸町</t>
  </si>
  <si>
    <t>新田郡</t>
  </si>
  <si>
    <t>大間々町</t>
  </si>
  <si>
    <t>山田郡</t>
  </si>
  <si>
    <t>板倉町</t>
  </si>
  <si>
    <t>明和村</t>
  </si>
  <si>
    <t>千代田町</t>
  </si>
  <si>
    <t>大泉町</t>
  </si>
  <si>
    <t>邑楽町</t>
  </si>
  <si>
    <t>邑楽郡</t>
  </si>
  <si>
    <t>構成比</t>
  </si>
  <si>
    <t>前年比</t>
  </si>
  <si>
    <t>Ｈ１２</t>
  </si>
  <si>
    <t>平成14年度県内外別・日帰り宿泊別観光客入込数推計表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</si>
</sst>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;[Red]\-#,##0\ "/>
    <numFmt numFmtId="179" formatCode="#,##0.0_);[Red]\(#,##0.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177" fontId="0" fillId="0" borderId="6" xfId="0" applyNumberFormat="1" applyBorder="1" applyAlignment="1">
      <alignment/>
    </xf>
    <xf numFmtId="38" fontId="0" fillId="0" borderId="0" xfId="16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38" fontId="0" fillId="0" borderId="0" xfId="16" applyBorder="1" applyAlignment="1">
      <alignment/>
    </xf>
    <xf numFmtId="38" fontId="0" fillId="0" borderId="0" xfId="16" applyAlignment="1">
      <alignment/>
    </xf>
    <xf numFmtId="0" fontId="0" fillId="0" borderId="5" xfId="0" applyFill="1" applyBorder="1" applyAlignment="1">
      <alignment/>
    </xf>
    <xf numFmtId="177" fontId="0" fillId="0" borderId="0" xfId="15" applyNumberFormat="1" applyAlignment="1">
      <alignment/>
    </xf>
    <xf numFmtId="176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B2:N1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3" max="3" width="14.25390625" style="0" customWidth="1"/>
    <col min="4" max="4" width="11.25390625" style="0" customWidth="1"/>
    <col min="5" max="5" width="10.625" style="0" customWidth="1"/>
    <col min="6" max="6" width="11.25390625" style="0" customWidth="1"/>
    <col min="7" max="7" width="11.50390625" style="0" customWidth="1"/>
    <col min="8" max="8" width="10.625" style="0" customWidth="1"/>
    <col min="9" max="9" width="11.25390625" style="0" customWidth="1"/>
    <col min="10" max="10" width="11.50390625" style="0" customWidth="1"/>
    <col min="11" max="11" width="11.625" style="0" customWidth="1"/>
    <col min="12" max="12" width="3.375" style="0" customWidth="1"/>
    <col min="14" max="14" width="11.625" style="0" bestFit="1" customWidth="1"/>
  </cols>
  <sheetData>
    <row r="2" ht="18.75">
      <c r="B2" s="11" t="s">
        <v>0</v>
      </c>
    </row>
    <row r="4" spans="2:11" ht="13.5">
      <c r="B4" t="s">
        <v>96</v>
      </c>
      <c r="K4" t="s">
        <v>1</v>
      </c>
    </row>
    <row r="5" spans="2:11" ht="13.5">
      <c r="B5" s="26"/>
      <c r="C5" s="18"/>
      <c r="D5" s="28" t="s">
        <v>2</v>
      </c>
      <c r="E5" s="29"/>
      <c r="F5" s="30"/>
      <c r="G5" s="28" t="s">
        <v>3</v>
      </c>
      <c r="H5" s="29"/>
      <c r="I5" s="30"/>
      <c r="J5" s="28" t="s">
        <v>4</v>
      </c>
      <c r="K5" s="30"/>
    </row>
    <row r="6" spans="2:11" ht="13.5">
      <c r="B6" s="27"/>
      <c r="C6" s="19" t="s">
        <v>5</v>
      </c>
      <c r="D6" s="19" t="s">
        <v>6</v>
      </c>
      <c r="E6" s="19" t="s">
        <v>7</v>
      </c>
      <c r="F6" s="19" t="s">
        <v>8</v>
      </c>
      <c r="G6" s="19" t="s">
        <v>6</v>
      </c>
      <c r="H6" s="19" t="s">
        <v>7</v>
      </c>
      <c r="I6" s="19" t="s">
        <v>8</v>
      </c>
      <c r="J6" s="19" t="s">
        <v>6</v>
      </c>
      <c r="K6" s="19" t="s">
        <v>9</v>
      </c>
    </row>
    <row r="7" spans="2:11" ht="13.5">
      <c r="B7" s="20" t="s">
        <v>10</v>
      </c>
      <c r="C7" s="1">
        <f aca="true" t="shared" si="0" ref="C7:C38">J7+K7</f>
        <v>5101500</v>
      </c>
      <c r="D7" s="1">
        <v>3804500</v>
      </c>
      <c r="E7" s="1">
        <v>0</v>
      </c>
      <c r="F7" s="1">
        <f aca="true" t="shared" si="1" ref="F7:F38">SUM(D7:E7)</f>
        <v>3804500</v>
      </c>
      <c r="G7" s="1">
        <v>929300</v>
      </c>
      <c r="H7" s="1">
        <v>367700</v>
      </c>
      <c r="I7" s="1">
        <f aca="true" t="shared" si="2" ref="I7:I37">SUM(G7:H7)</f>
        <v>1297000</v>
      </c>
      <c r="J7" s="1">
        <f aca="true" t="shared" si="3" ref="J7:J27">D7+G7</f>
        <v>4733800</v>
      </c>
      <c r="K7" s="1">
        <f aca="true" t="shared" si="4" ref="K7:K27">E7+H7</f>
        <v>367700</v>
      </c>
    </row>
    <row r="8" spans="2:11" s="17" customFormat="1" ht="13.5">
      <c r="B8" s="20" t="s">
        <v>11</v>
      </c>
      <c r="C8" s="16">
        <f t="shared" si="0"/>
        <v>4174800</v>
      </c>
      <c r="D8" s="16">
        <v>2167200</v>
      </c>
      <c r="E8" s="16">
        <v>2400</v>
      </c>
      <c r="F8" s="16">
        <f t="shared" si="1"/>
        <v>2169600</v>
      </c>
      <c r="G8" s="16">
        <v>1457300</v>
      </c>
      <c r="H8" s="16">
        <v>547900</v>
      </c>
      <c r="I8" s="16">
        <f t="shared" si="2"/>
        <v>2005200</v>
      </c>
      <c r="J8" s="16">
        <f t="shared" si="3"/>
        <v>3624500</v>
      </c>
      <c r="K8" s="16">
        <f t="shared" si="4"/>
        <v>550300</v>
      </c>
    </row>
    <row r="9" spans="2:11" ht="13.5">
      <c r="B9" s="20" t="s">
        <v>12</v>
      </c>
      <c r="C9" s="1">
        <f t="shared" si="0"/>
        <v>2919400</v>
      </c>
      <c r="D9" s="1">
        <v>1665900</v>
      </c>
      <c r="E9" s="1">
        <v>15600</v>
      </c>
      <c r="F9" s="1">
        <f t="shared" si="1"/>
        <v>1681500</v>
      </c>
      <c r="G9" s="1">
        <v>1206300</v>
      </c>
      <c r="H9" s="1">
        <v>31600</v>
      </c>
      <c r="I9" s="1">
        <f t="shared" si="2"/>
        <v>1237900</v>
      </c>
      <c r="J9" s="1">
        <f t="shared" si="3"/>
        <v>2872200</v>
      </c>
      <c r="K9" s="1">
        <f t="shared" si="4"/>
        <v>47200</v>
      </c>
    </row>
    <row r="10" spans="2:11" ht="13.5">
      <c r="B10" s="20" t="s">
        <v>13</v>
      </c>
      <c r="C10" s="1">
        <f t="shared" si="0"/>
        <v>2600700</v>
      </c>
      <c r="D10" s="1">
        <v>1766400</v>
      </c>
      <c r="E10" s="1">
        <v>0</v>
      </c>
      <c r="F10" s="1">
        <f t="shared" si="1"/>
        <v>1766400</v>
      </c>
      <c r="G10" s="1">
        <v>832300</v>
      </c>
      <c r="H10" s="1">
        <v>2000</v>
      </c>
      <c r="I10" s="1">
        <f t="shared" si="2"/>
        <v>834300</v>
      </c>
      <c r="J10" s="1">
        <f t="shared" si="3"/>
        <v>2598700</v>
      </c>
      <c r="K10" s="1">
        <f t="shared" si="4"/>
        <v>2000</v>
      </c>
    </row>
    <row r="11" spans="2:11" ht="13.5">
      <c r="B11" s="20" t="s">
        <v>14</v>
      </c>
      <c r="C11" s="1">
        <f t="shared" si="0"/>
        <v>3361800</v>
      </c>
      <c r="D11" s="1">
        <v>2140300</v>
      </c>
      <c r="E11" s="1">
        <v>0</v>
      </c>
      <c r="F11" s="1">
        <f t="shared" si="1"/>
        <v>2140300</v>
      </c>
      <c r="G11" s="1">
        <v>1196000</v>
      </c>
      <c r="H11" s="1">
        <v>25500</v>
      </c>
      <c r="I11" s="1">
        <f t="shared" si="2"/>
        <v>1221500</v>
      </c>
      <c r="J11" s="1">
        <f t="shared" si="3"/>
        <v>3336300</v>
      </c>
      <c r="K11" s="1">
        <f t="shared" si="4"/>
        <v>25500</v>
      </c>
    </row>
    <row r="12" spans="2:11" ht="13.5">
      <c r="B12" s="20" t="s">
        <v>15</v>
      </c>
      <c r="C12" s="1">
        <f t="shared" si="0"/>
        <v>1107800</v>
      </c>
      <c r="D12" s="1">
        <v>438700</v>
      </c>
      <c r="E12" s="1">
        <v>4400</v>
      </c>
      <c r="F12" s="1">
        <f t="shared" si="1"/>
        <v>443100</v>
      </c>
      <c r="G12" s="1">
        <v>651400</v>
      </c>
      <c r="H12" s="1">
        <v>13300</v>
      </c>
      <c r="I12" s="1">
        <f t="shared" si="2"/>
        <v>664700</v>
      </c>
      <c r="J12" s="1">
        <f t="shared" si="3"/>
        <v>1090100</v>
      </c>
      <c r="K12" s="1">
        <f t="shared" si="4"/>
        <v>17700</v>
      </c>
    </row>
    <row r="13" spans="2:11" ht="13.5">
      <c r="B13" s="20" t="s">
        <v>16</v>
      </c>
      <c r="C13" s="1">
        <f t="shared" si="0"/>
        <v>1557300</v>
      </c>
      <c r="D13" s="1">
        <v>734600</v>
      </c>
      <c r="E13" s="1">
        <v>7200</v>
      </c>
      <c r="F13" s="1">
        <f t="shared" si="1"/>
        <v>741800</v>
      </c>
      <c r="G13" s="1">
        <v>801000</v>
      </c>
      <c r="H13" s="1">
        <v>14500</v>
      </c>
      <c r="I13" s="1">
        <f t="shared" si="2"/>
        <v>815500</v>
      </c>
      <c r="J13" s="1">
        <f t="shared" si="3"/>
        <v>1535600</v>
      </c>
      <c r="K13" s="1">
        <f t="shared" si="4"/>
        <v>21700</v>
      </c>
    </row>
    <row r="14" spans="2:11" ht="13.5">
      <c r="B14" s="20" t="s">
        <v>17</v>
      </c>
      <c r="C14" s="1">
        <f t="shared" si="0"/>
        <v>1141600</v>
      </c>
      <c r="D14" s="1">
        <v>703100</v>
      </c>
      <c r="E14" s="1">
        <v>0</v>
      </c>
      <c r="F14" s="1">
        <f t="shared" si="1"/>
        <v>703100</v>
      </c>
      <c r="G14" s="1">
        <v>438500</v>
      </c>
      <c r="H14" s="1">
        <v>0</v>
      </c>
      <c r="I14" s="1">
        <f t="shared" si="2"/>
        <v>438500</v>
      </c>
      <c r="J14" s="1">
        <f t="shared" si="3"/>
        <v>1141600</v>
      </c>
      <c r="K14" s="1">
        <f t="shared" si="4"/>
        <v>0</v>
      </c>
    </row>
    <row r="15" spans="2:11" ht="13.5">
      <c r="B15" s="20" t="s">
        <v>18</v>
      </c>
      <c r="C15" s="1">
        <f t="shared" si="0"/>
        <v>1873600</v>
      </c>
      <c r="D15" s="1">
        <v>1159700</v>
      </c>
      <c r="E15" s="1">
        <v>21000</v>
      </c>
      <c r="F15" s="1">
        <f t="shared" si="1"/>
        <v>1180700</v>
      </c>
      <c r="G15" s="1">
        <v>682400</v>
      </c>
      <c r="H15" s="1">
        <v>10500</v>
      </c>
      <c r="I15" s="1">
        <f t="shared" si="2"/>
        <v>692900</v>
      </c>
      <c r="J15" s="1">
        <f t="shared" si="3"/>
        <v>1842100</v>
      </c>
      <c r="K15" s="1">
        <f t="shared" si="4"/>
        <v>31500</v>
      </c>
    </row>
    <row r="16" spans="2:11" ht="13.5">
      <c r="B16" s="20" t="s">
        <v>19</v>
      </c>
      <c r="C16" s="1">
        <f t="shared" si="0"/>
        <v>984400</v>
      </c>
      <c r="D16" s="1">
        <v>481700</v>
      </c>
      <c r="E16" s="1">
        <v>1800</v>
      </c>
      <c r="F16" s="1">
        <f t="shared" si="1"/>
        <v>483500</v>
      </c>
      <c r="G16" s="1">
        <v>406300</v>
      </c>
      <c r="H16" s="1">
        <v>94600</v>
      </c>
      <c r="I16" s="1">
        <f t="shared" si="2"/>
        <v>500900</v>
      </c>
      <c r="J16" s="1">
        <f t="shared" si="3"/>
        <v>888000</v>
      </c>
      <c r="K16" s="1">
        <f t="shared" si="4"/>
        <v>96400</v>
      </c>
    </row>
    <row r="17" spans="2:11" ht="14.25" thickBot="1">
      <c r="B17" s="21" t="s">
        <v>20</v>
      </c>
      <c r="C17" s="2">
        <f t="shared" si="0"/>
        <v>546100</v>
      </c>
      <c r="D17" s="2">
        <v>143800</v>
      </c>
      <c r="E17" s="2">
        <v>40700</v>
      </c>
      <c r="F17" s="2">
        <f t="shared" si="1"/>
        <v>184500</v>
      </c>
      <c r="G17" s="2">
        <v>242600</v>
      </c>
      <c r="H17" s="2">
        <v>119000</v>
      </c>
      <c r="I17" s="2">
        <f t="shared" si="2"/>
        <v>361600</v>
      </c>
      <c r="J17" s="2">
        <f t="shared" si="3"/>
        <v>386400</v>
      </c>
      <c r="K17" s="2">
        <f t="shared" si="4"/>
        <v>159700</v>
      </c>
    </row>
    <row r="18" spans="2:14" ht="15" thickBot="1" thickTop="1">
      <c r="B18" s="22" t="s">
        <v>21</v>
      </c>
      <c r="C18" s="4">
        <f t="shared" si="0"/>
        <v>25369000</v>
      </c>
      <c r="D18" s="4">
        <f>SUM(D7:D17)</f>
        <v>15205900</v>
      </c>
      <c r="E18" s="4">
        <f>SUM(E7:E17)</f>
        <v>93100</v>
      </c>
      <c r="F18" s="4">
        <f t="shared" si="1"/>
        <v>15299000</v>
      </c>
      <c r="G18" s="4">
        <f>SUM(G7:G17)</f>
        <v>8843400</v>
      </c>
      <c r="H18" s="4">
        <f>SUM(H7:H17)</f>
        <v>1226600</v>
      </c>
      <c r="I18" s="4">
        <f t="shared" si="2"/>
        <v>10070000</v>
      </c>
      <c r="J18" s="4">
        <f t="shared" si="3"/>
        <v>24049300</v>
      </c>
      <c r="K18" s="4">
        <f t="shared" si="4"/>
        <v>1319700</v>
      </c>
      <c r="N18" s="12"/>
    </row>
    <row r="19" spans="2:11" ht="13.5">
      <c r="B19" s="23" t="s">
        <v>22</v>
      </c>
      <c r="C19" s="1">
        <f t="shared" si="0"/>
        <v>283200</v>
      </c>
      <c r="D19" s="3">
        <v>234900</v>
      </c>
      <c r="E19" s="3">
        <v>0</v>
      </c>
      <c r="F19" s="3">
        <f t="shared" si="1"/>
        <v>234900</v>
      </c>
      <c r="G19" s="3">
        <v>48300</v>
      </c>
      <c r="H19" s="3">
        <v>0</v>
      </c>
      <c r="I19" s="3">
        <f t="shared" si="2"/>
        <v>48300</v>
      </c>
      <c r="J19" s="3">
        <f t="shared" si="3"/>
        <v>283200</v>
      </c>
      <c r="K19" s="3">
        <f t="shared" si="4"/>
        <v>0</v>
      </c>
    </row>
    <row r="20" spans="2:11" ht="13.5">
      <c r="B20" s="20" t="s">
        <v>23</v>
      </c>
      <c r="C20" s="1">
        <f t="shared" si="0"/>
        <v>820500</v>
      </c>
      <c r="D20" s="1">
        <v>740900</v>
      </c>
      <c r="E20" s="1">
        <v>7000</v>
      </c>
      <c r="F20" s="1">
        <f t="shared" si="1"/>
        <v>747900</v>
      </c>
      <c r="G20" s="1">
        <v>68000</v>
      </c>
      <c r="H20" s="1">
        <v>4600</v>
      </c>
      <c r="I20" s="1">
        <f t="shared" si="2"/>
        <v>72600</v>
      </c>
      <c r="J20" s="1">
        <f t="shared" si="3"/>
        <v>808900</v>
      </c>
      <c r="K20" s="1">
        <f t="shared" si="4"/>
        <v>11600</v>
      </c>
    </row>
    <row r="21" spans="2:11" ht="13.5">
      <c r="B21" s="20" t="s">
        <v>24</v>
      </c>
      <c r="C21" s="1">
        <f t="shared" si="0"/>
        <v>618100</v>
      </c>
      <c r="D21" s="1">
        <v>346100</v>
      </c>
      <c r="E21" s="1">
        <v>86600</v>
      </c>
      <c r="F21" s="1">
        <f t="shared" si="1"/>
        <v>432700</v>
      </c>
      <c r="G21" s="1">
        <v>129800</v>
      </c>
      <c r="H21" s="1">
        <v>55600</v>
      </c>
      <c r="I21" s="1">
        <f t="shared" si="2"/>
        <v>185400</v>
      </c>
      <c r="J21" s="1">
        <f t="shared" si="3"/>
        <v>475900</v>
      </c>
      <c r="K21" s="1">
        <f t="shared" si="4"/>
        <v>142200</v>
      </c>
    </row>
    <row r="22" spans="2:12" ht="13.5">
      <c r="B22" s="20" t="s">
        <v>25</v>
      </c>
      <c r="C22" s="1">
        <f t="shared" si="0"/>
        <v>368600</v>
      </c>
      <c r="D22" s="1">
        <v>277000</v>
      </c>
      <c r="E22" s="1">
        <v>500</v>
      </c>
      <c r="F22" s="1">
        <f t="shared" si="1"/>
        <v>277500</v>
      </c>
      <c r="G22" s="1">
        <v>86300</v>
      </c>
      <c r="H22" s="1">
        <v>4800</v>
      </c>
      <c r="I22" s="1">
        <f t="shared" si="2"/>
        <v>91100</v>
      </c>
      <c r="J22" s="1">
        <f t="shared" si="3"/>
        <v>363300</v>
      </c>
      <c r="K22" s="1">
        <f t="shared" si="4"/>
        <v>5300</v>
      </c>
      <c r="L22" s="10"/>
    </row>
    <row r="23" spans="2:11" ht="13.5">
      <c r="B23" s="20" t="s">
        <v>26</v>
      </c>
      <c r="C23" s="1">
        <f t="shared" si="0"/>
        <v>912500</v>
      </c>
      <c r="D23" s="1">
        <v>399300</v>
      </c>
      <c r="E23" s="1">
        <v>9800</v>
      </c>
      <c r="F23" s="1">
        <f t="shared" si="1"/>
        <v>409100</v>
      </c>
      <c r="G23" s="1">
        <v>478600</v>
      </c>
      <c r="H23" s="1">
        <v>24800</v>
      </c>
      <c r="I23" s="1">
        <f t="shared" si="2"/>
        <v>503400</v>
      </c>
      <c r="J23" s="1">
        <f t="shared" si="3"/>
        <v>877900</v>
      </c>
      <c r="K23" s="1">
        <f t="shared" si="4"/>
        <v>34600</v>
      </c>
    </row>
    <row r="24" spans="2:11" ht="13.5">
      <c r="B24" s="20" t="s">
        <v>27</v>
      </c>
      <c r="C24" s="1">
        <f t="shared" si="0"/>
        <v>339900</v>
      </c>
      <c r="D24" s="1">
        <v>271900</v>
      </c>
      <c r="E24" s="1">
        <v>0</v>
      </c>
      <c r="F24" s="1">
        <f t="shared" si="1"/>
        <v>271900</v>
      </c>
      <c r="G24" s="1">
        <v>68000</v>
      </c>
      <c r="H24" s="1">
        <v>0</v>
      </c>
      <c r="I24" s="1">
        <f t="shared" si="2"/>
        <v>68000</v>
      </c>
      <c r="J24" s="1">
        <f t="shared" si="3"/>
        <v>339900</v>
      </c>
      <c r="K24" s="1">
        <f t="shared" si="4"/>
        <v>0</v>
      </c>
    </row>
    <row r="25" spans="2:11" ht="13.5">
      <c r="B25" s="20" t="s">
        <v>28</v>
      </c>
      <c r="C25" s="1">
        <f t="shared" si="0"/>
        <v>393000</v>
      </c>
      <c r="D25" s="1">
        <v>304200</v>
      </c>
      <c r="E25" s="1">
        <v>0</v>
      </c>
      <c r="F25" s="1">
        <f t="shared" si="1"/>
        <v>304200</v>
      </c>
      <c r="G25" s="1">
        <v>88800</v>
      </c>
      <c r="H25" s="1">
        <v>0</v>
      </c>
      <c r="I25" s="1">
        <f t="shared" si="2"/>
        <v>88800</v>
      </c>
      <c r="J25" s="1">
        <f t="shared" si="3"/>
        <v>393000</v>
      </c>
      <c r="K25" s="1">
        <f t="shared" si="4"/>
        <v>0</v>
      </c>
    </row>
    <row r="26" spans="2:11" ht="13.5">
      <c r="B26" s="20" t="s">
        <v>29</v>
      </c>
      <c r="C26" s="1">
        <f t="shared" si="0"/>
        <v>140700</v>
      </c>
      <c r="D26" s="1">
        <v>91200</v>
      </c>
      <c r="E26" s="1">
        <v>3700</v>
      </c>
      <c r="F26" s="1">
        <f t="shared" si="1"/>
        <v>94900</v>
      </c>
      <c r="G26" s="1">
        <v>38500</v>
      </c>
      <c r="H26" s="1">
        <v>7300</v>
      </c>
      <c r="I26" s="1">
        <f t="shared" si="2"/>
        <v>45800</v>
      </c>
      <c r="J26" s="1">
        <f t="shared" si="3"/>
        <v>129700</v>
      </c>
      <c r="K26" s="1">
        <f t="shared" si="4"/>
        <v>11000</v>
      </c>
    </row>
    <row r="27" spans="2:11" ht="14.25" thickBot="1">
      <c r="B27" s="21" t="s">
        <v>30</v>
      </c>
      <c r="C27" s="2">
        <f t="shared" si="0"/>
        <v>2296100</v>
      </c>
      <c r="D27" s="2">
        <v>846000</v>
      </c>
      <c r="E27" s="2">
        <v>47300</v>
      </c>
      <c r="F27" s="1">
        <f t="shared" si="1"/>
        <v>893300</v>
      </c>
      <c r="G27" s="2">
        <v>1332100</v>
      </c>
      <c r="H27" s="2">
        <v>70700</v>
      </c>
      <c r="I27" s="2">
        <f t="shared" si="2"/>
        <v>1402800</v>
      </c>
      <c r="J27" s="2">
        <f t="shared" si="3"/>
        <v>2178100</v>
      </c>
      <c r="K27" s="2">
        <f t="shared" si="4"/>
        <v>118000</v>
      </c>
    </row>
    <row r="28" spans="2:11" ht="15" thickBot="1" thickTop="1">
      <c r="B28" s="22" t="s">
        <v>31</v>
      </c>
      <c r="C28" s="4">
        <f t="shared" si="0"/>
        <v>6172600</v>
      </c>
      <c r="D28" s="4">
        <f>SUM(D19:D27)</f>
        <v>3511500</v>
      </c>
      <c r="E28" s="4">
        <f>SUM(E19:E27)</f>
        <v>154900</v>
      </c>
      <c r="F28" s="4">
        <f t="shared" si="1"/>
        <v>3666400</v>
      </c>
      <c r="G28" s="4">
        <f>SUM(G19:G27)</f>
        <v>2338400</v>
      </c>
      <c r="H28" s="4">
        <f>SUM(H19:H27)</f>
        <v>167800</v>
      </c>
      <c r="I28" s="4">
        <f t="shared" si="2"/>
        <v>2506200</v>
      </c>
      <c r="J28" s="4">
        <f>SUM(J19:J27)</f>
        <v>5849900</v>
      </c>
      <c r="K28" s="4">
        <f aca="true" t="shared" si="5" ref="K28:K59">E28+H28</f>
        <v>322700</v>
      </c>
    </row>
    <row r="29" spans="2:11" ht="13.5">
      <c r="B29" s="23" t="s">
        <v>32</v>
      </c>
      <c r="C29" s="3">
        <f t="shared" si="0"/>
        <v>1035500</v>
      </c>
      <c r="D29" s="3">
        <v>759000</v>
      </c>
      <c r="E29" s="3">
        <v>68900</v>
      </c>
      <c r="F29" s="3">
        <f t="shared" si="1"/>
        <v>827900</v>
      </c>
      <c r="G29" s="3">
        <v>178000</v>
      </c>
      <c r="H29" s="3">
        <v>29600</v>
      </c>
      <c r="I29" s="3">
        <f t="shared" si="2"/>
        <v>207600</v>
      </c>
      <c r="J29" s="3">
        <f aca="true" t="shared" si="6" ref="J29:J60">D29+G29</f>
        <v>937000</v>
      </c>
      <c r="K29" s="3">
        <f t="shared" si="5"/>
        <v>98500</v>
      </c>
    </row>
    <row r="30" spans="2:11" ht="13.5">
      <c r="B30" s="20" t="s">
        <v>33</v>
      </c>
      <c r="C30" s="1">
        <f t="shared" si="0"/>
        <v>238700</v>
      </c>
      <c r="D30" s="1">
        <v>160600</v>
      </c>
      <c r="E30" s="1">
        <v>23700</v>
      </c>
      <c r="F30" s="1">
        <f t="shared" si="1"/>
        <v>184300</v>
      </c>
      <c r="G30" s="1">
        <v>40200</v>
      </c>
      <c r="H30" s="1">
        <v>14200</v>
      </c>
      <c r="I30" s="1">
        <f t="shared" si="2"/>
        <v>54400</v>
      </c>
      <c r="J30" s="3">
        <f t="shared" si="6"/>
        <v>200800</v>
      </c>
      <c r="K30" s="1">
        <f t="shared" si="5"/>
        <v>37900</v>
      </c>
    </row>
    <row r="31" spans="2:11" ht="13.5">
      <c r="B31" s="20" t="s">
        <v>34</v>
      </c>
      <c r="C31" s="1">
        <f t="shared" si="0"/>
        <v>107500</v>
      </c>
      <c r="D31" s="1">
        <v>68000</v>
      </c>
      <c r="E31" s="1">
        <v>0</v>
      </c>
      <c r="F31" s="1">
        <f t="shared" si="1"/>
        <v>68000</v>
      </c>
      <c r="G31" s="1">
        <v>39500</v>
      </c>
      <c r="H31" s="1">
        <v>0</v>
      </c>
      <c r="I31" s="1">
        <f t="shared" si="2"/>
        <v>39500</v>
      </c>
      <c r="J31" s="3">
        <f t="shared" si="6"/>
        <v>107500</v>
      </c>
      <c r="K31" s="1">
        <f t="shared" si="5"/>
        <v>0</v>
      </c>
    </row>
    <row r="32" spans="2:11" ht="14.25" thickBot="1">
      <c r="B32" s="21" t="s">
        <v>35</v>
      </c>
      <c r="C32" s="2">
        <f t="shared" si="0"/>
        <v>647500</v>
      </c>
      <c r="D32" s="2">
        <v>511200</v>
      </c>
      <c r="E32" s="2">
        <v>0</v>
      </c>
      <c r="F32" s="2">
        <f t="shared" si="1"/>
        <v>511200</v>
      </c>
      <c r="G32" s="2">
        <v>136300</v>
      </c>
      <c r="H32" s="2">
        <v>0</v>
      </c>
      <c r="I32" s="2">
        <f t="shared" si="2"/>
        <v>136300</v>
      </c>
      <c r="J32" s="2">
        <f t="shared" si="6"/>
        <v>647500</v>
      </c>
      <c r="K32" s="1">
        <f t="shared" si="5"/>
        <v>0</v>
      </c>
    </row>
    <row r="33" spans="2:11" ht="15" thickBot="1" thickTop="1">
      <c r="B33" s="22" t="s">
        <v>36</v>
      </c>
      <c r="C33" s="4">
        <f t="shared" si="0"/>
        <v>2029200</v>
      </c>
      <c r="D33" s="4">
        <f>SUM(D29:D32)</f>
        <v>1498800</v>
      </c>
      <c r="E33" s="4">
        <f>SUM(E29:E32)</f>
        <v>92600</v>
      </c>
      <c r="F33" s="4">
        <f t="shared" si="1"/>
        <v>1591400</v>
      </c>
      <c r="G33" s="4">
        <f>SUM(G29:G32)</f>
        <v>394000</v>
      </c>
      <c r="H33" s="4">
        <f>SUM(H29:H32)</f>
        <v>43800</v>
      </c>
      <c r="I33" s="4">
        <f t="shared" si="2"/>
        <v>437800</v>
      </c>
      <c r="J33" s="4">
        <f t="shared" si="6"/>
        <v>1892800</v>
      </c>
      <c r="K33" s="4">
        <f t="shared" si="5"/>
        <v>136400</v>
      </c>
    </row>
    <row r="34" spans="2:11" ht="13.5">
      <c r="B34" s="23" t="s">
        <v>37</v>
      </c>
      <c r="C34" s="3">
        <f t="shared" si="0"/>
        <v>468400</v>
      </c>
      <c r="D34" s="3">
        <v>303200</v>
      </c>
      <c r="E34" s="3">
        <v>1000</v>
      </c>
      <c r="F34" s="3">
        <f t="shared" si="1"/>
        <v>304200</v>
      </c>
      <c r="G34" s="3">
        <v>162800</v>
      </c>
      <c r="H34" s="3">
        <v>1400</v>
      </c>
      <c r="I34" s="3">
        <f t="shared" si="2"/>
        <v>164200</v>
      </c>
      <c r="J34" s="3">
        <f t="shared" si="6"/>
        <v>466000</v>
      </c>
      <c r="K34" s="3">
        <f t="shared" si="5"/>
        <v>2400</v>
      </c>
    </row>
    <row r="35" spans="2:11" ht="13.5">
      <c r="B35" s="20" t="s">
        <v>38</v>
      </c>
      <c r="C35" s="1">
        <f t="shared" si="0"/>
        <v>234800</v>
      </c>
      <c r="D35" s="1">
        <v>142100</v>
      </c>
      <c r="E35" s="1">
        <v>18300</v>
      </c>
      <c r="F35" s="1">
        <f t="shared" si="1"/>
        <v>160400</v>
      </c>
      <c r="G35" s="1">
        <v>60900</v>
      </c>
      <c r="H35" s="1">
        <v>13500</v>
      </c>
      <c r="I35" s="1">
        <f t="shared" si="2"/>
        <v>74400</v>
      </c>
      <c r="J35" s="1">
        <f t="shared" si="6"/>
        <v>203000</v>
      </c>
      <c r="K35" s="1">
        <f t="shared" si="5"/>
        <v>31800</v>
      </c>
    </row>
    <row r="36" spans="2:11" ht="13.5">
      <c r="B36" s="20" t="s">
        <v>39</v>
      </c>
      <c r="C36" s="1">
        <f t="shared" si="0"/>
        <v>1857800</v>
      </c>
      <c r="D36" s="1">
        <v>227900</v>
      </c>
      <c r="E36" s="1">
        <v>585700</v>
      </c>
      <c r="F36" s="1">
        <f t="shared" si="1"/>
        <v>813600</v>
      </c>
      <c r="G36" s="1">
        <v>328300</v>
      </c>
      <c r="H36" s="1">
        <v>715900</v>
      </c>
      <c r="I36" s="1">
        <f t="shared" si="2"/>
        <v>1044200</v>
      </c>
      <c r="J36" s="1">
        <f t="shared" si="6"/>
        <v>556200</v>
      </c>
      <c r="K36" s="1">
        <f t="shared" si="5"/>
        <v>1301600</v>
      </c>
    </row>
    <row r="37" spans="2:11" ht="13.5">
      <c r="B37" s="20" t="s">
        <v>40</v>
      </c>
      <c r="C37" s="1">
        <f t="shared" si="0"/>
        <v>493400</v>
      </c>
      <c r="D37" s="1">
        <v>450400</v>
      </c>
      <c r="E37" s="1">
        <v>0</v>
      </c>
      <c r="F37" s="1">
        <f t="shared" si="1"/>
        <v>450400</v>
      </c>
      <c r="G37" s="1">
        <v>43000</v>
      </c>
      <c r="H37" s="1">
        <v>0</v>
      </c>
      <c r="I37" s="1">
        <f t="shared" si="2"/>
        <v>43000</v>
      </c>
      <c r="J37" s="1">
        <f t="shared" si="6"/>
        <v>493400</v>
      </c>
      <c r="K37" s="1">
        <f t="shared" si="5"/>
        <v>0</v>
      </c>
    </row>
    <row r="38" spans="2:11" ht="14.25" thickBot="1">
      <c r="B38" s="21" t="s">
        <v>41</v>
      </c>
      <c r="C38" s="2">
        <f t="shared" si="0"/>
        <v>414500</v>
      </c>
      <c r="D38" s="2">
        <v>373900</v>
      </c>
      <c r="E38" s="2">
        <v>0</v>
      </c>
      <c r="F38" s="2">
        <f t="shared" si="1"/>
        <v>373900</v>
      </c>
      <c r="G38" s="2">
        <v>40600</v>
      </c>
      <c r="H38" s="2">
        <v>0</v>
      </c>
      <c r="I38" s="2">
        <f aca="true" t="shared" si="7" ref="I38:I69">SUM(G38:H38)</f>
        <v>40600</v>
      </c>
      <c r="J38" s="2">
        <f t="shared" si="6"/>
        <v>414500</v>
      </c>
      <c r="K38" s="1"/>
    </row>
    <row r="39" spans="2:11" ht="15" thickBot="1" thickTop="1">
      <c r="B39" s="22" t="s">
        <v>42</v>
      </c>
      <c r="C39" s="4">
        <f aca="true" t="shared" si="8" ref="C39:C70">J39+K39</f>
        <v>3468900</v>
      </c>
      <c r="D39" s="4">
        <f>SUM(D34:D38)</f>
        <v>1497500</v>
      </c>
      <c r="E39" s="4">
        <f>SUM(E34:E38)</f>
        <v>605000</v>
      </c>
      <c r="F39" s="4">
        <f aca="true" t="shared" si="9" ref="F39:F69">SUM(D39:E39)</f>
        <v>2102500</v>
      </c>
      <c r="G39" s="4">
        <f>SUM(G34:G38)</f>
        <v>635600</v>
      </c>
      <c r="H39" s="4">
        <f>SUM(H34:H38)</f>
        <v>730800</v>
      </c>
      <c r="I39" s="4">
        <f>SUM(I34:I38)</f>
        <v>1366400</v>
      </c>
      <c r="J39" s="4">
        <f t="shared" si="6"/>
        <v>2133100</v>
      </c>
      <c r="K39" s="4">
        <f t="shared" si="5"/>
        <v>1335800</v>
      </c>
    </row>
    <row r="40" spans="2:11" ht="13.5">
      <c r="B40" s="23" t="s">
        <v>43</v>
      </c>
      <c r="C40" s="3">
        <f t="shared" si="8"/>
        <v>28000</v>
      </c>
      <c r="D40" s="3">
        <v>21500</v>
      </c>
      <c r="E40" s="3">
        <v>0</v>
      </c>
      <c r="F40" s="3">
        <f t="shared" si="9"/>
        <v>21500</v>
      </c>
      <c r="G40" s="3">
        <v>6500</v>
      </c>
      <c r="H40" s="3">
        <v>0</v>
      </c>
      <c r="I40" s="3">
        <f t="shared" si="7"/>
        <v>6500</v>
      </c>
      <c r="J40" s="3">
        <f t="shared" si="6"/>
        <v>28000</v>
      </c>
      <c r="K40" s="3">
        <f t="shared" si="5"/>
        <v>0</v>
      </c>
    </row>
    <row r="41" spans="2:11" ht="13.5">
      <c r="B41" s="20" t="s">
        <v>44</v>
      </c>
      <c r="C41" s="1">
        <f t="shared" si="8"/>
        <v>443200</v>
      </c>
      <c r="D41" s="1">
        <v>128500</v>
      </c>
      <c r="E41" s="1">
        <v>4500</v>
      </c>
      <c r="F41" s="1">
        <f t="shared" si="9"/>
        <v>133000</v>
      </c>
      <c r="G41" s="1">
        <v>299800</v>
      </c>
      <c r="H41" s="1">
        <v>10400</v>
      </c>
      <c r="I41" s="1">
        <f t="shared" si="7"/>
        <v>310200</v>
      </c>
      <c r="J41" s="1">
        <f t="shared" si="6"/>
        <v>428300</v>
      </c>
      <c r="K41" s="1">
        <f t="shared" si="5"/>
        <v>14900</v>
      </c>
    </row>
    <row r="42" spans="2:11" ht="13.5">
      <c r="B42" s="20" t="s">
        <v>45</v>
      </c>
      <c r="C42" s="1">
        <f t="shared" si="8"/>
        <v>556000</v>
      </c>
      <c r="D42" s="1">
        <v>471700</v>
      </c>
      <c r="E42" s="1">
        <v>3400</v>
      </c>
      <c r="F42" s="1">
        <f t="shared" si="9"/>
        <v>475100</v>
      </c>
      <c r="G42" s="1">
        <v>71800</v>
      </c>
      <c r="H42" s="1">
        <v>9100</v>
      </c>
      <c r="I42" s="1">
        <f t="shared" si="7"/>
        <v>80900</v>
      </c>
      <c r="J42" s="1">
        <f t="shared" si="6"/>
        <v>543500</v>
      </c>
      <c r="K42" s="1">
        <f t="shared" si="5"/>
        <v>12500</v>
      </c>
    </row>
    <row r="43" spans="2:11" ht="13.5">
      <c r="B43" s="20" t="s">
        <v>46</v>
      </c>
      <c r="C43" s="1">
        <f t="shared" si="8"/>
        <v>85500</v>
      </c>
      <c r="D43" s="1">
        <v>52100</v>
      </c>
      <c r="E43" s="1">
        <v>5500</v>
      </c>
      <c r="F43" s="1">
        <f t="shared" si="9"/>
        <v>57600</v>
      </c>
      <c r="G43" s="1">
        <v>15500</v>
      </c>
      <c r="H43" s="1">
        <v>12400</v>
      </c>
      <c r="I43" s="1">
        <f t="shared" si="7"/>
        <v>27900</v>
      </c>
      <c r="J43" s="1">
        <f t="shared" si="6"/>
        <v>67600</v>
      </c>
      <c r="K43" s="1">
        <f t="shared" si="5"/>
        <v>17900</v>
      </c>
    </row>
    <row r="44" spans="2:11" ht="13.5">
      <c r="B44" s="20" t="s">
        <v>47</v>
      </c>
      <c r="C44" s="1">
        <f t="shared" si="8"/>
        <v>127000</v>
      </c>
      <c r="D44" s="1">
        <v>77500</v>
      </c>
      <c r="E44" s="1">
        <v>8100</v>
      </c>
      <c r="F44" s="1">
        <f t="shared" si="9"/>
        <v>85600</v>
      </c>
      <c r="G44" s="1">
        <v>23000</v>
      </c>
      <c r="H44" s="1">
        <v>18400</v>
      </c>
      <c r="I44" s="1">
        <f t="shared" si="7"/>
        <v>41400</v>
      </c>
      <c r="J44" s="1">
        <f t="shared" si="6"/>
        <v>100500</v>
      </c>
      <c r="K44" s="1">
        <f t="shared" si="5"/>
        <v>26500</v>
      </c>
    </row>
    <row r="45" spans="2:11" ht="14.25" thickBot="1">
      <c r="B45" s="21" t="s">
        <v>48</v>
      </c>
      <c r="C45" s="2">
        <f t="shared" si="8"/>
        <v>193800</v>
      </c>
      <c r="D45" s="2">
        <v>60500</v>
      </c>
      <c r="E45" s="2">
        <v>7300</v>
      </c>
      <c r="F45" s="2">
        <f t="shared" si="9"/>
        <v>67800</v>
      </c>
      <c r="G45" s="2">
        <v>112400</v>
      </c>
      <c r="H45" s="2">
        <v>13600</v>
      </c>
      <c r="I45" s="2">
        <f t="shared" si="7"/>
        <v>126000</v>
      </c>
      <c r="J45" s="2">
        <f t="shared" si="6"/>
        <v>172900</v>
      </c>
      <c r="K45" s="2">
        <f t="shared" si="5"/>
        <v>20900</v>
      </c>
    </row>
    <row r="46" spans="2:11" ht="15" thickBot="1" thickTop="1">
      <c r="B46" s="22" t="s">
        <v>49</v>
      </c>
      <c r="C46" s="4">
        <f t="shared" si="8"/>
        <v>1433500</v>
      </c>
      <c r="D46" s="4">
        <f>SUM(D40:D45)</f>
        <v>811800</v>
      </c>
      <c r="E46" s="4">
        <f>SUM(E40:E45)</f>
        <v>28800</v>
      </c>
      <c r="F46" s="4">
        <f t="shared" si="9"/>
        <v>840600</v>
      </c>
      <c r="G46" s="4">
        <f>SUM(G40:G45)</f>
        <v>529000</v>
      </c>
      <c r="H46" s="4">
        <f>SUM(H40:H45)</f>
        <v>63900</v>
      </c>
      <c r="I46" s="4">
        <f t="shared" si="7"/>
        <v>592900</v>
      </c>
      <c r="J46" s="4">
        <f t="shared" si="6"/>
        <v>1340800</v>
      </c>
      <c r="K46" s="4">
        <f t="shared" si="5"/>
        <v>92700</v>
      </c>
    </row>
    <row r="47" spans="2:11" ht="13.5">
      <c r="B47" s="23" t="s">
        <v>50</v>
      </c>
      <c r="C47" s="3">
        <f t="shared" si="8"/>
        <v>829300</v>
      </c>
      <c r="D47" s="3">
        <v>493700</v>
      </c>
      <c r="E47" s="3">
        <v>1300</v>
      </c>
      <c r="F47" s="3">
        <f t="shared" si="9"/>
        <v>495000</v>
      </c>
      <c r="G47" s="3">
        <v>329100</v>
      </c>
      <c r="H47" s="3">
        <v>5200</v>
      </c>
      <c r="I47" s="3">
        <f t="shared" si="7"/>
        <v>334300</v>
      </c>
      <c r="J47" s="3">
        <f t="shared" si="6"/>
        <v>822800</v>
      </c>
      <c r="K47" s="3">
        <f t="shared" si="5"/>
        <v>6500</v>
      </c>
    </row>
    <row r="48" spans="2:11" ht="13.5">
      <c r="B48" s="20" t="s">
        <v>51</v>
      </c>
      <c r="C48" s="1">
        <f t="shared" si="8"/>
        <v>661200</v>
      </c>
      <c r="D48" s="1">
        <v>279900</v>
      </c>
      <c r="E48" s="1">
        <v>4200</v>
      </c>
      <c r="F48" s="1">
        <f t="shared" si="9"/>
        <v>284100</v>
      </c>
      <c r="G48" s="1">
        <v>369700</v>
      </c>
      <c r="H48" s="1">
        <v>7400</v>
      </c>
      <c r="I48" s="1">
        <f t="shared" si="7"/>
        <v>377100</v>
      </c>
      <c r="J48" s="1">
        <f t="shared" si="6"/>
        <v>649600</v>
      </c>
      <c r="K48" s="1">
        <f t="shared" si="5"/>
        <v>11600</v>
      </c>
    </row>
    <row r="49" spans="2:11" ht="13.5">
      <c r="B49" s="20" t="s">
        <v>52</v>
      </c>
      <c r="C49" s="1">
        <f t="shared" si="8"/>
        <v>96700</v>
      </c>
      <c r="D49" s="1">
        <v>61900</v>
      </c>
      <c r="E49" s="1">
        <v>3200</v>
      </c>
      <c r="F49" s="1">
        <f t="shared" si="9"/>
        <v>65100</v>
      </c>
      <c r="G49" s="1">
        <v>27400</v>
      </c>
      <c r="H49" s="1">
        <v>4200</v>
      </c>
      <c r="I49" s="1">
        <f t="shared" si="7"/>
        <v>31600</v>
      </c>
      <c r="J49" s="1">
        <f t="shared" si="6"/>
        <v>89300</v>
      </c>
      <c r="K49" s="1">
        <f t="shared" si="5"/>
        <v>7400</v>
      </c>
    </row>
    <row r="50" spans="2:11" ht="14.25" thickBot="1">
      <c r="B50" s="21" t="s">
        <v>53</v>
      </c>
      <c r="C50" s="2">
        <f t="shared" si="8"/>
        <v>461200</v>
      </c>
      <c r="D50" s="2">
        <v>320900</v>
      </c>
      <c r="E50" s="2">
        <v>5000</v>
      </c>
      <c r="F50" s="1">
        <f t="shared" si="9"/>
        <v>325900</v>
      </c>
      <c r="G50" s="2">
        <v>127600</v>
      </c>
      <c r="H50" s="2">
        <v>7700</v>
      </c>
      <c r="I50" s="2">
        <f t="shared" si="7"/>
        <v>135300</v>
      </c>
      <c r="J50" s="2">
        <f t="shared" si="6"/>
        <v>448500</v>
      </c>
      <c r="K50" s="2">
        <f t="shared" si="5"/>
        <v>12700</v>
      </c>
    </row>
    <row r="51" spans="2:11" ht="15" thickBot="1" thickTop="1">
      <c r="B51" s="22" t="s">
        <v>54</v>
      </c>
      <c r="C51" s="4">
        <f t="shared" si="8"/>
        <v>2048400</v>
      </c>
      <c r="D51" s="4">
        <f>SUM(D47:D50)</f>
        <v>1156400</v>
      </c>
      <c r="E51" s="4">
        <f>SUM(E47:E50)</f>
        <v>13700</v>
      </c>
      <c r="F51" s="4">
        <f t="shared" si="9"/>
        <v>1170100</v>
      </c>
      <c r="G51" s="4">
        <f>SUM(G47:G50)</f>
        <v>853800</v>
      </c>
      <c r="H51" s="4">
        <f>SUM(H47:H50)</f>
        <v>24500</v>
      </c>
      <c r="I51" s="4">
        <f t="shared" si="7"/>
        <v>878300</v>
      </c>
      <c r="J51" s="4">
        <f t="shared" si="6"/>
        <v>2010200</v>
      </c>
      <c r="K51" s="4">
        <f t="shared" si="5"/>
        <v>38200</v>
      </c>
    </row>
    <row r="52" spans="2:11" ht="14.25" thickBot="1">
      <c r="B52" s="24" t="s">
        <v>55</v>
      </c>
      <c r="C52" s="5">
        <f t="shared" si="8"/>
        <v>407300</v>
      </c>
      <c r="D52" s="5">
        <v>115200</v>
      </c>
      <c r="E52" s="5">
        <v>3000</v>
      </c>
      <c r="F52" s="5">
        <f t="shared" si="9"/>
        <v>118200</v>
      </c>
      <c r="G52" s="5">
        <v>285200</v>
      </c>
      <c r="H52" s="5">
        <v>3900</v>
      </c>
      <c r="I52" s="5">
        <f t="shared" si="7"/>
        <v>289100</v>
      </c>
      <c r="J52" s="5">
        <f t="shared" si="6"/>
        <v>400400</v>
      </c>
      <c r="K52" s="5">
        <f t="shared" si="5"/>
        <v>6900</v>
      </c>
    </row>
    <row r="53" spans="2:11" ht="15" thickBot="1" thickTop="1">
      <c r="B53" s="22" t="s">
        <v>56</v>
      </c>
      <c r="C53" s="4">
        <f t="shared" si="8"/>
        <v>407300</v>
      </c>
      <c r="D53" s="4">
        <f>SUM(D52)</f>
        <v>115200</v>
      </c>
      <c r="E53" s="4">
        <f>SUM(E52)</f>
        <v>3000</v>
      </c>
      <c r="F53" s="4">
        <f t="shared" si="9"/>
        <v>118200</v>
      </c>
      <c r="G53" s="4">
        <f>SUM(G52)</f>
        <v>285200</v>
      </c>
      <c r="H53" s="4">
        <f>SUM(H52)</f>
        <v>3900</v>
      </c>
      <c r="I53" s="4">
        <f t="shared" si="7"/>
        <v>289100</v>
      </c>
      <c r="J53" s="4">
        <f t="shared" si="6"/>
        <v>400400</v>
      </c>
      <c r="K53" s="4">
        <f t="shared" si="5"/>
        <v>6900</v>
      </c>
    </row>
    <row r="54" spans="2:11" ht="13.5">
      <c r="B54" s="23" t="s">
        <v>57</v>
      </c>
      <c r="C54" s="3">
        <f t="shared" si="8"/>
        <v>847200</v>
      </c>
      <c r="D54" s="3">
        <v>236400</v>
      </c>
      <c r="E54" s="3">
        <v>111700</v>
      </c>
      <c r="F54" s="3">
        <f t="shared" si="9"/>
        <v>348100</v>
      </c>
      <c r="G54" s="3">
        <v>175200</v>
      </c>
      <c r="H54" s="3">
        <v>323900</v>
      </c>
      <c r="I54" s="3">
        <f t="shared" si="7"/>
        <v>499100</v>
      </c>
      <c r="J54" s="3">
        <f t="shared" si="6"/>
        <v>411600</v>
      </c>
      <c r="K54" s="3">
        <f t="shared" si="5"/>
        <v>435600</v>
      </c>
    </row>
    <row r="55" spans="2:11" ht="13.5">
      <c r="B55" s="20" t="s">
        <v>58</v>
      </c>
      <c r="C55" s="1">
        <f t="shared" si="8"/>
        <v>96300</v>
      </c>
      <c r="D55" s="1">
        <v>63600</v>
      </c>
      <c r="E55" s="1">
        <v>0</v>
      </c>
      <c r="F55" s="1">
        <f t="shared" si="9"/>
        <v>63600</v>
      </c>
      <c r="G55" s="1">
        <v>32700</v>
      </c>
      <c r="H55" s="1">
        <v>0</v>
      </c>
      <c r="I55" s="1">
        <f t="shared" si="7"/>
        <v>32700</v>
      </c>
      <c r="J55" s="1">
        <f t="shared" si="6"/>
        <v>96300</v>
      </c>
      <c r="K55" s="1">
        <f t="shared" si="5"/>
        <v>0</v>
      </c>
    </row>
    <row r="56" spans="2:11" ht="13.5">
      <c r="B56" s="20" t="s">
        <v>59</v>
      </c>
      <c r="C56" s="1">
        <f t="shared" si="8"/>
        <v>268600</v>
      </c>
      <c r="D56" s="1">
        <v>151200</v>
      </c>
      <c r="E56" s="1">
        <v>17300</v>
      </c>
      <c r="F56" s="1">
        <f t="shared" si="9"/>
        <v>168500</v>
      </c>
      <c r="G56" s="1">
        <v>52200</v>
      </c>
      <c r="H56" s="1">
        <v>47900</v>
      </c>
      <c r="I56" s="1">
        <f t="shared" si="7"/>
        <v>100100</v>
      </c>
      <c r="J56" s="1">
        <f t="shared" si="6"/>
        <v>203400</v>
      </c>
      <c r="K56" s="1">
        <f t="shared" si="5"/>
        <v>65200</v>
      </c>
    </row>
    <row r="57" spans="2:11" ht="13.5">
      <c r="B57" s="20" t="s">
        <v>60</v>
      </c>
      <c r="C57" s="1">
        <f t="shared" si="8"/>
        <v>1218900</v>
      </c>
      <c r="D57" s="1">
        <v>324000</v>
      </c>
      <c r="E57" s="1">
        <v>43900</v>
      </c>
      <c r="F57" s="1">
        <f t="shared" si="9"/>
        <v>367900</v>
      </c>
      <c r="G57" s="1">
        <v>749300</v>
      </c>
      <c r="H57" s="1">
        <v>101700</v>
      </c>
      <c r="I57" s="1">
        <f t="shared" si="7"/>
        <v>851000</v>
      </c>
      <c r="J57" s="1">
        <f t="shared" si="6"/>
        <v>1073300</v>
      </c>
      <c r="K57" s="1">
        <f t="shared" si="5"/>
        <v>145600</v>
      </c>
    </row>
    <row r="58" spans="2:11" ht="13.5">
      <c r="B58" s="20" t="s">
        <v>61</v>
      </c>
      <c r="C58" s="1">
        <f t="shared" si="8"/>
        <v>2671600</v>
      </c>
      <c r="D58" s="1">
        <v>446400</v>
      </c>
      <c r="E58" s="1">
        <v>141500</v>
      </c>
      <c r="F58" s="1">
        <f t="shared" si="9"/>
        <v>587900</v>
      </c>
      <c r="G58" s="1">
        <v>1308100</v>
      </c>
      <c r="H58" s="1">
        <v>775600</v>
      </c>
      <c r="I58" s="1">
        <f t="shared" si="7"/>
        <v>2083700</v>
      </c>
      <c r="J58" s="1">
        <f t="shared" si="6"/>
        <v>1754500</v>
      </c>
      <c r="K58" s="1">
        <f t="shared" si="5"/>
        <v>917100</v>
      </c>
    </row>
    <row r="59" spans="2:11" ht="13.5">
      <c r="B59" s="20" t="s">
        <v>62</v>
      </c>
      <c r="C59" s="1">
        <f t="shared" si="8"/>
        <v>3014800</v>
      </c>
      <c r="D59" s="1">
        <v>431900</v>
      </c>
      <c r="E59" s="1">
        <v>774000</v>
      </c>
      <c r="F59" s="1">
        <f t="shared" si="9"/>
        <v>1205900</v>
      </c>
      <c r="G59" s="1">
        <v>647800</v>
      </c>
      <c r="H59" s="1">
        <v>1161100</v>
      </c>
      <c r="I59" s="1">
        <f t="shared" si="7"/>
        <v>1808900</v>
      </c>
      <c r="J59" s="1">
        <f t="shared" si="6"/>
        <v>1079700</v>
      </c>
      <c r="K59" s="1">
        <f t="shared" si="5"/>
        <v>1935100</v>
      </c>
    </row>
    <row r="60" spans="2:11" ht="13.5">
      <c r="B60" s="20" t="s">
        <v>63</v>
      </c>
      <c r="C60" s="1">
        <f t="shared" si="8"/>
        <v>207000</v>
      </c>
      <c r="D60" s="1">
        <v>60000</v>
      </c>
      <c r="E60" s="1">
        <v>17400</v>
      </c>
      <c r="F60" s="1">
        <f t="shared" si="9"/>
        <v>77400</v>
      </c>
      <c r="G60" s="1">
        <v>92300</v>
      </c>
      <c r="H60" s="1">
        <v>37300</v>
      </c>
      <c r="I60" s="1">
        <f t="shared" si="7"/>
        <v>129600</v>
      </c>
      <c r="J60" s="1">
        <f t="shared" si="6"/>
        <v>152300</v>
      </c>
      <c r="K60" s="1">
        <f aca="true" t="shared" si="10" ref="K60:K89">E60+H60</f>
        <v>54700</v>
      </c>
    </row>
    <row r="61" spans="2:11" ht="14.25" thickBot="1">
      <c r="B61" s="21" t="s">
        <v>64</v>
      </c>
      <c r="C61" s="2">
        <f t="shared" si="8"/>
        <v>510200</v>
      </c>
      <c r="D61" s="2">
        <v>249100</v>
      </c>
      <c r="E61" s="2">
        <v>6600</v>
      </c>
      <c r="F61" s="2">
        <f t="shared" si="9"/>
        <v>255700</v>
      </c>
      <c r="G61" s="2">
        <v>241000</v>
      </c>
      <c r="H61" s="2">
        <v>13500</v>
      </c>
      <c r="I61" s="2">
        <f t="shared" si="7"/>
        <v>254500</v>
      </c>
      <c r="J61" s="2">
        <f aca="true" t="shared" si="11" ref="J61:J89">D61+G61</f>
        <v>490100</v>
      </c>
      <c r="K61" s="2">
        <f t="shared" si="10"/>
        <v>20100</v>
      </c>
    </row>
    <row r="62" spans="2:11" ht="15" thickBot="1" thickTop="1">
      <c r="B62" s="22" t="s">
        <v>65</v>
      </c>
      <c r="C62" s="4">
        <f t="shared" si="8"/>
        <v>8834600</v>
      </c>
      <c r="D62" s="4">
        <f>SUM(D54:D61)</f>
        <v>1962600</v>
      </c>
      <c r="E62" s="4">
        <f>SUM(E54:E61)</f>
        <v>1112400</v>
      </c>
      <c r="F62" s="4">
        <f t="shared" si="9"/>
        <v>3075000</v>
      </c>
      <c r="G62" s="4">
        <f>SUM(G54:G61)</f>
        <v>3298600</v>
      </c>
      <c r="H62" s="4">
        <f>SUM(H54:H61)</f>
        <v>2461000</v>
      </c>
      <c r="I62" s="4">
        <f t="shared" si="7"/>
        <v>5759600</v>
      </c>
      <c r="J62" s="4">
        <f t="shared" si="11"/>
        <v>5261200</v>
      </c>
      <c r="K62" s="4">
        <f t="shared" si="10"/>
        <v>3573400</v>
      </c>
    </row>
    <row r="63" spans="2:11" ht="13.5">
      <c r="B63" s="23" t="s">
        <v>66</v>
      </c>
      <c r="C63" s="3">
        <v>585400</v>
      </c>
      <c r="D63" s="3">
        <v>390100</v>
      </c>
      <c r="E63" s="3">
        <v>6100</v>
      </c>
      <c r="F63" s="3">
        <f t="shared" si="9"/>
        <v>396200</v>
      </c>
      <c r="G63" s="3">
        <v>187400</v>
      </c>
      <c r="H63" s="3">
        <v>1800</v>
      </c>
      <c r="I63" s="3">
        <f t="shared" si="7"/>
        <v>189200</v>
      </c>
      <c r="J63" s="1">
        <f>D63+G63</f>
        <v>577500</v>
      </c>
      <c r="K63" s="3">
        <f>E63+H63</f>
        <v>7900</v>
      </c>
    </row>
    <row r="64" spans="2:11" ht="13.5">
      <c r="B64" s="20" t="s">
        <v>67</v>
      </c>
      <c r="C64" s="1">
        <f t="shared" si="8"/>
        <v>1282000</v>
      </c>
      <c r="D64" s="1">
        <v>392000</v>
      </c>
      <c r="E64" s="1">
        <v>35000</v>
      </c>
      <c r="F64" s="1">
        <f t="shared" si="9"/>
        <v>427000</v>
      </c>
      <c r="G64" s="1">
        <v>681000</v>
      </c>
      <c r="H64" s="1">
        <v>174000</v>
      </c>
      <c r="I64" s="1">
        <f t="shared" si="7"/>
        <v>855000</v>
      </c>
      <c r="J64" s="1">
        <f t="shared" si="11"/>
        <v>1073000</v>
      </c>
      <c r="K64" s="1">
        <f>E64+H64</f>
        <v>209000</v>
      </c>
    </row>
    <row r="65" spans="2:11" ht="13.5">
      <c r="B65" s="20" t="s">
        <v>68</v>
      </c>
      <c r="C65" s="1">
        <f t="shared" si="8"/>
        <v>2351300</v>
      </c>
      <c r="D65" s="1">
        <v>502700</v>
      </c>
      <c r="E65" s="1">
        <v>78900</v>
      </c>
      <c r="F65" s="1">
        <f t="shared" si="9"/>
        <v>581600</v>
      </c>
      <c r="G65" s="1">
        <v>1409200</v>
      </c>
      <c r="H65" s="1">
        <v>360500</v>
      </c>
      <c r="I65" s="1">
        <f t="shared" si="7"/>
        <v>1769700</v>
      </c>
      <c r="J65" s="1">
        <f t="shared" si="11"/>
        <v>1911900</v>
      </c>
      <c r="K65" s="1">
        <f t="shared" si="10"/>
        <v>439400</v>
      </c>
    </row>
    <row r="66" spans="2:11" ht="13.5">
      <c r="B66" s="20" t="s">
        <v>69</v>
      </c>
      <c r="C66" s="1">
        <f t="shared" si="8"/>
        <v>679000</v>
      </c>
      <c r="D66" s="1">
        <v>252500</v>
      </c>
      <c r="E66" s="1">
        <v>17100</v>
      </c>
      <c r="F66" s="1">
        <f t="shared" si="9"/>
        <v>269600</v>
      </c>
      <c r="G66" s="1">
        <v>369400</v>
      </c>
      <c r="H66" s="1">
        <v>40000</v>
      </c>
      <c r="I66" s="1">
        <f t="shared" si="7"/>
        <v>409400</v>
      </c>
      <c r="J66" s="1">
        <f t="shared" si="11"/>
        <v>621900</v>
      </c>
      <c r="K66" s="1">
        <f t="shared" si="10"/>
        <v>57100</v>
      </c>
    </row>
    <row r="67" spans="2:11" ht="13.5">
      <c r="B67" s="20" t="s">
        <v>70</v>
      </c>
      <c r="C67" s="1">
        <f t="shared" si="8"/>
        <v>519600</v>
      </c>
      <c r="D67" s="1">
        <v>140900</v>
      </c>
      <c r="E67" s="1">
        <v>15000</v>
      </c>
      <c r="F67" s="1">
        <f t="shared" si="9"/>
        <v>155900</v>
      </c>
      <c r="G67" s="1">
        <v>328900</v>
      </c>
      <c r="H67" s="1">
        <v>34800</v>
      </c>
      <c r="I67" s="1">
        <f t="shared" si="7"/>
        <v>363700</v>
      </c>
      <c r="J67" s="1">
        <f t="shared" si="11"/>
        <v>469800</v>
      </c>
      <c r="K67" s="1">
        <f t="shared" si="10"/>
        <v>49800</v>
      </c>
    </row>
    <row r="68" spans="2:11" ht="13.5">
      <c r="B68" s="20" t="s">
        <v>71</v>
      </c>
      <c r="C68" s="1">
        <f t="shared" si="8"/>
        <v>2380800</v>
      </c>
      <c r="D68" s="1">
        <v>475700</v>
      </c>
      <c r="E68" s="1">
        <v>238500</v>
      </c>
      <c r="F68" s="1">
        <f t="shared" si="9"/>
        <v>714200</v>
      </c>
      <c r="G68" s="1">
        <v>846900</v>
      </c>
      <c r="H68" s="1">
        <v>819700</v>
      </c>
      <c r="I68" s="1">
        <f t="shared" si="7"/>
        <v>1666600</v>
      </c>
      <c r="J68" s="1">
        <f t="shared" si="11"/>
        <v>1322600</v>
      </c>
      <c r="K68" s="1">
        <f t="shared" si="10"/>
        <v>1058200</v>
      </c>
    </row>
    <row r="69" spans="2:11" ht="13.5">
      <c r="B69" s="20" t="s">
        <v>72</v>
      </c>
      <c r="C69" s="1">
        <f t="shared" si="8"/>
        <v>1100300</v>
      </c>
      <c r="D69" s="1">
        <v>324900</v>
      </c>
      <c r="E69" s="1">
        <v>104100</v>
      </c>
      <c r="F69" s="1">
        <f t="shared" si="9"/>
        <v>429000</v>
      </c>
      <c r="G69" s="1">
        <v>497000</v>
      </c>
      <c r="H69" s="1">
        <v>174300</v>
      </c>
      <c r="I69" s="1">
        <f t="shared" si="7"/>
        <v>671300</v>
      </c>
      <c r="J69" s="1">
        <f t="shared" si="11"/>
        <v>821900</v>
      </c>
      <c r="K69" s="1">
        <f t="shared" si="10"/>
        <v>278400</v>
      </c>
    </row>
    <row r="70" spans="2:11" ht="14.25" thickBot="1">
      <c r="B70" s="21" t="s">
        <v>73</v>
      </c>
      <c r="C70" s="2">
        <f t="shared" si="8"/>
        <v>282100</v>
      </c>
      <c r="D70" s="2">
        <v>229300</v>
      </c>
      <c r="E70" s="2">
        <v>2300</v>
      </c>
      <c r="F70" s="2">
        <v>231600</v>
      </c>
      <c r="G70" s="2">
        <v>39600</v>
      </c>
      <c r="H70" s="2">
        <v>10900</v>
      </c>
      <c r="I70" s="2">
        <f aca="true" t="shared" si="12" ref="I70:I89">SUM(G70:H70)</f>
        <v>50500</v>
      </c>
      <c r="J70" s="2">
        <f t="shared" si="11"/>
        <v>268900</v>
      </c>
      <c r="K70" s="2">
        <f t="shared" si="10"/>
        <v>13200</v>
      </c>
    </row>
    <row r="71" spans="2:11" ht="15" thickBot="1" thickTop="1">
      <c r="B71" s="22" t="s">
        <v>74</v>
      </c>
      <c r="C71" s="4">
        <f aca="true" t="shared" si="13" ref="C71:C89">J71+K71</f>
        <v>9180500</v>
      </c>
      <c r="D71" s="4">
        <f>SUM(D63:D70)</f>
        <v>2708100</v>
      </c>
      <c r="E71" s="4">
        <f>SUM(E63:E70)</f>
        <v>497000</v>
      </c>
      <c r="F71" s="4">
        <f aca="true" t="shared" si="14" ref="F71:F89">SUM(D71:E71)</f>
        <v>3205100</v>
      </c>
      <c r="G71" s="4">
        <f>SUM(G63:G70)</f>
        <v>4359400</v>
      </c>
      <c r="H71" s="4">
        <f>SUM(H63:H70)</f>
        <v>1616000</v>
      </c>
      <c r="I71" s="4">
        <f t="shared" si="12"/>
        <v>5975400</v>
      </c>
      <c r="J71" s="4">
        <f t="shared" si="11"/>
        <v>7067500</v>
      </c>
      <c r="K71" s="4">
        <f t="shared" si="10"/>
        <v>2113000</v>
      </c>
    </row>
    <row r="72" spans="2:11" ht="13.5">
      <c r="B72" s="23" t="s">
        <v>75</v>
      </c>
      <c r="C72" s="3">
        <f t="shared" si="13"/>
        <v>130000</v>
      </c>
      <c r="D72" s="3">
        <v>93000</v>
      </c>
      <c r="E72" s="3">
        <v>0</v>
      </c>
      <c r="F72" s="3">
        <f t="shared" si="14"/>
        <v>93000</v>
      </c>
      <c r="G72" s="3">
        <v>37000</v>
      </c>
      <c r="H72" s="3">
        <v>0</v>
      </c>
      <c r="I72" s="3">
        <f t="shared" si="12"/>
        <v>37000</v>
      </c>
      <c r="J72" s="3">
        <f t="shared" si="11"/>
        <v>130000</v>
      </c>
      <c r="K72" s="3">
        <f t="shared" si="10"/>
        <v>0</v>
      </c>
    </row>
    <row r="73" spans="2:11" ht="13.5">
      <c r="B73" s="20" t="s">
        <v>76</v>
      </c>
      <c r="C73" s="1">
        <f t="shared" si="13"/>
        <v>556000</v>
      </c>
      <c r="D73" s="1">
        <v>441900</v>
      </c>
      <c r="E73" s="1">
        <v>0</v>
      </c>
      <c r="F73" s="1">
        <f t="shared" si="14"/>
        <v>441900</v>
      </c>
      <c r="G73" s="1">
        <v>114100</v>
      </c>
      <c r="H73" s="1">
        <v>0</v>
      </c>
      <c r="I73" s="1">
        <f t="shared" si="12"/>
        <v>114100</v>
      </c>
      <c r="J73" s="1">
        <f t="shared" si="11"/>
        <v>556000</v>
      </c>
      <c r="K73" s="1">
        <f t="shared" si="10"/>
        <v>0</v>
      </c>
    </row>
    <row r="74" spans="2:11" ht="13.5">
      <c r="B74" s="20" t="s">
        <v>77</v>
      </c>
      <c r="C74" s="1">
        <v>171000</v>
      </c>
      <c r="D74" s="1">
        <v>134000</v>
      </c>
      <c r="E74" s="1">
        <v>0</v>
      </c>
      <c r="F74" s="1">
        <f t="shared" si="14"/>
        <v>134000</v>
      </c>
      <c r="G74" s="1">
        <v>37000</v>
      </c>
      <c r="H74" s="1">
        <v>0</v>
      </c>
      <c r="I74" s="1">
        <f t="shared" si="12"/>
        <v>37000</v>
      </c>
      <c r="J74" s="1">
        <f t="shared" si="11"/>
        <v>171000</v>
      </c>
      <c r="K74" s="1">
        <f t="shared" si="10"/>
        <v>0</v>
      </c>
    </row>
    <row r="75" spans="2:11" ht="14.25" thickBot="1">
      <c r="B75" s="21" t="s">
        <v>78</v>
      </c>
      <c r="C75" s="2">
        <f t="shared" si="13"/>
        <v>171200</v>
      </c>
      <c r="D75" s="2">
        <v>171200</v>
      </c>
      <c r="E75" s="2">
        <v>0</v>
      </c>
      <c r="F75" s="2">
        <f t="shared" si="14"/>
        <v>171200</v>
      </c>
      <c r="G75" s="2">
        <v>0</v>
      </c>
      <c r="H75" s="2">
        <v>0</v>
      </c>
      <c r="I75" s="1">
        <f t="shared" si="12"/>
        <v>0</v>
      </c>
      <c r="J75" s="2">
        <f t="shared" si="11"/>
        <v>171200</v>
      </c>
      <c r="K75" s="2">
        <f t="shared" si="10"/>
        <v>0</v>
      </c>
    </row>
    <row r="76" spans="2:11" ht="15" thickBot="1" thickTop="1">
      <c r="B76" s="22" t="s">
        <v>79</v>
      </c>
      <c r="C76" s="4">
        <f t="shared" si="13"/>
        <v>1028200</v>
      </c>
      <c r="D76" s="4">
        <f>SUM(D72:D75)</f>
        <v>840100</v>
      </c>
      <c r="E76" s="4">
        <f>SUM(E72:E75)</f>
        <v>0</v>
      </c>
      <c r="F76" s="4">
        <f t="shared" si="14"/>
        <v>840100</v>
      </c>
      <c r="G76" s="4">
        <f>SUM(G72:G75)</f>
        <v>188100</v>
      </c>
      <c r="H76" s="4">
        <f>SUM(H72:H75)</f>
        <v>0</v>
      </c>
      <c r="I76" s="4">
        <f t="shared" si="12"/>
        <v>188100</v>
      </c>
      <c r="J76" s="4">
        <f t="shared" si="11"/>
        <v>1028200</v>
      </c>
      <c r="K76" s="4">
        <f t="shared" si="10"/>
        <v>0</v>
      </c>
    </row>
    <row r="77" spans="2:11" ht="13.5">
      <c r="B77" s="23" t="s">
        <v>80</v>
      </c>
      <c r="C77" s="3">
        <f t="shared" si="13"/>
        <v>253600</v>
      </c>
      <c r="D77" s="3">
        <v>122100</v>
      </c>
      <c r="E77" s="3">
        <v>0</v>
      </c>
      <c r="F77" s="3">
        <f t="shared" si="14"/>
        <v>122100</v>
      </c>
      <c r="G77" s="3">
        <v>131500</v>
      </c>
      <c r="H77" s="3">
        <v>0</v>
      </c>
      <c r="I77" s="3">
        <f t="shared" si="12"/>
        <v>131500</v>
      </c>
      <c r="J77" s="3">
        <f t="shared" si="11"/>
        <v>253600</v>
      </c>
      <c r="K77" s="3">
        <f t="shared" si="10"/>
        <v>0</v>
      </c>
    </row>
    <row r="78" spans="2:11" ht="13.5">
      <c r="B78" s="20" t="s">
        <v>81</v>
      </c>
      <c r="C78" s="1">
        <f t="shared" si="13"/>
        <v>710400</v>
      </c>
      <c r="D78" s="1">
        <v>480700</v>
      </c>
      <c r="E78" s="1">
        <v>0</v>
      </c>
      <c r="F78" s="1">
        <f t="shared" si="14"/>
        <v>480700</v>
      </c>
      <c r="G78" s="1">
        <v>229700</v>
      </c>
      <c r="H78" s="1">
        <v>0</v>
      </c>
      <c r="I78" s="1">
        <f t="shared" si="12"/>
        <v>229700</v>
      </c>
      <c r="J78" s="1">
        <f t="shared" si="11"/>
        <v>710400</v>
      </c>
      <c r="K78" s="1">
        <f t="shared" si="10"/>
        <v>0</v>
      </c>
    </row>
    <row r="79" spans="2:11" ht="13.5">
      <c r="B79" s="20" t="s">
        <v>82</v>
      </c>
      <c r="C79" s="1">
        <f t="shared" si="13"/>
        <v>257500</v>
      </c>
      <c r="D79" s="1">
        <v>122800</v>
      </c>
      <c r="E79" s="1">
        <v>17400</v>
      </c>
      <c r="F79" s="1">
        <f t="shared" si="14"/>
        <v>140200</v>
      </c>
      <c r="G79" s="1">
        <v>93500</v>
      </c>
      <c r="H79" s="1">
        <v>23800</v>
      </c>
      <c r="I79" s="1">
        <f t="shared" si="12"/>
        <v>117300</v>
      </c>
      <c r="J79" s="1">
        <f t="shared" si="11"/>
        <v>216300</v>
      </c>
      <c r="K79" s="1">
        <f t="shared" si="10"/>
        <v>41200</v>
      </c>
    </row>
    <row r="80" spans="2:11" ht="14.25" thickBot="1">
      <c r="B80" s="21" t="s">
        <v>83</v>
      </c>
      <c r="C80" s="2">
        <f t="shared" si="13"/>
        <v>193200</v>
      </c>
      <c r="D80" s="2">
        <v>171200</v>
      </c>
      <c r="E80" s="2">
        <v>0</v>
      </c>
      <c r="F80" s="2">
        <f t="shared" si="14"/>
        <v>171200</v>
      </c>
      <c r="G80" s="2">
        <v>22000</v>
      </c>
      <c r="H80" s="2">
        <v>0</v>
      </c>
      <c r="I80" s="2">
        <f t="shared" si="12"/>
        <v>22000</v>
      </c>
      <c r="J80" s="2">
        <f t="shared" si="11"/>
        <v>193200</v>
      </c>
      <c r="K80" s="2">
        <f t="shared" si="10"/>
        <v>0</v>
      </c>
    </row>
    <row r="81" spans="2:11" ht="15" thickBot="1" thickTop="1">
      <c r="B81" s="22" t="s">
        <v>84</v>
      </c>
      <c r="C81" s="4">
        <f t="shared" si="13"/>
        <v>1414700</v>
      </c>
      <c r="D81" s="4">
        <f>SUM(D77:D80)</f>
        <v>896800</v>
      </c>
      <c r="E81" s="4">
        <f>SUM(E77:E80)</f>
        <v>17400</v>
      </c>
      <c r="F81" s="4">
        <f t="shared" si="14"/>
        <v>914200</v>
      </c>
      <c r="G81" s="4">
        <f>SUM(G77:G80)</f>
        <v>476700</v>
      </c>
      <c r="H81" s="4">
        <f>SUM(H77:H80)</f>
        <v>23800</v>
      </c>
      <c r="I81" s="4">
        <f t="shared" si="12"/>
        <v>500500</v>
      </c>
      <c r="J81" s="4">
        <f t="shared" si="11"/>
        <v>1373500</v>
      </c>
      <c r="K81" s="4">
        <f t="shared" si="10"/>
        <v>41200</v>
      </c>
    </row>
    <row r="82" spans="2:11" ht="14.25" thickBot="1">
      <c r="B82" s="24" t="s">
        <v>85</v>
      </c>
      <c r="C82" s="5">
        <f t="shared" si="13"/>
        <v>781000</v>
      </c>
      <c r="D82" s="5">
        <v>443000</v>
      </c>
      <c r="E82" s="5">
        <v>2800</v>
      </c>
      <c r="F82" s="5">
        <f t="shared" si="14"/>
        <v>445800</v>
      </c>
      <c r="G82" s="5">
        <v>331000</v>
      </c>
      <c r="H82" s="5">
        <v>4200</v>
      </c>
      <c r="I82" s="5">
        <f t="shared" si="12"/>
        <v>335200</v>
      </c>
      <c r="J82" s="5">
        <f t="shared" si="11"/>
        <v>774000</v>
      </c>
      <c r="K82" s="5">
        <f t="shared" si="10"/>
        <v>7000</v>
      </c>
    </row>
    <row r="83" spans="2:11" ht="15" thickBot="1" thickTop="1">
      <c r="B83" s="22" t="s">
        <v>86</v>
      </c>
      <c r="C83" s="4">
        <f t="shared" si="13"/>
        <v>781000</v>
      </c>
      <c r="D83" s="4">
        <f>SUM(D82)</f>
        <v>443000</v>
      </c>
      <c r="E83" s="4">
        <f>SUM(E82)</f>
        <v>2800</v>
      </c>
      <c r="F83" s="4">
        <f t="shared" si="14"/>
        <v>445800</v>
      </c>
      <c r="G83" s="4">
        <f>SUM(G82)</f>
        <v>331000</v>
      </c>
      <c r="H83" s="4">
        <f>SUM(H82)</f>
        <v>4200</v>
      </c>
      <c r="I83" s="4">
        <f t="shared" si="12"/>
        <v>335200</v>
      </c>
      <c r="J83" s="4">
        <f t="shared" si="11"/>
        <v>774000</v>
      </c>
      <c r="K83" s="4">
        <f t="shared" si="10"/>
        <v>7000</v>
      </c>
    </row>
    <row r="84" spans="2:11" ht="13.5">
      <c r="B84" s="23" t="s">
        <v>87</v>
      </c>
      <c r="C84" s="3">
        <f t="shared" si="13"/>
        <v>709100</v>
      </c>
      <c r="D84" s="3">
        <v>204000</v>
      </c>
      <c r="E84" s="3">
        <v>0</v>
      </c>
      <c r="F84" s="3">
        <f t="shared" si="14"/>
        <v>204000</v>
      </c>
      <c r="G84" s="3">
        <v>505100</v>
      </c>
      <c r="H84" s="3">
        <v>0</v>
      </c>
      <c r="I84" s="3">
        <f t="shared" si="12"/>
        <v>505100</v>
      </c>
      <c r="J84" s="3">
        <f t="shared" si="11"/>
        <v>709100</v>
      </c>
      <c r="K84" s="3">
        <f t="shared" si="10"/>
        <v>0</v>
      </c>
    </row>
    <row r="85" spans="2:11" ht="13.5">
      <c r="B85" s="20" t="s">
        <v>88</v>
      </c>
      <c r="C85" s="1">
        <f t="shared" si="13"/>
        <v>8000</v>
      </c>
      <c r="D85" s="1">
        <v>8000</v>
      </c>
      <c r="E85" s="1">
        <v>0</v>
      </c>
      <c r="F85" s="1">
        <f t="shared" si="14"/>
        <v>8000</v>
      </c>
      <c r="G85" s="1">
        <v>0</v>
      </c>
      <c r="H85" s="1">
        <v>0</v>
      </c>
      <c r="I85" s="1">
        <f t="shared" si="12"/>
        <v>0</v>
      </c>
      <c r="J85" s="1">
        <f t="shared" si="11"/>
        <v>8000</v>
      </c>
      <c r="K85" s="1">
        <f t="shared" si="10"/>
        <v>0</v>
      </c>
    </row>
    <row r="86" spans="2:11" ht="13.5">
      <c r="B86" s="20" t="s">
        <v>89</v>
      </c>
      <c r="C86" s="1">
        <f t="shared" si="13"/>
        <v>133600</v>
      </c>
      <c r="D86" s="1">
        <v>84400</v>
      </c>
      <c r="E86" s="1">
        <v>0</v>
      </c>
      <c r="F86" s="1">
        <f t="shared" si="14"/>
        <v>84400</v>
      </c>
      <c r="G86" s="1">
        <v>49200</v>
      </c>
      <c r="H86" s="1">
        <v>0</v>
      </c>
      <c r="I86" s="1">
        <f t="shared" si="12"/>
        <v>49200</v>
      </c>
      <c r="J86" s="1">
        <f t="shared" si="11"/>
        <v>133600</v>
      </c>
      <c r="K86" s="1">
        <f t="shared" si="10"/>
        <v>0</v>
      </c>
    </row>
    <row r="87" spans="2:11" ht="13.5">
      <c r="B87" s="20" t="s">
        <v>90</v>
      </c>
      <c r="C87" s="1">
        <f t="shared" si="13"/>
        <v>566000</v>
      </c>
      <c r="D87" s="1">
        <v>456500</v>
      </c>
      <c r="E87" s="1">
        <v>0</v>
      </c>
      <c r="F87" s="1">
        <f t="shared" si="14"/>
        <v>456500</v>
      </c>
      <c r="G87" s="1">
        <v>109500</v>
      </c>
      <c r="H87" s="1">
        <v>0</v>
      </c>
      <c r="I87" s="1">
        <f t="shared" si="12"/>
        <v>109500</v>
      </c>
      <c r="J87" s="1">
        <f t="shared" si="11"/>
        <v>566000</v>
      </c>
      <c r="K87" s="1">
        <f t="shared" si="10"/>
        <v>0</v>
      </c>
    </row>
    <row r="88" spans="2:11" ht="14.25" thickBot="1">
      <c r="B88" s="21" t="s">
        <v>91</v>
      </c>
      <c r="C88" s="2">
        <f t="shared" si="13"/>
        <v>679800</v>
      </c>
      <c r="D88" s="2">
        <v>429300</v>
      </c>
      <c r="E88" s="2">
        <v>0</v>
      </c>
      <c r="F88" s="2">
        <f t="shared" si="14"/>
        <v>429300</v>
      </c>
      <c r="G88" s="2">
        <v>250500</v>
      </c>
      <c r="H88" s="2">
        <v>0</v>
      </c>
      <c r="I88" s="2">
        <f t="shared" si="12"/>
        <v>250500</v>
      </c>
      <c r="J88" s="2">
        <f t="shared" si="11"/>
        <v>679800</v>
      </c>
      <c r="K88" s="2">
        <f t="shared" si="10"/>
        <v>0</v>
      </c>
    </row>
    <row r="89" spans="2:11" ht="15" thickBot="1" thickTop="1">
      <c r="B89" s="22" t="s">
        <v>92</v>
      </c>
      <c r="C89" s="4">
        <f t="shared" si="13"/>
        <v>2096500</v>
      </c>
      <c r="D89" s="4">
        <f>SUM(D84:D88)</f>
        <v>1182200</v>
      </c>
      <c r="E89" s="4">
        <f>SUM(E84:E88)</f>
        <v>0</v>
      </c>
      <c r="F89" s="4">
        <f t="shared" si="14"/>
        <v>1182200</v>
      </c>
      <c r="G89" s="4">
        <f>SUM(G84:G88)</f>
        <v>914300</v>
      </c>
      <c r="H89" s="4">
        <f>SUM(H84:H88)</f>
        <v>0</v>
      </c>
      <c r="I89" s="4">
        <f t="shared" si="12"/>
        <v>914300</v>
      </c>
      <c r="J89" s="4">
        <f t="shared" si="11"/>
        <v>2096500</v>
      </c>
      <c r="K89" s="4">
        <f t="shared" si="10"/>
        <v>0</v>
      </c>
    </row>
    <row r="90" spans="2:11" ht="14.25" thickBot="1">
      <c r="B90" s="25" t="s">
        <v>4</v>
      </c>
      <c r="C90" s="6">
        <f aca="true" t="shared" si="15" ref="C90:K90">C18+C28+C33+C39+C46+C51+C53+C62+C71+C76+C81+C83+C89</f>
        <v>64264400</v>
      </c>
      <c r="D90" s="6">
        <f t="shared" si="15"/>
        <v>31829900</v>
      </c>
      <c r="E90" s="6">
        <f t="shared" si="15"/>
        <v>2620700</v>
      </c>
      <c r="F90" s="6">
        <f t="shared" si="15"/>
        <v>34450600</v>
      </c>
      <c r="G90" s="6">
        <f t="shared" si="15"/>
        <v>23447500</v>
      </c>
      <c r="H90" s="6">
        <f t="shared" si="15"/>
        <v>6366300</v>
      </c>
      <c r="I90" s="6">
        <f t="shared" si="15"/>
        <v>29813800</v>
      </c>
      <c r="J90" s="6">
        <f t="shared" si="15"/>
        <v>55277400</v>
      </c>
      <c r="K90" s="6">
        <f t="shared" si="15"/>
        <v>8987000</v>
      </c>
    </row>
    <row r="91" spans="2:14" ht="14.25" thickBot="1">
      <c r="B91" s="25" t="s">
        <v>93</v>
      </c>
      <c r="C91" s="7"/>
      <c r="D91" s="8">
        <f>D90/F90</f>
        <v>0.9239287559578062</v>
      </c>
      <c r="E91" s="8">
        <f>E90/F90</f>
        <v>0.07607124404219374</v>
      </c>
      <c r="F91" s="8">
        <f>F90/C90</f>
        <v>0.5360759611853531</v>
      </c>
      <c r="G91" s="8">
        <f>G90/I90</f>
        <v>0.7864646573063481</v>
      </c>
      <c r="H91" s="8">
        <f>H90/I90</f>
        <v>0.21353534269365193</v>
      </c>
      <c r="I91" s="8">
        <f>I90/C90</f>
        <v>0.463924038814647</v>
      </c>
      <c r="J91" s="8">
        <f>J90/C90</f>
        <v>0.8601558561194067</v>
      </c>
      <c r="K91" s="8">
        <f>K90/C90</f>
        <v>0.1398441438805933</v>
      </c>
      <c r="N91" s="13"/>
    </row>
    <row r="92" spans="2:14" ht="13.5" hidden="1">
      <c r="B92" s="14" t="s">
        <v>95</v>
      </c>
      <c r="C92" s="9">
        <v>62604100</v>
      </c>
      <c r="D92" s="9">
        <v>30740800</v>
      </c>
      <c r="E92" s="9">
        <v>2566100</v>
      </c>
      <c r="F92" s="9">
        <v>33306900</v>
      </c>
      <c r="G92" s="9">
        <v>23242800</v>
      </c>
      <c r="H92" s="9">
        <v>6054400</v>
      </c>
      <c r="I92" s="9">
        <v>29297200</v>
      </c>
      <c r="J92" s="9">
        <v>53983600</v>
      </c>
      <c r="K92" s="9">
        <v>8620500</v>
      </c>
      <c r="N92" s="13"/>
    </row>
    <row r="93" spans="2:14" ht="13.5" hidden="1">
      <c r="B93" s="14" t="s">
        <v>94</v>
      </c>
      <c r="C93" s="15">
        <f>C90/C92</f>
        <v>1.0265206272432637</v>
      </c>
      <c r="D93" s="15">
        <f aca="true" t="shared" si="16" ref="D93:K93">D90/D92</f>
        <v>1.035428485920991</v>
      </c>
      <c r="E93" s="15">
        <f t="shared" si="16"/>
        <v>1.0212774248860137</v>
      </c>
      <c r="F93" s="15">
        <f t="shared" si="16"/>
        <v>1.0343382302165618</v>
      </c>
      <c r="G93" s="15">
        <f t="shared" si="16"/>
        <v>1.0088070284130999</v>
      </c>
      <c r="H93" s="15">
        <f t="shared" si="16"/>
        <v>1.0515162526427062</v>
      </c>
      <c r="I93" s="15">
        <f t="shared" si="16"/>
        <v>1.0176330843903172</v>
      </c>
      <c r="J93" s="15">
        <f t="shared" si="16"/>
        <v>1.0239665379856104</v>
      </c>
      <c r="K93" s="15">
        <f t="shared" si="16"/>
        <v>1.0425149353285772</v>
      </c>
      <c r="N93" s="13"/>
    </row>
    <row r="94" ht="13.5">
      <c r="N94" s="13"/>
    </row>
    <row r="95" ht="13.5">
      <c r="N95" s="13"/>
    </row>
    <row r="96" ht="13.5">
      <c r="N96" s="13"/>
    </row>
    <row r="97" ht="13.5">
      <c r="N97" s="13"/>
    </row>
    <row r="98" ht="13.5">
      <c r="N98" s="13"/>
    </row>
    <row r="99" ht="13.5">
      <c r="N99" s="13"/>
    </row>
    <row r="100" ht="13.5">
      <c r="N100" s="13"/>
    </row>
    <row r="101" ht="13.5">
      <c r="N101" s="13"/>
    </row>
    <row r="102" ht="13.5">
      <c r="N102" s="13"/>
    </row>
    <row r="103" ht="13.5">
      <c r="N103" s="13"/>
    </row>
    <row r="104" ht="13.5">
      <c r="N104" s="13"/>
    </row>
    <row r="105" ht="13.5">
      <c r="N105" s="13"/>
    </row>
    <row r="106" ht="13.5">
      <c r="N106" s="13"/>
    </row>
    <row r="107" ht="13.5">
      <c r="N107" s="13"/>
    </row>
    <row r="108" ht="13.5">
      <c r="N108" s="13"/>
    </row>
    <row r="109" ht="13.5">
      <c r="N109" s="13"/>
    </row>
    <row r="110" ht="13.5">
      <c r="N110" s="13"/>
    </row>
    <row r="111" ht="13.5">
      <c r="N111" s="13"/>
    </row>
    <row r="112" ht="13.5">
      <c r="N112" s="13"/>
    </row>
    <row r="113" ht="13.5">
      <c r="N113" s="13"/>
    </row>
    <row r="114" ht="13.5">
      <c r="N114" s="13"/>
    </row>
    <row r="115" ht="13.5">
      <c r="N115" s="13"/>
    </row>
    <row r="116" ht="13.5">
      <c r="N116" s="13"/>
    </row>
    <row r="117" ht="13.5">
      <c r="N117" s="13"/>
    </row>
    <row r="118" ht="13.5">
      <c r="N118" s="13"/>
    </row>
    <row r="119" ht="13.5">
      <c r="N119" s="13"/>
    </row>
  </sheetData>
  <mergeCells count="3">
    <mergeCell ref="D5:F5"/>
    <mergeCell ref="G5:I5"/>
    <mergeCell ref="J5:K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86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統計情報提供システム</cp:lastModifiedBy>
  <cp:lastPrinted>2003-10-28T09:11:17Z</cp:lastPrinted>
  <dcterms:created xsi:type="dcterms:W3CDTF">1997-10-15T02:47:53Z</dcterms:created>
  <dcterms:modified xsi:type="dcterms:W3CDTF">2004-01-23T07:18:00Z</dcterms:modified>
  <cp:category/>
  <cp:version/>
  <cp:contentType/>
  <cp:contentStatus/>
</cp:coreProperties>
</file>