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32" windowHeight="4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<sst xmlns="http://schemas.openxmlformats.org/spreadsheetml/2006/main" count="100" uniqueCount="100">
  <si>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邑楽町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</si>
  <si>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</si>
  <si>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</si>
  <si>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</si>
  <si>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</si>
  <si>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</si>
  <si>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</si>
  <si>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</si>
  <si>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</si>
  <si>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2月</t>
  </si>
  <si>
    <t xml:space="preserve"> 3月</t>
  </si>
  <si>
    <t>群馬郡</t>
  </si>
  <si>
    <t>甘楽郡</t>
  </si>
  <si>
    <t>吾妻郡</t>
  </si>
  <si>
    <t>新田郡</t>
  </si>
  <si>
    <t>邑楽郡</t>
  </si>
  <si>
    <t>合計</t>
  </si>
  <si>
    <t>太田市</t>
  </si>
  <si>
    <t>沼田市</t>
  </si>
  <si>
    <t>渋川市</t>
  </si>
  <si>
    <t>藤岡市</t>
  </si>
  <si>
    <t>富岡市</t>
  </si>
  <si>
    <t>安中市</t>
  </si>
  <si>
    <t>赤城村</t>
  </si>
  <si>
    <t>富士見村</t>
  </si>
  <si>
    <t>宮城村</t>
  </si>
  <si>
    <t>粕川村</t>
  </si>
  <si>
    <t>新里村</t>
  </si>
  <si>
    <t>黒保根村</t>
  </si>
  <si>
    <t>勢多郡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</si>
  <si>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</si>
  <si>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</si>
  <si>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</si>
  <si>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</si>
  <si>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</si>
  <si>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</si>
  <si>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</si>
  <si>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</si>
  <si>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北群馬郡</t>
  </si>
  <si>
    <t>鬼石町</t>
  </si>
  <si>
    <t>吉井町</t>
  </si>
  <si>
    <t>万場町</t>
  </si>
  <si>
    <t>中里村</t>
  </si>
  <si>
    <t>多野郡</t>
  </si>
  <si>
    <t>妙義町</t>
  </si>
  <si>
    <t>下仁田町</t>
  </si>
  <si>
    <t>甘楽町</t>
  </si>
  <si>
    <t>松井田町</t>
  </si>
  <si>
    <t>碓氷郡</t>
  </si>
  <si>
    <t>中之条町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</si>
  <si>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</si>
  <si>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</si>
  <si>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</si>
  <si>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</si>
  <si>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</si>
  <si>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</si>
  <si>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</si>
  <si>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川場村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</si>
  <si>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</si>
  <si>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</si>
  <si>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</si>
  <si>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</si>
  <si>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</si>
  <si>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</si>
  <si>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</si>
  <si>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</si>
  <si>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</si>
  <si>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</si>
  <si>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</si>
  <si>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笠懸町</t>
  </si>
  <si>
    <t>大間々町</t>
  </si>
  <si>
    <t>山田郡</t>
  </si>
  <si>
    <t>板倉町</t>
  </si>
  <si>
    <t>明和村</t>
  </si>
  <si>
    <t>千代田町</t>
  </si>
  <si>
    <t>合計</t>
  </si>
  <si>
    <t>　　市</t>
  </si>
  <si>
    <t>４月</t>
  </si>
  <si>
    <t xml:space="preserve"> 1月</t>
  </si>
  <si>
    <t>前橋市</t>
  </si>
  <si>
    <t>高崎市</t>
  </si>
  <si>
    <t>桐生市</t>
  </si>
  <si>
    <t>伊勢崎市</t>
  </si>
  <si>
    <t>館林市</t>
  </si>
  <si>
    <t>北橘村</t>
  </si>
  <si>
    <t>大胡町</t>
  </si>
  <si>
    <t>（勢）東村</t>
  </si>
  <si>
    <t>榛名町</t>
  </si>
  <si>
    <t>新町</t>
  </si>
  <si>
    <t>上野村</t>
  </si>
  <si>
    <t>南牧村</t>
  </si>
  <si>
    <t>（吾）東村</t>
  </si>
  <si>
    <t>長野原町</t>
  </si>
  <si>
    <t>片品村</t>
  </si>
  <si>
    <t>月夜野町</t>
  </si>
  <si>
    <t>薮塚本町</t>
  </si>
  <si>
    <t>大泉町</t>
  </si>
  <si>
    <t>構成比</t>
  </si>
  <si>
    <t>月別観光客入込数推計表（市町村別）</t>
  </si>
  <si>
    <t>平成１０年度月別観光客入込数推計表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</si>
</sst>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11" xfId="18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  <xf numFmtId="179" fontId="4" fillId="0" borderId="35" xfId="0" applyNumberFormat="1" applyFont="1" applyBorder="1" applyAlignment="1">
      <alignment/>
    </xf>
    <xf numFmtId="179" fontId="4" fillId="0" borderId="36" xfId="0" applyNumberFormat="1" applyFont="1" applyBorder="1" applyAlignment="1">
      <alignment/>
    </xf>
    <xf numFmtId="179" fontId="4" fillId="0" borderId="37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2" borderId="3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3" borderId="2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7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.75390625" style="0" customWidth="1"/>
    <col min="3" max="14" width="12.375" style="0" bestFit="1" customWidth="1"/>
    <col min="15" max="15" width="13.50390625" style="0" bestFit="1" customWidth="1"/>
  </cols>
  <sheetData>
    <row r="1" spans="2:15" ht="14.25" customHeight="1">
      <c r="B1" s="45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4.25" customHeight="1">
      <c r="B2" s="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 customHeight="1" thickBot="1">
      <c r="B3" s="59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customHeight="1" thickBot="1">
      <c r="A4" s="2"/>
      <c r="B4" s="3"/>
      <c r="C4" s="46" t="s">
        <v>77</v>
      </c>
      <c r="D4" s="47" t="s">
        <v>1</v>
      </c>
      <c r="E4" s="47" t="s">
        <v>2</v>
      </c>
      <c r="F4" s="47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47" t="s">
        <v>8</v>
      </c>
      <c r="L4" s="47" t="s">
        <v>78</v>
      </c>
      <c r="M4" s="47" t="s">
        <v>9</v>
      </c>
      <c r="N4" s="48" t="s">
        <v>10</v>
      </c>
      <c r="O4" s="49" t="s">
        <v>16</v>
      </c>
    </row>
    <row r="5" spans="1:15" ht="12" customHeight="1">
      <c r="A5" s="2"/>
      <c r="B5" s="50" t="s">
        <v>79</v>
      </c>
      <c r="C5" s="4">
        <v>186000</v>
      </c>
      <c r="D5" s="5">
        <v>391100</v>
      </c>
      <c r="E5" s="5">
        <v>337900</v>
      </c>
      <c r="F5" s="5">
        <v>1000800</v>
      </c>
      <c r="G5" s="5">
        <v>428600</v>
      </c>
      <c r="H5" s="5">
        <v>169400</v>
      </c>
      <c r="I5" s="5">
        <v>741000</v>
      </c>
      <c r="J5" s="5">
        <v>221300</v>
      </c>
      <c r="K5" s="5">
        <v>139800</v>
      </c>
      <c r="L5" s="5">
        <v>744100</v>
      </c>
      <c r="M5" s="5">
        <v>128800</v>
      </c>
      <c r="N5" s="6">
        <v>152800</v>
      </c>
      <c r="O5" s="7">
        <f>SUM(C5:N5)</f>
        <v>4641600</v>
      </c>
    </row>
    <row r="6" spans="1:15" ht="12" customHeight="1">
      <c r="A6" s="2"/>
      <c r="B6" s="51" t="s">
        <v>80</v>
      </c>
      <c r="C6" s="8">
        <v>253100</v>
      </c>
      <c r="D6" s="9">
        <v>245000</v>
      </c>
      <c r="E6" s="9">
        <v>133500</v>
      </c>
      <c r="F6" s="9">
        <v>136000</v>
      </c>
      <c r="G6" s="9">
        <v>1095000</v>
      </c>
      <c r="H6" s="9">
        <v>149400</v>
      </c>
      <c r="I6" s="9">
        <v>193500</v>
      </c>
      <c r="J6" s="9">
        <v>926900</v>
      </c>
      <c r="K6" s="9">
        <v>78300</v>
      </c>
      <c r="L6" s="9">
        <v>531500</v>
      </c>
      <c r="M6" s="9">
        <v>119400</v>
      </c>
      <c r="N6" s="10">
        <v>170000</v>
      </c>
      <c r="O6" s="11">
        <f aca="true" t="shared" si="0" ref="O6:O80">SUM(C6:N6)</f>
        <v>4031600</v>
      </c>
    </row>
    <row r="7" spans="1:15" ht="12" customHeight="1">
      <c r="A7" s="2"/>
      <c r="B7" s="51" t="s">
        <v>81</v>
      </c>
      <c r="C7" s="8">
        <v>191000</v>
      </c>
      <c r="D7" s="9">
        <v>219000</v>
      </c>
      <c r="E7" s="9">
        <v>103500</v>
      </c>
      <c r="F7" s="9">
        <v>106100</v>
      </c>
      <c r="G7" s="9">
        <v>508800</v>
      </c>
      <c r="H7" s="9">
        <v>121700</v>
      </c>
      <c r="I7" s="9">
        <v>160600</v>
      </c>
      <c r="J7" s="9">
        <v>164000</v>
      </c>
      <c r="K7" s="9">
        <v>76100</v>
      </c>
      <c r="L7" s="9">
        <v>90200</v>
      </c>
      <c r="M7" s="9">
        <v>89600</v>
      </c>
      <c r="N7" s="10">
        <v>108100</v>
      </c>
      <c r="O7" s="11">
        <f t="shared" si="0"/>
        <v>1938700</v>
      </c>
    </row>
    <row r="8" spans="1:15" ht="12" customHeight="1">
      <c r="A8" s="2"/>
      <c r="B8" s="51" t="s">
        <v>82</v>
      </c>
      <c r="C8" s="8">
        <v>263500</v>
      </c>
      <c r="D8" s="9">
        <v>299500</v>
      </c>
      <c r="E8" s="9">
        <v>97800</v>
      </c>
      <c r="F8" s="9">
        <v>298200</v>
      </c>
      <c r="G8" s="9">
        <v>640500</v>
      </c>
      <c r="H8" s="9">
        <v>139000</v>
      </c>
      <c r="I8" s="9">
        <v>161700</v>
      </c>
      <c r="J8" s="9">
        <v>164800</v>
      </c>
      <c r="K8" s="9">
        <v>44600</v>
      </c>
      <c r="L8" s="9">
        <v>207200</v>
      </c>
      <c r="M8" s="9">
        <v>71400</v>
      </c>
      <c r="N8" s="10">
        <v>126600</v>
      </c>
      <c r="O8" s="11">
        <f t="shared" si="0"/>
        <v>2514800</v>
      </c>
    </row>
    <row r="9" spans="1:15" ht="12" customHeight="1">
      <c r="A9" s="2"/>
      <c r="B9" s="51" t="s">
        <v>17</v>
      </c>
      <c r="C9" s="8">
        <v>210900</v>
      </c>
      <c r="D9" s="9">
        <v>260500</v>
      </c>
      <c r="E9" s="9">
        <v>142900</v>
      </c>
      <c r="F9" s="9">
        <v>311100</v>
      </c>
      <c r="G9" s="9">
        <v>758500</v>
      </c>
      <c r="H9" s="9">
        <v>140700</v>
      </c>
      <c r="I9" s="9">
        <v>208500</v>
      </c>
      <c r="J9" s="9">
        <v>536500</v>
      </c>
      <c r="K9" s="9">
        <v>82400</v>
      </c>
      <c r="L9" s="9">
        <v>315100</v>
      </c>
      <c r="M9" s="9">
        <v>94100</v>
      </c>
      <c r="N9" s="10">
        <v>124800</v>
      </c>
      <c r="O9" s="11">
        <f t="shared" si="0"/>
        <v>3186000</v>
      </c>
    </row>
    <row r="10" spans="1:15" ht="12" customHeight="1">
      <c r="A10" s="2"/>
      <c r="B10" s="51" t="s">
        <v>18</v>
      </c>
      <c r="C10" s="8">
        <v>121100</v>
      </c>
      <c r="D10" s="9">
        <v>182600</v>
      </c>
      <c r="E10" s="9">
        <v>87000</v>
      </c>
      <c r="F10" s="9">
        <v>155200</v>
      </c>
      <c r="G10" s="9">
        <v>112400</v>
      </c>
      <c r="H10" s="9">
        <v>65900</v>
      </c>
      <c r="I10" s="9">
        <v>121500</v>
      </c>
      <c r="J10" s="9">
        <v>45100</v>
      </c>
      <c r="K10" s="9">
        <v>58300</v>
      </c>
      <c r="L10" s="9">
        <v>101300</v>
      </c>
      <c r="M10" s="9">
        <v>69000</v>
      </c>
      <c r="N10" s="10">
        <v>62400</v>
      </c>
      <c r="O10" s="11">
        <f t="shared" si="0"/>
        <v>1181800</v>
      </c>
    </row>
    <row r="11" spans="1:15" ht="12" customHeight="1">
      <c r="A11" s="2"/>
      <c r="B11" s="51" t="s">
        <v>83</v>
      </c>
      <c r="C11" s="8">
        <v>413100</v>
      </c>
      <c r="D11" s="9">
        <v>477000</v>
      </c>
      <c r="E11" s="9">
        <v>196100</v>
      </c>
      <c r="F11" s="9">
        <v>314800</v>
      </c>
      <c r="G11" s="9">
        <v>70700</v>
      </c>
      <c r="H11" s="9">
        <v>14900</v>
      </c>
      <c r="I11" s="9">
        <v>29000</v>
      </c>
      <c r="J11" s="9">
        <v>104300</v>
      </c>
      <c r="K11" s="9">
        <v>10500</v>
      </c>
      <c r="L11" s="9">
        <v>77600</v>
      </c>
      <c r="M11" s="9">
        <v>19700</v>
      </c>
      <c r="N11" s="10">
        <v>66200</v>
      </c>
      <c r="O11" s="11">
        <f t="shared" si="0"/>
        <v>1793900</v>
      </c>
    </row>
    <row r="12" spans="1:15" ht="12" customHeight="1">
      <c r="A12" s="2"/>
      <c r="B12" s="51" t="s">
        <v>19</v>
      </c>
      <c r="C12" s="8">
        <v>90400</v>
      </c>
      <c r="D12" s="9">
        <v>130000</v>
      </c>
      <c r="E12" s="9">
        <v>48600</v>
      </c>
      <c r="F12" s="9">
        <v>159400</v>
      </c>
      <c r="G12" s="9">
        <v>206300</v>
      </c>
      <c r="H12" s="9">
        <v>61700</v>
      </c>
      <c r="I12" s="9">
        <v>77900</v>
      </c>
      <c r="J12" s="9">
        <v>84100</v>
      </c>
      <c r="K12" s="9">
        <v>59100</v>
      </c>
      <c r="L12" s="9">
        <v>68500</v>
      </c>
      <c r="M12" s="9">
        <v>46400</v>
      </c>
      <c r="N12" s="10">
        <v>71200</v>
      </c>
      <c r="O12" s="11">
        <f t="shared" si="0"/>
        <v>1103600</v>
      </c>
    </row>
    <row r="13" spans="1:15" ht="12" customHeight="1">
      <c r="A13" s="2"/>
      <c r="B13" s="51" t="s">
        <v>20</v>
      </c>
      <c r="C13" s="8">
        <v>35900</v>
      </c>
      <c r="D13" s="9">
        <v>44800</v>
      </c>
      <c r="E13" s="9">
        <v>20500</v>
      </c>
      <c r="F13" s="9">
        <v>82700</v>
      </c>
      <c r="G13" s="9">
        <v>54100</v>
      </c>
      <c r="H13" s="9">
        <v>21800</v>
      </c>
      <c r="I13" s="9">
        <v>15200</v>
      </c>
      <c r="J13" s="9">
        <v>12400</v>
      </c>
      <c r="K13" s="9">
        <v>9400</v>
      </c>
      <c r="L13" s="9">
        <v>10100</v>
      </c>
      <c r="M13" s="9">
        <v>7600</v>
      </c>
      <c r="N13" s="10">
        <v>11500</v>
      </c>
      <c r="O13" s="11">
        <f t="shared" si="0"/>
        <v>326000</v>
      </c>
    </row>
    <row r="14" spans="1:15" ht="12" customHeight="1">
      <c r="A14" s="2"/>
      <c r="B14" s="51" t="s">
        <v>21</v>
      </c>
      <c r="C14" s="8">
        <v>59000</v>
      </c>
      <c r="D14" s="9">
        <v>103100</v>
      </c>
      <c r="E14" s="9">
        <v>50300</v>
      </c>
      <c r="F14" s="9">
        <v>53000</v>
      </c>
      <c r="G14" s="9">
        <v>120000</v>
      </c>
      <c r="H14" s="9">
        <v>49800</v>
      </c>
      <c r="I14" s="9">
        <v>70600</v>
      </c>
      <c r="J14" s="9">
        <v>68900</v>
      </c>
      <c r="K14" s="9">
        <v>57300</v>
      </c>
      <c r="L14" s="9">
        <v>165900</v>
      </c>
      <c r="M14" s="9">
        <v>25300</v>
      </c>
      <c r="N14" s="10">
        <v>49100</v>
      </c>
      <c r="O14" s="11">
        <f t="shared" si="0"/>
        <v>872300</v>
      </c>
    </row>
    <row r="15" spans="1:15" ht="12" customHeight="1" thickBot="1">
      <c r="A15" s="2"/>
      <c r="B15" s="52" t="s">
        <v>22</v>
      </c>
      <c r="C15" s="12">
        <v>22100</v>
      </c>
      <c r="D15" s="13">
        <v>21300</v>
      </c>
      <c r="E15" s="13">
        <v>22000</v>
      </c>
      <c r="F15" s="13">
        <v>19300</v>
      </c>
      <c r="G15" s="13">
        <v>26300</v>
      </c>
      <c r="H15" s="13">
        <v>22900</v>
      </c>
      <c r="I15" s="13">
        <v>23900</v>
      </c>
      <c r="J15" s="13">
        <v>30400</v>
      </c>
      <c r="K15" s="13">
        <v>25300</v>
      </c>
      <c r="L15" s="13">
        <v>24600</v>
      </c>
      <c r="M15" s="13">
        <v>39100</v>
      </c>
      <c r="N15" s="14">
        <v>284200</v>
      </c>
      <c r="O15" s="15">
        <f t="shared" si="0"/>
        <v>561400</v>
      </c>
    </row>
    <row r="16" spans="1:15" ht="12" customHeight="1" thickBot="1" thickTop="1">
      <c r="A16" s="2"/>
      <c r="B16" s="53" t="s">
        <v>76</v>
      </c>
      <c r="C16" s="16">
        <f>SUM(C5:C15)</f>
        <v>1846100</v>
      </c>
      <c r="D16" s="17">
        <f aca="true" t="shared" si="1" ref="D16:O16">SUM(D5:D15)</f>
        <v>2373900</v>
      </c>
      <c r="E16" s="17">
        <f t="shared" si="1"/>
        <v>1240100</v>
      </c>
      <c r="F16" s="17">
        <f t="shared" si="1"/>
        <v>2636600</v>
      </c>
      <c r="G16" s="17">
        <f t="shared" si="1"/>
        <v>4021200</v>
      </c>
      <c r="H16" s="17">
        <f t="shared" si="1"/>
        <v>957200</v>
      </c>
      <c r="I16" s="17">
        <f t="shared" si="1"/>
        <v>1803400</v>
      </c>
      <c r="J16" s="17">
        <f t="shared" si="1"/>
        <v>2358700</v>
      </c>
      <c r="K16" s="17">
        <f t="shared" si="1"/>
        <v>641100</v>
      </c>
      <c r="L16" s="17">
        <f t="shared" si="1"/>
        <v>2336100</v>
      </c>
      <c r="M16" s="17">
        <f t="shared" si="1"/>
        <v>710400</v>
      </c>
      <c r="N16" s="18">
        <f t="shared" si="1"/>
        <v>1226900</v>
      </c>
      <c r="O16" s="19">
        <f t="shared" si="1"/>
        <v>22151700</v>
      </c>
    </row>
    <row r="17" spans="1:15" ht="12" customHeight="1">
      <c r="A17" s="2"/>
      <c r="B17" s="54" t="s">
        <v>84</v>
      </c>
      <c r="C17" s="4">
        <v>10000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7">
        <f t="shared" si="0"/>
        <v>10000</v>
      </c>
    </row>
    <row r="18" spans="1:15" ht="12" customHeight="1">
      <c r="A18" s="2"/>
      <c r="B18" s="55" t="s">
        <v>23</v>
      </c>
      <c r="C18" s="8">
        <v>80000</v>
      </c>
      <c r="D18" s="9">
        <v>95100</v>
      </c>
      <c r="E18" s="9">
        <v>69200</v>
      </c>
      <c r="F18" s="9">
        <v>69100</v>
      </c>
      <c r="G18" s="9">
        <v>92000</v>
      </c>
      <c r="H18" s="9">
        <v>69600</v>
      </c>
      <c r="I18" s="9">
        <v>67600</v>
      </c>
      <c r="J18" s="9">
        <v>64400</v>
      </c>
      <c r="K18" s="9">
        <v>57500</v>
      </c>
      <c r="L18" s="9">
        <v>74800</v>
      </c>
      <c r="M18" s="9">
        <v>66200</v>
      </c>
      <c r="N18" s="10">
        <v>79200</v>
      </c>
      <c r="O18" s="11">
        <f t="shared" si="0"/>
        <v>884700</v>
      </c>
    </row>
    <row r="19" spans="1:15" ht="12" customHeight="1">
      <c r="A19" s="2"/>
      <c r="B19" s="51" t="s">
        <v>24</v>
      </c>
      <c r="C19" s="8">
        <v>40400</v>
      </c>
      <c r="D19" s="9">
        <v>70100</v>
      </c>
      <c r="E19" s="9">
        <v>73100</v>
      </c>
      <c r="F19" s="9">
        <v>34300</v>
      </c>
      <c r="G19" s="9">
        <v>52100</v>
      </c>
      <c r="H19" s="9">
        <v>58600</v>
      </c>
      <c r="I19" s="9">
        <v>119000</v>
      </c>
      <c r="J19" s="9">
        <v>57900</v>
      </c>
      <c r="K19" s="9">
        <v>24200</v>
      </c>
      <c r="L19" s="9">
        <v>33100</v>
      </c>
      <c r="M19" s="9">
        <v>60500</v>
      </c>
      <c r="N19" s="10">
        <v>47200</v>
      </c>
      <c r="O19" s="11">
        <f t="shared" si="0"/>
        <v>670500</v>
      </c>
    </row>
    <row r="20" spans="1:15" ht="12" customHeight="1">
      <c r="A20" s="2"/>
      <c r="B20" s="51" t="s">
        <v>85</v>
      </c>
      <c r="C20" s="8">
        <v>40800</v>
      </c>
      <c r="D20" s="9">
        <v>44500</v>
      </c>
      <c r="E20" s="9">
        <v>31900</v>
      </c>
      <c r="F20" s="9">
        <v>28000</v>
      </c>
      <c r="G20" s="9">
        <v>31800</v>
      </c>
      <c r="H20" s="9">
        <v>29800</v>
      </c>
      <c r="I20" s="9">
        <v>31800</v>
      </c>
      <c r="J20" s="9">
        <v>30000</v>
      </c>
      <c r="K20" s="9">
        <v>17800</v>
      </c>
      <c r="L20" s="9">
        <v>11200</v>
      </c>
      <c r="M20" s="9">
        <v>15900</v>
      </c>
      <c r="N20" s="10">
        <v>24200</v>
      </c>
      <c r="O20" s="11">
        <f t="shared" si="0"/>
        <v>337700</v>
      </c>
    </row>
    <row r="21" spans="1:15" ht="12" customHeight="1">
      <c r="A21" s="2"/>
      <c r="B21" s="51" t="s">
        <v>25</v>
      </c>
      <c r="C21" s="8">
        <v>225700</v>
      </c>
      <c r="D21" s="9">
        <v>192200</v>
      </c>
      <c r="E21" s="9">
        <v>80900</v>
      </c>
      <c r="F21" s="9">
        <v>74900</v>
      </c>
      <c r="G21" s="9">
        <v>123500</v>
      </c>
      <c r="H21" s="9">
        <v>61400</v>
      </c>
      <c r="I21" s="9">
        <v>112200</v>
      </c>
      <c r="J21" s="9">
        <v>83200</v>
      </c>
      <c r="K21" s="9">
        <v>34200</v>
      </c>
      <c r="L21" s="9">
        <v>57200</v>
      </c>
      <c r="M21" s="9">
        <v>25300</v>
      </c>
      <c r="N21" s="10">
        <v>76600</v>
      </c>
      <c r="O21" s="11">
        <f t="shared" si="0"/>
        <v>1147300</v>
      </c>
    </row>
    <row r="22" spans="1:15" ht="12" customHeight="1">
      <c r="A22" s="2"/>
      <c r="B22" s="51" t="s">
        <v>26</v>
      </c>
      <c r="C22" s="8">
        <v>1600</v>
      </c>
      <c r="D22" s="9">
        <v>3300</v>
      </c>
      <c r="E22" s="9">
        <v>2200</v>
      </c>
      <c r="F22" s="9">
        <v>1800</v>
      </c>
      <c r="G22" s="9">
        <v>17200</v>
      </c>
      <c r="H22" s="9">
        <v>11600</v>
      </c>
      <c r="I22" s="9">
        <v>11700</v>
      </c>
      <c r="J22" s="9">
        <v>15100</v>
      </c>
      <c r="K22" s="9">
        <v>20700</v>
      </c>
      <c r="L22" s="9">
        <v>30200</v>
      </c>
      <c r="M22" s="9">
        <v>30400</v>
      </c>
      <c r="N22" s="10">
        <v>30200</v>
      </c>
      <c r="O22" s="11">
        <f t="shared" si="0"/>
        <v>176000</v>
      </c>
    </row>
    <row r="23" spans="1:15" ht="12" customHeight="1">
      <c r="A23" s="2"/>
      <c r="B23" s="51" t="s">
        <v>27</v>
      </c>
      <c r="C23" s="8">
        <v>30300</v>
      </c>
      <c r="D23" s="9">
        <v>50300</v>
      </c>
      <c r="E23" s="9">
        <v>31200</v>
      </c>
      <c r="F23" s="9">
        <v>47100</v>
      </c>
      <c r="G23" s="9">
        <v>96100</v>
      </c>
      <c r="H23" s="9">
        <v>32700</v>
      </c>
      <c r="I23" s="9">
        <v>23900</v>
      </c>
      <c r="J23" s="9">
        <v>21000</v>
      </c>
      <c r="K23" s="9">
        <v>13900</v>
      </c>
      <c r="L23" s="9">
        <v>14900</v>
      </c>
      <c r="M23" s="9">
        <v>2000</v>
      </c>
      <c r="N23" s="10">
        <v>17500</v>
      </c>
      <c r="O23" s="11">
        <f t="shared" si="0"/>
        <v>380900</v>
      </c>
    </row>
    <row r="24" spans="1:15" ht="12" customHeight="1">
      <c r="A24" s="2"/>
      <c r="B24" s="51" t="s">
        <v>28</v>
      </c>
      <c r="C24" s="12">
        <v>15000</v>
      </c>
      <c r="D24" s="13">
        <v>24500</v>
      </c>
      <c r="E24" s="13">
        <v>16100</v>
      </c>
      <c r="F24" s="13">
        <v>20200</v>
      </c>
      <c r="G24" s="13">
        <v>27700</v>
      </c>
      <c r="H24" s="13">
        <v>15900</v>
      </c>
      <c r="I24" s="13">
        <v>19500</v>
      </c>
      <c r="J24" s="13">
        <v>21500</v>
      </c>
      <c r="K24" s="13">
        <v>8500</v>
      </c>
      <c r="L24" s="13">
        <v>12400</v>
      </c>
      <c r="M24" s="13">
        <v>8300</v>
      </c>
      <c r="N24" s="14">
        <v>10700</v>
      </c>
      <c r="O24" s="11">
        <f t="shared" si="0"/>
        <v>200300</v>
      </c>
    </row>
    <row r="25" spans="1:15" ht="12" customHeight="1" thickBot="1">
      <c r="A25" s="2"/>
      <c r="B25" s="56" t="s">
        <v>86</v>
      </c>
      <c r="C25" s="20">
        <v>110000</v>
      </c>
      <c r="D25" s="21">
        <v>193700</v>
      </c>
      <c r="E25" s="21">
        <v>147800</v>
      </c>
      <c r="F25" s="21">
        <v>207800</v>
      </c>
      <c r="G25" s="21">
        <v>313200</v>
      </c>
      <c r="H25" s="21">
        <v>175200</v>
      </c>
      <c r="I25" s="21">
        <v>286000</v>
      </c>
      <c r="J25" s="21">
        <v>279700</v>
      </c>
      <c r="K25" s="21">
        <v>51700</v>
      </c>
      <c r="L25" s="21">
        <v>32400</v>
      </c>
      <c r="M25" s="21">
        <v>43200</v>
      </c>
      <c r="N25" s="22">
        <v>83600</v>
      </c>
      <c r="O25" s="23">
        <f t="shared" si="0"/>
        <v>1924300</v>
      </c>
    </row>
    <row r="26" spans="1:15" ht="12" customHeight="1" thickBot="1" thickTop="1">
      <c r="A26" s="2"/>
      <c r="B26" s="53" t="s">
        <v>29</v>
      </c>
      <c r="C26" s="24">
        <f>SUM(C17:C25)</f>
        <v>553800</v>
      </c>
      <c r="D26" s="24">
        <f aca="true" t="shared" si="2" ref="D26:O26">SUM(D17:D25)</f>
        <v>673700</v>
      </c>
      <c r="E26" s="24">
        <f t="shared" si="2"/>
        <v>452400</v>
      </c>
      <c r="F26" s="24">
        <f t="shared" si="2"/>
        <v>483200</v>
      </c>
      <c r="G26" s="24">
        <f t="shared" si="2"/>
        <v>753600</v>
      </c>
      <c r="H26" s="24">
        <f t="shared" si="2"/>
        <v>454800</v>
      </c>
      <c r="I26" s="24">
        <f t="shared" si="2"/>
        <v>671700</v>
      </c>
      <c r="J26" s="24">
        <f t="shared" si="2"/>
        <v>572800</v>
      </c>
      <c r="K26" s="24">
        <f t="shared" si="2"/>
        <v>228500</v>
      </c>
      <c r="L26" s="24">
        <f t="shared" si="2"/>
        <v>266200</v>
      </c>
      <c r="M26" s="24">
        <f t="shared" si="2"/>
        <v>251800</v>
      </c>
      <c r="N26" s="25">
        <f t="shared" si="2"/>
        <v>369200</v>
      </c>
      <c r="O26" s="19">
        <f t="shared" si="2"/>
        <v>5731700</v>
      </c>
    </row>
    <row r="27" spans="1:15" ht="12" customHeight="1">
      <c r="A27" s="2"/>
      <c r="B27" s="50" t="s">
        <v>87</v>
      </c>
      <c r="C27" s="26">
        <v>67600</v>
      </c>
      <c r="D27" s="27">
        <v>108600</v>
      </c>
      <c r="E27" s="27">
        <v>77700</v>
      </c>
      <c r="F27" s="27">
        <v>106900</v>
      </c>
      <c r="G27" s="27">
        <v>165400</v>
      </c>
      <c r="H27" s="27">
        <v>80100</v>
      </c>
      <c r="I27" s="27">
        <v>90800</v>
      </c>
      <c r="J27" s="27">
        <v>94900</v>
      </c>
      <c r="K27" s="27">
        <v>53600</v>
      </c>
      <c r="L27" s="27">
        <v>70700</v>
      </c>
      <c r="M27" s="27">
        <v>55200</v>
      </c>
      <c r="N27" s="28">
        <v>49900</v>
      </c>
      <c r="O27" s="29">
        <f t="shared" si="0"/>
        <v>1021400</v>
      </c>
    </row>
    <row r="28" spans="1:15" ht="12" customHeight="1">
      <c r="A28" s="2"/>
      <c r="B28" s="51" t="s">
        <v>30</v>
      </c>
      <c r="C28" s="8">
        <v>15900</v>
      </c>
      <c r="D28" s="9">
        <v>30900</v>
      </c>
      <c r="E28" s="9">
        <v>17900</v>
      </c>
      <c r="F28" s="9">
        <v>25800</v>
      </c>
      <c r="G28" s="9">
        <v>53800</v>
      </c>
      <c r="H28" s="9">
        <v>23700</v>
      </c>
      <c r="I28" s="9">
        <v>19700</v>
      </c>
      <c r="J28" s="9">
        <v>19800</v>
      </c>
      <c r="K28" s="9">
        <v>13200</v>
      </c>
      <c r="L28" s="9">
        <v>15800</v>
      </c>
      <c r="M28" s="9">
        <v>11500</v>
      </c>
      <c r="N28" s="10">
        <v>14800</v>
      </c>
      <c r="O28" s="11">
        <f t="shared" si="0"/>
        <v>262800</v>
      </c>
    </row>
    <row r="29" spans="1:15" ht="12" customHeight="1">
      <c r="A29" s="2"/>
      <c r="B29" s="51" t="s">
        <v>31</v>
      </c>
      <c r="C29" s="8">
        <v>4300</v>
      </c>
      <c r="D29" s="9">
        <v>4200</v>
      </c>
      <c r="E29" s="9">
        <v>1700</v>
      </c>
      <c r="F29" s="9">
        <v>2200</v>
      </c>
      <c r="G29" s="9">
        <v>1900</v>
      </c>
      <c r="H29" s="9">
        <v>1700</v>
      </c>
      <c r="I29" s="9">
        <v>1700</v>
      </c>
      <c r="J29" s="9">
        <v>1500</v>
      </c>
      <c r="K29" s="9">
        <v>1200</v>
      </c>
      <c r="L29" s="9">
        <v>800</v>
      </c>
      <c r="M29" s="9">
        <v>31200</v>
      </c>
      <c r="N29" s="10">
        <v>117800</v>
      </c>
      <c r="O29" s="11">
        <f t="shared" si="0"/>
        <v>170200</v>
      </c>
    </row>
    <row r="30" spans="1:15" ht="12" customHeight="1" thickBot="1">
      <c r="A30" s="2"/>
      <c r="B30" s="52" t="s">
        <v>32</v>
      </c>
      <c r="C30" s="12">
        <v>41000</v>
      </c>
      <c r="D30" s="13">
        <v>45900</v>
      </c>
      <c r="E30" s="13">
        <v>38300</v>
      </c>
      <c r="F30" s="13">
        <v>36300</v>
      </c>
      <c r="G30" s="13">
        <v>42800</v>
      </c>
      <c r="H30" s="13">
        <v>34800</v>
      </c>
      <c r="I30" s="13">
        <v>37500</v>
      </c>
      <c r="J30" s="13">
        <v>41700</v>
      </c>
      <c r="K30" s="13">
        <v>39700</v>
      </c>
      <c r="L30" s="13">
        <v>49400</v>
      </c>
      <c r="M30" s="13">
        <v>40400</v>
      </c>
      <c r="N30" s="14">
        <v>43500</v>
      </c>
      <c r="O30" s="15">
        <f t="shared" si="0"/>
        <v>491300</v>
      </c>
    </row>
    <row r="31" spans="1:15" ht="12" customHeight="1" thickBot="1" thickTop="1">
      <c r="A31" s="2"/>
      <c r="B31" s="53" t="s">
        <v>11</v>
      </c>
      <c r="C31" s="24">
        <f>SUM(C27:C30)</f>
        <v>128800</v>
      </c>
      <c r="D31" s="24">
        <f aca="true" t="shared" si="3" ref="D31:O31">SUM(D27:D30)</f>
        <v>189600</v>
      </c>
      <c r="E31" s="24">
        <f t="shared" si="3"/>
        <v>135600</v>
      </c>
      <c r="F31" s="24">
        <f t="shared" si="3"/>
        <v>171200</v>
      </c>
      <c r="G31" s="24">
        <f t="shared" si="3"/>
        <v>263900</v>
      </c>
      <c r="H31" s="24">
        <f t="shared" si="3"/>
        <v>140300</v>
      </c>
      <c r="I31" s="24">
        <f t="shared" si="3"/>
        <v>149700</v>
      </c>
      <c r="J31" s="24">
        <f t="shared" si="3"/>
        <v>157900</v>
      </c>
      <c r="K31" s="24">
        <f t="shared" si="3"/>
        <v>107700</v>
      </c>
      <c r="L31" s="24">
        <f t="shared" si="3"/>
        <v>136700</v>
      </c>
      <c r="M31" s="24">
        <f t="shared" si="3"/>
        <v>138300</v>
      </c>
      <c r="N31" s="25">
        <f t="shared" si="3"/>
        <v>226000</v>
      </c>
      <c r="O31" s="19">
        <f t="shared" si="3"/>
        <v>1945700</v>
      </c>
    </row>
    <row r="32" spans="1:15" ht="12" customHeight="1">
      <c r="A32" s="2"/>
      <c r="B32" s="50" t="s">
        <v>33</v>
      </c>
      <c r="C32" s="26">
        <v>20500</v>
      </c>
      <c r="D32" s="27">
        <v>20900</v>
      </c>
      <c r="E32" s="27">
        <v>16100</v>
      </c>
      <c r="F32" s="27">
        <v>16200</v>
      </c>
      <c r="G32" s="27">
        <v>18000</v>
      </c>
      <c r="H32" s="27">
        <v>15500</v>
      </c>
      <c r="I32" s="27">
        <v>16000</v>
      </c>
      <c r="J32" s="27">
        <v>15000</v>
      </c>
      <c r="K32" s="27">
        <v>15600</v>
      </c>
      <c r="L32" s="27">
        <v>16900</v>
      </c>
      <c r="M32" s="27">
        <v>13000</v>
      </c>
      <c r="N32" s="28">
        <v>14700</v>
      </c>
      <c r="O32" s="29">
        <f t="shared" si="0"/>
        <v>198400</v>
      </c>
    </row>
    <row r="33" spans="1:15" ht="12" customHeight="1">
      <c r="A33" s="2"/>
      <c r="B33" s="51" t="s">
        <v>34</v>
      </c>
      <c r="C33" s="8">
        <v>21300</v>
      </c>
      <c r="D33" s="9">
        <v>25400</v>
      </c>
      <c r="E33" s="9">
        <v>21600</v>
      </c>
      <c r="F33" s="9">
        <v>21800</v>
      </c>
      <c r="G33" s="9">
        <v>24900</v>
      </c>
      <c r="H33" s="9">
        <v>20300</v>
      </c>
      <c r="I33" s="9">
        <v>21000</v>
      </c>
      <c r="J33" s="9">
        <v>22900</v>
      </c>
      <c r="K33" s="9">
        <v>19000</v>
      </c>
      <c r="L33" s="9">
        <v>24200</v>
      </c>
      <c r="M33" s="9">
        <v>19300</v>
      </c>
      <c r="N33" s="10">
        <v>21200</v>
      </c>
      <c r="O33" s="11">
        <f t="shared" si="0"/>
        <v>262900</v>
      </c>
    </row>
    <row r="34" spans="1:15" ht="12" customHeight="1">
      <c r="A34" s="2"/>
      <c r="B34" s="51" t="s">
        <v>35</v>
      </c>
      <c r="C34" s="8">
        <v>155300</v>
      </c>
      <c r="D34" s="9">
        <v>169900</v>
      </c>
      <c r="E34" s="9">
        <v>143700</v>
      </c>
      <c r="F34" s="9">
        <v>155100</v>
      </c>
      <c r="G34" s="9">
        <v>225700</v>
      </c>
      <c r="H34" s="9">
        <v>155800</v>
      </c>
      <c r="I34" s="9">
        <v>195600</v>
      </c>
      <c r="J34" s="9">
        <v>236300</v>
      </c>
      <c r="K34" s="9">
        <v>208700</v>
      </c>
      <c r="L34" s="9">
        <v>156700</v>
      </c>
      <c r="M34" s="9">
        <v>136500</v>
      </c>
      <c r="N34" s="10">
        <v>171000</v>
      </c>
      <c r="O34" s="11">
        <f t="shared" si="0"/>
        <v>2110300</v>
      </c>
    </row>
    <row r="35" spans="1:15" ht="12" customHeight="1">
      <c r="A35" s="2"/>
      <c r="B35" s="51" t="s">
        <v>36</v>
      </c>
      <c r="C35" s="8">
        <v>56000</v>
      </c>
      <c r="D35" s="9">
        <v>65300</v>
      </c>
      <c r="E35" s="9">
        <v>65100</v>
      </c>
      <c r="F35" s="9">
        <v>58400</v>
      </c>
      <c r="G35" s="9">
        <v>63600</v>
      </c>
      <c r="H35" s="9">
        <v>70500</v>
      </c>
      <c r="I35" s="9">
        <v>83800</v>
      </c>
      <c r="J35" s="9">
        <v>93300</v>
      </c>
      <c r="K35" s="9">
        <v>42100</v>
      </c>
      <c r="L35" s="9">
        <v>38000</v>
      </c>
      <c r="M35" s="9">
        <v>46100</v>
      </c>
      <c r="N35" s="10">
        <v>63000</v>
      </c>
      <c r="O35" s="11">
        <f t="shared" si="0"/>
        <v>745200</v>
      </c>
    </row>
    <row r="36" spans="1:15" ht="12" customHeight="1" thickBot="1">
      <c r="A36" s="2"/>
      <c r="B36" s="52" t="s">
        <v>37</v>
      </c>
      <c r="C36" s="12">
        <v>900</v>
      </c>
      <c r="D36" s="13">
        <v>1300</v>
      </c>
      <c r="E36" s="13">
        <v>400</v>
      </c>
      <c r="F36" s="13">
        <v>600</v>
      </c>
      <c r="G36" s="13">
        <v>2600</v>
      </c>
      <c r="H36" s="13">
        <v>38300</v>
      </c>
      <c r="I36" s="13">
        <v>36600</v>
      </c>
      <c r="J36" s="13">
        <v>34300</v>
      </c>
      <c r="K36" s="13">
        <v>27800</v>
      </c>
      <c r="L36" s="13">
        <v>35900</v>
      </c>
      <c r="M36" s="13">
        <v>30300</v>
      </c>
      <c r="N36" s="14">
        <v>34200</v>
      </c>
      <c r="O36" s="15">
        <f t="shared" si="0"/>
        <v>243200</v>
      </c>
    </row>
    <row r="37" spans="1:15" ht="12" customHeight="1" thickBot="1" thickTop="1">
      <c r="A37" s="2"/>
      <c r="B37" s="53" t="s">
        <v>38</v>
      </c>
      <c r="C37" s="24">
        <f aca="true" t="shared" si="4" ref="C37:N37">SUM(C32:C36)</f>
        <v>254000</v>
      </c>
      <c r="D37" s="30">
        <f t="shared" si="4"/>
        <v>282800</v>
      </c>
      <c r="E37" s="30">
        <f t="shared" si="4"/>
        <v>246900</v>
      </c>
      <c r="F37" s="30">
        <f t="shared" si="4"/>
        <v>252100</v>
      </c>
      <c r="G37" s="30">
        <f t="shared" si="4"/>
        <v>334800</v>
      </c>
      <c r="H37" s="30">
        <f t="shared" si="4"/>
        <v>300400</v>
      </c>
      <c r="I37" s="30">
        <f t="shared" si="4"/>
        <v>353000</v>
      </c>
      <c r="J37" s="30">
        <f t="shared" si="4"/>
        <v>401800</v>
      </c>
      <c r="K37" s="30">
        <f t="shared" si="4"/>
        <v>313200</v>
      </c>
      <c r="L37" s="30">
        <f t="shared" si="4"/>
        <v>271700</v>
      </c>
      <c r="M37" s="30">
        <f t="shared" si="4"/>
        <v>245200</v>
      </c>
      <c r="N37" s="31">
        <f t="shared" si="4"/>
        <v>304100</v>
      </c>
      <c r="O37" s="19">
        <f>SUM(C37:N37)</f>
        <v>3560000</v>
      </c>
    </row>
    <row r="38" spans="1:15" ht="12" customHeight="1">
      <c r="A38" s="2"/>
      <c r="B38" s="50" t="s">
        <v>88</v>
      </c>
      <c r="C38" s="26">
        <v>14000</v>
      </c>
      <c r="D38" s="27"/>
      <c r="E38" s="27"/>
      <c r="F38" s="27"/>
      <c r="G38" s="27">
        <v>18000</v>
      </c>
      <c r="H38" s="27"/>
      <c r="I38" s="27"/>
      <c r="J38" s="27"/>
      <c r="K38" s="27"/>
      <c r="L38" s="27"/>
      <c r="M38" s="27"/>
      <c r="N38" s="28"/>
      <c r="O38" s="29">
        <v>32000</v>
      </c>
    </row>
    <row r="39" spans="1:15" ht="12" customHeight="1">
      <c r="A39" s="2"/>
      <c r="B39" s="51" t="s">
        <v>39</v>
      </c>
      <c r="C39" s="8">
        <v>52400</v>
      </c>
      <c r="D39" s="9">
        <v>55800</v>
      </c>
      <c r="E39" s="9">
        <v>48700</v>
      </c>
      <c r="F39" s="9">
        <v>58900</v>
      </c>
      <c r="G39" s="9">
        <v>69400</v>
      </c>
      <c r="H39" s="9">
        <v>38800</v>
      </c>
      <c r="I39" s="9">
        <v>60600</v>
      </c>
      <c r="J39" s="9">
        <v>166400</v>
      </c>
      <c r="K39" s="9">
        <v>55500</v>
      </c>
      <c r="L39" s="9">
        <v>36600</v>
      </c>
      <c r="M39" s="9">
        <v>28000</v>
      </c>
      <c r="N39" s="10">
        <v>27800</v>
      </c>
      <c r="O39" s="11">
        <f t="shared" si="0"/>
        <v>698900</v>
      </c>
    </row>
    <row r="40" spans="1:15" ht="12" customHeight="1">
      <c r="A40" s="2"/>
      <c r="B40" s="51" t="s">
        <v>40</v>
      </c>
      <c r="C40" s="8">
        <v>8800</v>
      </c>
      <c r="D40" s="9">
        <v>9000</v>
      </c>
      <c r="E40" s="9">
        <v>8200</v>
      </c>
      <c r="F40" s="9">
        <v>7200</v>
      </c>
      <c r="G40" s="9">
        <v>7800</v>
      </c>
      <c r="H40" s="9">
        <v>6100</v>
      </c>
      <c r="I40" s="9">
        <v>6000</v>
      </c>
      <c r="J40" s="9">
        <v>7000</v>
      </c>
      <c r="K40" s="9">
        <v>7200</v>
      </c>
      <c r="L40" s="9">
        <v>8200</v>
      </c>
      <c r="M40" s="9">
        <v>6300</v>
      </c>
      <c r="N40" s="10">
        <v>7800</v>
      </c>
      <c r="O40" s="11">
        <f t="shared" si="0"/>
        <v>89600</v>
      </c>
    </row>
    <row r="41" spans="1:15" ht="12" customHeight="1">
      <c r="A41" s="2"/>
      <c r="B41" s="51" t="s">
        <v>41</v>
      </c>
      <c r="C41" s="8">
        <v>16000</v>
      </c>
      <c r="D41" s="9">
        <v>36000</v>
      </c>
      <c r="E41" s="9">
        <v>8000</v>
      </c>
      <c r="F41" s="9">
        <v>6000</v>
      </c>
      <c r="G41" s="9">
        <v>13000</v>
      </c>
      <c r="H41" s="9">
        <v>5000</v>
      </c>
      <c r="I41" s="9">
        <v>1500</v>
      </c>
      <c r="J41" s="9">
        <v>1000</v>
      </c>
      <c r="K41" s="9">
        <v>200</v>
      </c>
      <c r="L41" s="9">
        <v>200</v>
      </c>
      <c r="M41" s="9">
        <v>200</v>
      </c>
      <c r="N41" s="10">
        <v>1500</v>
      </c>
      <c r="O41" s="11">
        <f t="shared" si="0"/>
        <v>88600</v>
      </c>
    </row>
    <row r="42" spans="1:15" ht="12" customHeight="1">
      <c r="A42" s="2"/>
      <c r="B42" s="51" t="s">
        <v>42</v>
      </c>
      <c r="C42" s="8">
        <v>3300</v>
      </c>
      <c r="D42" s="9">
        <v>8800</v>
      </c>
      <c r="E42" s="9">
        <v>6200</v>
      </c>
      <c r="F42" s="9">
        <v>16900</v>
      </c>
      <c r="G42" s="9">
        <v>22400</v>
      </c>
      <c r="H42" s="9">
        <v>4400</v>
      </c>
      <c r="I42" s="9">
        <v>3600</v>
      </c>
      <c r="J42" s="9">
        <v>4200</v>
      </c>
      <c r="K42" s="9">
        <v>900</v>
      </c>
      <c r="L42" s="9">
        <v>900</v>
      </c>
      <c r="M42" s="9">
        <v>600</v>
      </c>
      <c r="N42" s="10">
        <v>1400</v>
      </c>
      <c r="O42" s="11">
        <f t="shared" si="0"/>
        <v>73600</v>
      </c>
    </row>
    <row r="43" spans="1:15" ht="12" customHeight="1" thickBot="1">
      <c r="A43" s="2"/>
      <c r="B43" s="52" t="s">
        <v>89</v>
      </c>
      <c r="C43" s="12">
        <v>14600</v>
      </c>
      <c r="D43" s="13">
        <v>24500</v>
      </c>
      <c r="E43" s="32">
        <v>13400</v>
      </c>
      <c r="F43" s="13">
        <v>21000</v>
      </c>
      <c r="G43" s="13">
        <v>36400</v>
      </c>
      <c r="H43" s="13">
        <v>17200</v>
      </c>
      <c r="I43" s="13">
        <v>23800</v>
      </c>
      <c r="J43" s="13">
        <v>24500</v>
      </c>
      <c r="K43" s="13">
        <v>9000</v>
      </c>
      <c r="L43" s="13">
        <v>6900</v>
      </c>
      <c r="M43" s="13">
        <v>5600</v>
      </c>
      <c r="N43" s="14">
        <v>10900</v>
      </c>
      <c r="O43" s="15">
        <f t="shared" si="0"/>
        <v>207800</v>
      </c>
    </row>
    <row r="44" spans="1:15" ht="12" customHeight="1" thickBot="1" thickTop="1">
      <c r="A44" s="2"/>
      <c r="B44" s="53" t="s">
        <v>43</v>
      </c>
      <c r="C44" s="24">
        <f>SUM(C38:C43)</f>
        <v>109100</v>
      </c>
      <c r="D44" s="30">
        <f>SUM(D38:D43)</f>
        <v>134100</v>
      </c>
      <c r="E44" s="30">
        <f aca="true" t="shared" si="5" ref="E44:M44">SUM(E38:E43)</f>
        <v>84500</v>
      </c>
      <c r="F44" s="30">
        <f t="shared" si="5"/>
        <v>110000</v>
      </c>
      <c r="G44" s="30">
        <f t="shared" si="5"/>
        <v>167000</v>
      </c>
      <c r="H44" s="30">
        <f t="shared" si="5"/>
        <v>71500</v>
      </c>
      <c r="I44" s="30">
        <f t="shared" si="5"/>
        <v>95500</v>
      </c>
      <c r="J44" s="30">
        <f t="shared" si="5"/>
        <v>203100</v>
      </c>
      <c r="K44" s="30">
        <f t="shared" si="5"/>
        <v>72800</v>
      </c>
      <c r="L44" s="30">
        <f t="shared" si="5"/>
        <v>52800</v>
      </c>
      <c r="M44" s="30">
        <f t="shared" si="5"/>
        <v>40700</v>
      </c>
      <c r="N44" s="31">
        <f>SUM(N38:N43)</f>
        <v>49400</v>
      </c>
      <c r="O44" s="19">
        <f>SUM(C44:N44)</f>
        <v>1190500</v>
      </c>
    </row>
    <row r="45" spans="1:15" ht="12" customHeight="1">
      <c r="A45" s="2"/>
      <c r="B45" s="50" t="s">
        <v>44</v>
      </c>
      <c r="C45" s="26">
        <v>58800</v>
      </c>
      <c r="D45" s="27">
        <v>80000</v>
      </c>
      <c r="E45" s="27">
        <v>33800</v>
      </c>
      <c r="F45" s="27">
        <v>40100</v>
      </c>
      <c r="G45" s="27">
        <v>60500</v>
      </c>
      <c r="H45" s="27">
        <v>40200</v>
      </c>
      <c r="I45" s="27">
        <v>84400</v>
      </c>
      <c r="J45" s="27">
        <v>94800</v>
      </c>
      <c r="K45" s="27">
        <v>21100</v>
      </c>
      <c r="L45" s="27">
        <v>35700</v>
      </c>
      <c r="M45" s="27">
        <v>11500</v>
      </c>
      <c r="N45" s="28">
        <v>16000</v>
      </c>
      <c r="O45" s="29">
        <f t="shared" si="0"/>
        <v>576900</v>
      </c>
    </row>
    <row r="46" spans="1:15" ht="12" customHeight="1">
      <c r="A46" s="2"/>
      <c r="B46" s="51" t="s">
        <v>45</v>
      </c>
      <c r="C46" s="8">
        <v>57500</v>
      </c>
      <c r="D46" s="9">
        <v>96400</v>
      </c>
      <c r="E46" s="9">
        <v>33400</v>
      </c>
      <c r="F46" s="9">
        <v>47600</v>
      </c>
      <c r="G46" s="9">
        <v>120400</v>
      </c>
      <c r="H46" s="9">
        <v>56700</v>
      </c>
      <c r="I46" s="9">
        <v>73200</v>
      </c>
      <c r="J46" s="9">
        <v>76300</v>
      </c>
      <c r="K46" s="9">
        <v>35300</v>
      </c>
      <c r="L46" s="9">
        <v>22000</v>
      </c>
      <c r="M46" s="9">
        <v>13500</v>
      </c>
      <c r="N46" s="10">
        <v>38400</v>
      </c>
      <c r="O46" s="11">
        <f t="shared" si="0"/>
        <v>670700</v>
      </c>
    </row>
    <row r="47" spans="1:15" ht="12" customHeight="1">
      <c r="A47" s="2"/>
      <c r="B47" s="51" t="s">
        <v>90</v>
      </c>
      <c r="C47" s="8">
        <v>6000</v>
      </c>
      <c r="D47" s="9">
        <v>14000</v>
      </c>
      <c r="E47" s="9">
        <v>6400</v>
      </c>
      <c r="F47" s="9">
        <v>10500</v>
      </c>
      <c r="G47" s="9">
        <v>21100</v>
      </c>
      <c r="H47" s="9">
        <v>7400</v>
      </c>
      <c r="I47" s="9">
        <v>8000</v>
      </c>
      <c r="J47" s="9">
        <v>7700</v>
      </c>
      <c r="K47" s="9">
        <v>1800</v>
      </c>
      <c r="L47" s="9">
        <v>2400</v>
      </c>
      <c r="M47" s="9">
        <v>1100</v>
      </c>
      <c r="N47" s="10">
        <v>5900</v>
      </c>
      <c r="O47" s="11">
        <f t="shared" si="0"/>
        <v>92300</v>
      </c>
    </row>
    <row r="48" spans="1:15" ht="12" customHeight="1" thickBot="1">
      <c r="A48" s="2"/>
      <c r="B48" s="52" t="s">
        <v>46</v>
      </c>
      <c r="C48" s="12">
        <v>65600</v>
      </c>
      <c r="D48" s="13">
        <v>48500</v>
      </c>
      <c r="E48" s="13">
        <v>39700</v>
      </c>
      <c r="F48" s="13">
        <v>39700</v>
      </c>
      <c r="G48" s="13">
        <v>53000</v>
      </c>
      <c r="H48" s="13">
        <v>42300</v>
      </c>
      <c r="I48" s="13">
        <v>43300</v>
      </c>
      <c r="J48" s="13">
        <v>47400</v>
      </c>
      <c r="K48" s="13">
        <v>37300</v>
      </c>
      <c r="L48" s="13">
        <v>32800</v>
      </c>
      <c r="M48" s="13">
        <v>34100</v>
      </c>
      <c r="N48" s="14">
        <v>71300</v>
      </c>
      <c r="O48" s="15">
        <f t="shared" si="0"/>
        <v>555000</v>
      </c>
    </row>
    <row r="49" spans="1:15" ht="12" customHeight="1" thickBot="1" thickTop="1">
      <c r="A49" s="2"/>
      <c r="B49" s="53" t="s">
        <v>12</v>
      </c>
      <c r="C49" s="24">
        <f aca="true" t="shared" si="6" ref="C49:N49">SUM(C45:C48)</f>
        <v>187900</v>
      </c>
      <c r="D49" s="30">
        <f t="shared" si="6"/>
        <v>238900</v>
      </c>
      <c r="E49" s="30">
        <f t="shared" si="6"/>
        <v>113300</v>
      </c>
      <c r="F49" s="30">
        <f t="shared" si="6"/>
        <v>137900</v>
      </c>
      <c r="G49" s="30">
        <f t="shared" si="6"/>
        <v>255000</v>
      </c>
      <c r="H49" s="30">
        <f t="shared" si="6"/>
        <v>146600</v>
      </c>
      <c r="I49" s="30">
        <f t="shared" si="6"/>
        <v>208900</v>
      </c>
      <c r="J49" s="30">
        <f t="shared" si="6"/>
        <v>226200</v>
      </c>
      <c r="K49" s="30">
        <f t="shared" si="6"/>
        <v>95500</v>
      </c>
      <c r="L49" s="30">
        <f t="shared" si="6"/>
        <v>92900</v>
      </c>
      <c r="M49" s="30">
        <f t="shared" si="6"/>
        <v>60200</v>
      </c>
      <c r="N49" s="31">
        <f t="shared" si="6"/>
        <v>131600</v>
      </c>
      <c r="O49" s="19">
        <f>SUM(C49:N49)</f>
        <v>1894900</v>
      </c>
    </row>
    <row r="50" spans="1:15" ht="12" customHeight="1" thickBot="1">
      <c r="A50" s="2"/>
      <c r="B50" s="57" t="s">
        <v>47</v>
      </c>
      <c r="C50" s="33">
        <v>2300</v>
      </c>
      <c r="D50" s="34">
        <v>7700</v>
      </c>
      <c r="E50" s="34">
        <v>4000</v>
      </c>
      <c r="F50" s="34">
        <v>4700</v>
      </c>
      <c r="G50" s="34">
        <v>6000</v>
      </c>
      <c r="H50" s="34">
        <v>3300</v>
      </c>
      <c r="I50" s="34">
        <v>5700</v>
      </c>
      <c r="J50" s="34">
        <v>6900</v>
      </c>
      <c r="K50" s="34">
        <v>3200</v>
      </c>
      <c r="L50" s="34">
        <v>3200</v>
      </c>
      <c r="M50" s="34">
        <v>2200</v>
      </c>
      <c r="N50" s="35">
        <v>3200</v>
      </c>
      <c r="O50" s="36">
        <f t="shared" si="0"/>
        <v>52400</v>
      </c>
    </row>
    <row r="51" spans="1:15" ht="12" customHeight="1" thickBot="1" thickTop="1">
      <c r="A51" s="2"/>
      <c r="B51" s="53" t="s">
        <v>48</v>
      </c>
      <c r="C51" s="24">
        <f aca="true" t="shared" si="7" ref="C51:N51">SUM(C50)</f>
        <v>2300</v>
      </c>
      <c r="D51" s="30">
        <f t="shared" si="7"/>
        <v>7700</v>
      </c>
      <c r="E51" s="30">
        <f t="shared" si="7"/>
        <v>4000</v>
      </c>
      <c r="F51" s="30">
        <f t="shared" si="7"/>
        <v>4700</v>
      </c>
      <c r="G51" s="30">
        <f t="shared" si="7"/>
        <v>6000</v>
      </c>
      <c r="H51" s="30">
        <f t="shared" si="7"/>
        <v>3300</v>
      </c>
      <c r="I51" s="30">
        <f t="shared" si="7"/>
        <v>5700</v>
      </c>
      <c r="J51" s="30">
        <f t="shared" si="7"/>
        <v>6900</v>
      </c>
      <c r="K51" s="30">
        <f t="shared" si="7"/>
        <v>3200</v>
      </c>
      <c r="L51" s="30">
        <f t="shared" si="7"/>
        <v>3200</v>
      </c>
      <c r="M51" s="30">
        <f t="shared" si="7"/>
        <v>2200</v>
      </c>
      <c r="N51" s="31">
        <f t="shared" si="7"/>
        <v>3200</v>
      </c>
      <c r="O51" s="19">
        <f>SUM(C51:N51)</f>
        <v>52400</v>
      </c>
    </row>
    <row r="52" spans="1:15" ht="12" customHeight="1">
      <c r="A52" s="2"/>
      <c r="B52" s="50" t="s">
        <v>49</v>
      </c>
      <c r="C52" s="26">
        <v>57200</v>
      </c>
      <c r="D52" s="27">
        <v>88000</v>
      </c>
      <c r="E52" s="27">
        <v>84900</v>
      </c>
      <c r="F52" s="27">
        <v>78500</v>
      </c>
      <c r="G52" s="27">
        <v>98800</v>
      </c>
      <c r="H52" s="27">
        <v>75800</v>
      </c>
      <c r="I52" s="27">
        <v>101100</v>
      </c>
      <c r="J52" s="27">
        <v>103100</v>
      </c>
      <c r="K52" s="27">
        <v>55500</v>
      </c>
      <c r="L52" s="27">
        <v>47700</v>
      </c>
      <c r="M52" s="27">
        <v>54700</v>
      </c>
      <c r="N52" s="28">
        <v>71500</v>
      </c>
      <c r="O52" s="29">
        <f t="shared" si="0"/>
        <v>916800</v>
      </c>
    </row>
    <row r="53" spans="1:15" ht="12" customHeight="1">
      <c r="A53" s="2"/>
      <c r="B53" s="55" t="s">
        <v>91</v>
      </c>
      <c r="C53" s="8">
        <v>9200</v>
      </c>
      <c r="D53" s="9">
        <v>10900</v>
      </c>
      <c r="E53" s="9">
        <v>8500</v>
      </c>
      <c r="F53" s="9">
        <v>9700</v>
      </c>
      <c r="G53" s="9">
        <v>13100</v>
      </c>
      <c r="H53" s="9">
        <v>9300</v>
      </c>
      <c r="I53" s="9">
        <v>8400</v>
      </c>
      <c r="J53" s="9">
        <v>9300</v>
      </c>
      <c r="K53" s="9">
        <v>6600</v>
      </c>
      <c r="L53" s="9">
        <v>10100</v>
      </c>
      <c r="M53" s="9">
        <v>6900</v>
      </c>
      <c r="N53" s="10">
        <v>8300</v>
      </c>
      <c r="O53" s="11">
        <f t="shared" si="0"/>
        <v>110300</v>
      </c>
    </row>
    <row r="54" spans="1:15" ht="12" customHeight="1">
      <c r="A54" s="2"/>
      <c r="B54" s="51" t="s">
        <v>50</v>
      </c>
      <c r="C54" s="8">
        <v>18700</v>
      </c>
      <c r="D54" s="9">
        <v>23100</v>
      </c>
      <c r="E54" s="9">
        <v>20200</v>
      </c>
      <c r="F54" s="9">
        <v>20200</v>
      </c>
      <c r="G54" s="9">
        <v>27500</v>
      </c>
      <c r="H54" s="9">
        <v>19200</v>
      </c>
      <c r="I54" s="9">
        <v>19500</v>
      </c>
      <c r="J54" s="9">
        <v>20400</v>
      </c>
      <c r="K54" s="9">
        <v>16400</v>
      </c>
      <c r="L54" s="9">
        <v>19500</v>
      </c>
      <c r="M54" s="9">
        <v>15300</v>
      </c>
      <c r="N54" s="10">
        <v>16700</v>
      </c>
      <c r="O54" s="11">
        <f t="shared" si="0"/>
        <v>236700</v>
      </c>
    </row>
    <row r="55" spans="1:15" ht="12" customHeight="1">
      <c r="A55" s="2"/>
      <c r="B55" s="51" t="s">
        <v>92</v>
      </c>
      <c r="C55" s="8">
        <v>21300</v>
      </c>
      <c r="D55" s="9">
        <v>63800</v>
      </c>
      <c r="E55" s="9">
        <v>35800</v>
      </c>
      <c r="F55" s="9">
        <v>178200</v>
      </c>
      <c r="G55" s="9">
        <v>513100</v>
      </c>
      <c r="H55" s="9">
        <v>182200</v>
      </c>
      <c r="I55" s="9">
        <v>94300</v>
      </c>
      <c r="J55" s="9">
        <v>64900</v>
      </c>
      <c r="K55" s="9">
        <v>22600</v>
      </c>
      <c r="L55" s="9">
        <v>23600</v>
      </c>
      <c r="M55" s="9">
        <v>15200</v>
      </c>
      <c r="N55" s="10">
        <v>19500</v>
      </c>
      <c r="O55" s="11">
        <f t="shared" si="0"/>
        <v>1234500</v>
      </c>
    </row>
    <row r="56" spans="1:15" ht="12" customHeight="1">
      <c r="A56" s="2"/>
      <c r="B56" s="51" t="s">
        <v>51</v>
      </c>
      <c r="C56" s="8">
        <v>119300</v>
      </c>
      <c r="D56" s="9">
        <v>192000</v>
      </c>
      <c r="E56" s="9">
        <v>142500</v>
      </c>
      <c r="F56" s="9">
        <v>267400</v>
      </c>
      <c r="G56" s="9">
        <v>568400</v>
      </c>
      <c r="H56" s="9">
        <v>212700</v>
      </c>
      <c r="I56" s="9">
        <v>239300</v>
      </c>
      <c r="J56" s="9">
        <v>145100</v>
      </c>
      <c r="K56" s="9">
        <v>163300</v>
      </c>
      <c r="L56" s="9">
        <v>272000</v>
      </c>
      <c r="M56" s="9">
        <v>267000</v>
      </c>
      <c r="N56" s="10">
        <v>239000</v>
      </c>
      <c r="O56" s="11">
        <f t="shared" si="0"/>
        <v>2828000</v>
      </c>
    </row>
    <row r="57" spans="1:15" ht="12" customHeight="1">
      <c r="A57" s="2"/>
      <c r="B57" s="51" t="s">
        <v>52</v>
      </c>
      <c r="C57" s="8">
        <v>196100</v>
      </c>
      <c r="D57" s="9">
        <v>207400</v>
      </c>
      <c r="E57" s="9">
        <v>162600</v>
      </c>
      <c r="F57" s="9">
        <v>225200</v>
      </c>
      <c r="G57" s="9">
        <v>313300</v>
      </c>
      <c r="H57" s="9">
        <v>219600</v>
      </c>
      <c r="I57" s="9">
        <v>284100</v>
      </c>
      <c r="J57" s="9">
        <v>262300</v>
      </c>
      <c r="K57" s="9">
        <v>231900</v>
      </c>
      <c r="L57" s="9">
        <v>233300</v>
      </c>
      <c r="M57" s="9">
        <v>218500</v>
      </c>
      <c r="N57" s="10">
        <v>242000</v>
      </c>
      <c r="O57" s="11">
        <f t="shared" si="0"/>
        <v>2796300</v>
      </c>
    </row>
    <row r="58" spans="1:15" ht="12" customHeight="1">
      <c r="A58" s="2"/>
      <c r="B58" s="51" t="s">
        <v>53</v>
      </c>
      <c r="C58" s="8">
        <v>7200</v>
      </c>
      <c r="D58" s="9">
        <v>13800</v>
      </c>
      <c r="E58" s="9">
        <v>16200</v>
      </c>
      <c r="F58" s="9">
        <v>42000</v>
      </c>
      <c r="G58" s="9">
        <v>76500</v>
      </c>
      <c r="H58" s="9">
        <v>14000</v>
      </c>
      <c r="I58" s="9">
        <v>14200</v>
      </c>
      <c r="J58" s="9">
        <v>9000</v>
      </c>
      <c r="K58" s="9">
        <v>3000</v>
      </c>
      <c r="L58" s="9">
        <v>3200</v>
      </c>
      <c r="M58" s="9">
        <v>3600</v>
      </c>
      <c r="N58" s="10">
        <v>4600</v>
      </c>
      <c r="O58" s="11">
        <f t="shared" si="0"/>
        <v>207300</v>
      </c>
    </row>
    <row r="59" spans="1:15" ht="12" customHeight="1" thickBot="1">
      <c r="A59" s="2"/>
      <c r="B59" s="52" t="s">
        <v>54</v>
      </c>
      <c r="C59" s="12">
        <v>37500</v>
      </c>
      <c r="D59" s="13">
        <v>59900</v>
      </c>
      <c r="E59" s="13">
        <v>42300</v>
      </c>
      <c r="F59" s="13">
        <v>50100</v>
      </c>
      <c r="G59" s="13">
        <v>88500</v>
      </c>
      <c r="H59" s="13">
        <v>48200</v>
      </c>
      <c r="I59" s="13">
        <v>51100</v>
      </c>
      <c r="J59" s="13">
        <v>51300</v>
      </c>
      <c r="K59" s="13">
        <v>26400</v>
      </c>
      <c r="L59" s="13">
        <v>26000</v>
      </c>
      <c r="M59" s="13">
        <v>22000</v>
      </c>
      <c r="N59" s="14">
        <v>31000</v>
      </c>
      <c r="O59" s="15">
        <f>SUM(C59:N59)</f>
        <v>534300</v>
      </c>
    </row>
    <row r="60" spans="1:15" ht="12" customHeight="1" thickBot="1" thickTop="1">
      <c r="A60" s="2"/>
      <c r="B60" s="53" t="s">
        <v>13</v>
      </c>
      <c r="C60" s="24">
        <f aca="true" t="shared" si="8" ref="C60:N60">SUM(C52:C59)</f>
        <v>466500</v>
      </c>
      <c r="D60" s="30">
        <f t="shared" si="8"/>
        <v>658900</v>
      </c>
      <c r="E60" s="30">
        <f t="shared" si="8"/>
        <v>513000</v>
      </c>
      <c r="F60" s="30">
        <f t="shared" si="8"/>
        <v>871300</v>
      </c>
      <c r="G60" s="30">
        <f t="shared" si="8"/>
        <v>1699200</v>
      </c>
      <c r="H60" s="30">
        <f t="shared" si="8"/>
        <v>781000</v>
      </c>
      <c r="I60" s="30">
        <f t="shared" si="8"/>
        <v>812000</v>
      </c>
      <c r="J60" s="30">
        <f t="shared" si="8"/>
        <v>665400</v>
      </c>
      <c r="K60" s="30">
        <f t="shared" si="8"/>
        <v>525700</v>
      </c>
      <c r="L60" s="30">
        <f t="shared" si="8"/>
        <v>635400</v>
      </c>
      <c r="M60" s="30">
        <f t="shared" si="8"/>
        <v>603200</v>
      </c>
      <c r="N60" s="31">
        <f t="shared" si="8"/>
        <v>632600</v>
      </c>
      <c r="O60" s="19">
        <f>SUM(C60:N60)</f>
        <v>8864200</v>
      </c>
    </row>
    <row r="61" spans="1:15" ht="12" customHeight="1">
      <c r="A61" s="2"/>
      <c r="B61" s="50" t="s">
        <v>55</v>
      </c>
      <c r="C61" s="26">
        <v>27300</v>
      </c>
      <c r="D61" s="27">
        <v>36600</v>
      </c>
      <c r="E61" s="27">
        <v>31100</v>
      </c>
      <c r="F61" s="27">
        <v>40000</v>
      </c>
      <c r="G61" s="27">
        <v>45500</v>
      </c>
      <c r="H61" s="27">
        <v>35700</v>
      </c>
      <c r="I61" s="27">
        <v>46200</v>
      </c>
      <c r="J61" s="27">
        <v>39600</v>
      </c>
      <c r="K61" s="27">
        <v>21900</v>
      </c>
      <c r="L61" s="27">
        <v>36200</v>
      </c>
      <c r="M61" s="27">
        <v>31500</v>
      </c>
      <c r="N61" s="28">
        <v>31800</v>
      </c>
      <c r="O61" s="29">
        <f t="shared" si="0"/>
        <v>423400</v>
      </c>
    </row>
    <row r="62" spans="1:15" ht="12" customHeight="1">
      <c r="A62" s="2"/>
      <c r="B62" s="51" t="s">
        <v>56</v>
      </c>
      <c r="C62" s="8">
        <v>70200</v>
      </c>
      <c r="D62" s="9">
        <v>155500</v>
      </c>
      <c r="E62" s="9">
        <v>94500</v>
      </c>
      <c r="F62" s="9">
        <v>182500</v>
      </c>
      <c r="G62" s="9">
        <v>195500</v>
      </c>
      <c r="H62" s="9">
        <v>163600</v>
      </c>
      <c r="I62" s="9">
        <v>189200</v>
      </c>
      <c r="J62" s="9">
        <v>192000</v>
      </c>
      <c r="K62" s="9">
        <v>46300</v>
      </c>
      <c r="L62" s="9">
        <v>13500</v>
      </c>
      <c r="M62" s="9">
        <v>11500</v>
      </c>
      <c r="N62" s="10">
        <v>38500</v>
      </c>
      <c r="O62" s="11">
        <f t="shared" si="0"/>
        <v>1352800</v>
      </c>
    </row>
    <row r="63" spans="1:15" ht="12" customHeight="1">
      <c r="A63" s="2"/>
      <c r="B63" s="51" t="s">
        <v>93</v>
      </c>
      <c r="C63" s="8">
        <v>90200</v>
      </c>
      <c r="D63" s="9">
        <v>134200</v>
      </c>
      <c r="E63" s="9">
        <v>201300</v>
      </c>
      <c r="F63" s="9">
        <v>306200</v>
      </c>
      <c r="G63" s="9">
        <v>310700</v>
      </c>
      <c r="H63" s="9">
        <v>151000</v>
      </c>
      <c r="I63" s="9">
        <v>207900</v>
      </c>
      <c r="J63" s="9">
        <v>49200</v>
      </c>
      <c r="K63" s="9">
        <v>176700</v>
      </c>
      <c r="L63" s="9">
        <v>312800</v>
      </c>
      <c r="M63" s="9">
        <v>321400</v>
      </c>
      <c r="N63" s="10">
        <v>277000</v>
      </c>
      <c r="O63" s="11">
        <f t="shared" si="0"/>
        <v>2538600</v>
      </c>
    </row>
    <row r="64" spans="1:15" ht="12" customHeight="1">
      <c r="A64" s="2"/>
      <c r="B64" s="51" t="s">
        <v>57</v>
      </c>
      <c r="C64" s="8">
        <v>30300</v>
      </c>
      <c r="D64" s="9">
        <v>22200</v>
      </c>
      <c r="E64" s="9">
        <v>17700</v>
      </c>
      <c r="F64" s="9">
        <v>21300</v>
      </c>
      <c r="G64" s="9">
        <v>33900</v>
      </c>
      <c r="H64" s="9">
        <v>17700</v>
      </c>
      <c r="I64" s="9">
        <v>19500</v>
      </c>
      <c r="J64" s="9">
        <v>15800</v>
      </c>
      <c r="K64" s="9">
        <v>42500</v>
      </c>
      <c r="L64" s="9">
        <v>85500</v>
      </c>
      <c r="M64" s="9">
        <v>78700</v>
      </c>
      <c r="N64" s="10">
        <v>67400</v>
      </c>
      <c r="O64" s="11">
        <f t="shared" si="0"/>
        <v>452500</v>
      </c>
    </row>
    <row r="65" spans="1:15" ht="12" customHeight="1">
      <c r="A65" s="2"/>
      <c r="B65" s="51" t="s">
        <v>94</v>
      </c>
      <c r="C65" s="8">
        <v>37900</v>
      </c>
      <c r="D65" s="9">
        <v>49200</v>
      </c>
      <c r="E65" s="9">
        <v>47800</v>
      </c>
      <c r="F65" s="9">
        <v>51200</v>
      </c>
      <c r="G65" s="9">
        <v>64800</v>
      </c>
      <c r="H65" s="9">
        <v>52800</v>
      </c>
      <c r="I65" s="9">
        <v>52900</v>
      </c>
      <c r="J65" s="9">
        <v>64300</v>
      </c>
      <c r="K65" s="9">
        <v>39600</v>
      </c>
      <c r="L65" s="9">
        <v>18800</v>
      </c>
      <c r="M65" s="9">
        <v>22500</v>
      </c>
      <c r="N65" s="10">
        <v>28700</v>
      </c>
      <c r="O65" s="11">
        <f t="shared" si="0"/>
        <v>530500</v>
      </c>
    </row>
    <row r="66" spans="1:15" ht="12" customHeight="1">
      <c r="A66" s="2"/>
      <c r="B66" s="51" t="s">
        <v>58</v>
      </c>
      <c r="C66" s="8">
        <v>124500</v>
      </c>
      <c r="D66" s="9">
        <v>164800</v>
      </c>
      <c r="E66" s="9">
        <v>126700</v>
      </c>
      <c r="F66" s="9">
        <v>180600</v>
      </c>
      <c r="G66" s="9">
        <v>252000</v>
      </c>
      <c r="H66" s="9">
        <v>135800</v>
      </c>
      <c r="I66" s="9">
        <v>254800</v>
      </c>
      <c r="J66" s="9">
        <v>220700</v>
      </c>
      <c r="K66" s="9">
        <v>195700</v>
      </c>
      <c r="L66" s="9">
        <v>314100</v>
      </c>
      <c r="M66" s="9">
        <v>315400</v>
      </c>
      <c r="N66" s="10">
        <v>249300</v>
      </c>
      <c r="O66" s="11">
        <f t="shared" si="0"/>
        <v>2534400</v>
      </c>
    </row>
    <row r="67" spans="1:15" ht="12" customHeight="1">
      <c r="A67" s="2"/>
      <c r="B67" s="51" t="s">
        <v>59</v>
      </c>
      <c r="C67" s="8">
        <v>88700</v>
      </c>
      <c r="D67" s="9">
        <v>133500</v>
      </c>
      <c r="E67" s="9">
        <v>88500</v>
      </c>
      <c r="F67" s="9">
        <v>101400</v>
      </c>
      <c r="G67" s="9">
        <v>152300</v>
      </c>
      <c r="H67" s="9">
        <v>92100</v>
      </c>
      <c r="I67" s="9">
        <v>133500</v>
      </c>
      <c r="J67" s="9">
        <v>125100</v>
      </c>
      <c r="K67" s="9">
        <v>60800</v>
      </c>
      <c r="L67" s="9">
        <v>58600</v>
      </c>
      <c r="M67" s="9">
        <v>54100</v>
      </c>
      <c r="N67" s="10">
        <v>65500</v>
      </c>
      <c r="O67" s="11">
        <f t="shared" si="0"/>
        <v>1154100</v>
      </c>
    </row>
    <row r="68" spans="1:15" ht="12" customHeight="1" thickBot="1">
      <c r="A68" s="2"/>
      <c r="B68" s="52" t="s">
        <v>60</v>
      </c>
      <c r="C68" s="12">
        <v>18500</v>
      </c>
      <c r="D68" s="13">
        <v>26000</v>
      </c>
      <c r="E68" s="13">
        <v>22900</v>
      </c>
      <c r="F68" s="13">
        <v>22900</v>
      </c>
      <c r="G68" s="13">
        <v>27200</v>
      </c>
      <c r="H68" s="13">
        <v>23000</v>
      </c>
      <c r="I68" s="13">
        <v>26400</v>
      </c>
      <c r="J68" s="13">
        <v>23900</v>
      </c>
      <c r="K68" s="13">
        <v>17100</v>
      </c>
      <c r="L68" s="13">
        <v>19100</v>
      </c>
      <c r="M68" s="13">
        <v>17600</v>
      </c>
      <c r="N68" s="14">
        <v>18400</v>
      </c>
      <c r="O68" s="15">
        <f t="shared" si="0"/>
        <v>263000</v>
      </c>
    </row>
    <row r="69" spans="1:15" ht="12" customHeight="1" thickBot="1" thickTop="1">
      <c r="A69" s="2"/>
      <c r="B69" s="53" t="s">
        <v>61</v>
      </c>
      <c r="C69" s="24">
        <f aca="true" t="shared" si="9" ref="C69:N69">SUM(C61:C68)</f>
        <v>487600</v>
      </c>
      <c r="D69" s="30">
        <f t="shared" si="9"/>
        <v>722000</v>
      </c>
      <c r="E69" s="30">
        <f t="shared" si="9"/>
        <v>630500</v>
      </c>
      <c r="F69" s="30">
        <f t="shared" si="9"/>
        <v>906100</v>
      </c>
      <c r="G69" s="30">
        <f t="shared" si="9"/>
        <v>1081900</v>
      </c>
      <c r="H69" s="30">
        <f t="shared" si="9"/>
        <v>671700</v>
      </c>
      <c r="I69" s="30">
        <f t="shared" si="9"/>
        <v>930400</v>
      </c>
      <c r="J69" s="30">
        <f t="shared" si="9"/>
        <v>730600</v>
      </c>
      <c r="K69" s="30">
        <f t="shared" si="9"/>
        <v>600600</v>
      </c>
      <c r="L69" s="30">
        <f t="shared" si="9"/>
        <v>858600</v>
      </c>
      <c r="M69" s="30">
        <f t="shared" si="9"/>
        <v>852700</v>
      </c>
      <c r="N69" s="31">
        <f t="shared" si="9"/>
        <v>776600</v>
      </c>
      <c r="O69" s="19">
        <f>SUM(C69:N69)</f>
        <v>9249300</v>
      </c>
    </row>
    <row r="70" spans="1:15" ht="12" customHeight="1">
      <c r="A70" s="2"/>
      <c r="B70" s="50" t="s">
        <v>62</v>
      </c>
      <c r="C70" s="26"/>
      <c r="D70" s="27"/>
      <c r="E70" s="27">
        <v>100000</v>
      </c>
      <c r="F70" s="27"/>
      <c r="G70" s="27">
        <v>15000</v>
      </c>
      <c r="H70" s="27"/>
      <c r="I70" s="27"/>
      <c r="J70" s="27">
        <v>20000</v>
      </c>
      <c r="K70" s="27"/>
      <c r="L70" s="27"/>
      <c r="M70" s="27"/>
      <c r="N70" s="28"/>
      <c r="O70" s="29">
        <f t="shared" si="0"/>
        <v>135000</v>
      </c>
    </row>
    <row r="71" spans="1:15" ht="12" customHeight="1">
      <c r="A71" s="2"/>
      <c r="B71" s="51" t="s">
        <v>63</v>
      </c>
      <c r="C71" s="8">
        <v>62200</v>
      </c>
      <c r="D71" s="9">
        <v>29500</v>
      </c>
      <c r="E71" s="9">
        <v>29100</v>
      </c>
      <c r="F71" s="9">
        <v>34800</v>
      </c>
      <c r="G71" s="9">
        <v>35000</v>
      </c>
      <c r="H71" s="9">
        <v>27500</v>
      </c>
      <c r="I71" s="9">
        <v>24100</v>
      </c>
      <c r="J71" s="9">
        <v>23200</v>
      </c>
      <c r="K71" s="9">
        <v>40800</v>
      </c>
      <c r="L71" s="9">
        <v>214000</v>
      </c>
      <c r="M71" s="9">
        <v>25000</v>
      </c>
      <c r="N71" s="10">
        <v>25400</v>
      </c>
      <c r="O71" s="11">
        <f t="shared" si="0"/>
        <v>570600</v>
      </c>
    </row>
    <row r="72" spans="1:15" ht="12" customHeight="1">
      <c r="A72" s="2"/>
      <c r="B72" s="51" t="s">
        <v>64</v>
      </c>
      <c r="C72" s="8"/>
      <c r="D72" s="9">
        <v>10000</v>
      </c>
      <c r="E72" s="9"/>
      <c r="F72" s="9"/>
      <c r="G72" s="9">
        <v>130000</v>
      </c>
      <c r="H72" s="9"/>
      <c r="I72" s="9"/>
      <c r="J72" s="9">
        <v>20000</v>
      </c>
      <c r="K72" s="9"/>
      <c r="L72" s="9"/>
      <c r="M72" s="9"/>
      <c r="N72" s="10"/>
      <c r="O72" s="11">
        <f t="shared" si="0"/>
        <v>160000</v>
      </c>
    </row>
    <row r="73" spans="1:15" ht="12" customHeight="1" thickBot="1">
      <c r="A73" s="2"/>
      <c r="B73" s="52" t="s">
        <v>65</v>
      </c>
      <c r="C73" s="12">
        <v>23000</v>
      </c>
      <c r="D73" s="13"/>
      <c r="E73" s="13"/>
      <c r="F73" s="13">
        <v>105000</v>
      </c>
      <c r="G73" s="13"/>
      <c r="H73" s="13"/>
      <c r="I73" s="13">
        <v>1000</v>
      </c>
      <c r="J73" s="13">
        <v>14300</v>
      </c>
      <c r="K73" s="13"/>
      <c r="L73" s="13">
        <v>20000</v>
      </c>
      <c r="M73" s="13"/>
      <c r="N73" s="14"/>
      <c r="O73" s="15">
        <f t="shared" si="0"/>
        <v>163300</v>
      </c>
    </row>
    <row r="74" spans="1:15" ht="12" customHeight="1" thickBot="1" thickTop="1">
      <c r="A74" s="2"/>
      <c r="B74" s="53" t="s">
        <v>66</v>
      </c>
      <c r="C74" s="24">
        <f aca="true" t="shared" si="10" ref="C74:N74">SUM(C70:C73)</f>
        <v>85200</v>
      </c>
      <c r="D74" s="30">
        <f t="shared" si="10"/>
        <v>39500</v>
      </c>
      <c r="E74" s="30">
        <f t="shared" si="10"/>
        <v>129100</v>
      </c>
      <c r="F74" s="30">
        <f t="shared" si="10"/>
        <v>139800</v>
      </c>
      <c r="G74" s="30">
        <f t="shared" si="10"/>
        <v>180000</v>
      </c>
      <c r="H74" s="30">
        <f t="shared" si="10"/>
        <v>27500</v>
      </c>
      <c r="I74" s="30">
        <f t="shared" si="10"/>
        <v>25100</v>
      </c>
      <c r="J74" s="30">
        <f t="shared" si="10"/>
        <v>77500</v>
      </c>
      <c r="K74" s="30">
        <f t="shared" si="10"/>
        <v>40800</v>
      </c>
      <c r="L74" s="30">
        <f t="shared" si="10"/>
        <v>234000</v>
      </c>
      <c r="M74" s="30">
        <f t="shared" si="10"/>
        <v>25000</v>
      </c>
      <c r="N74" s="31">
        <f t="shared" si="10"/>
        <v>25400</v>
      </c>
      <c r="O74" s="19">
        <f>SUM(C74:N74)</f>
        <v>1028900</v>
      </c>
    </row>
    <row r="75" spans="1:15" ht="12" customHeight="1">
      <c r="A75" s="2"/>
      <c r="B75" s="50" t="s">
        <v>67</v>
      </c>
      <c r="C75" s="26">
        <v>2300</v>
      </c>
      <c r="D75" s="27">
        <v>6100</v>
      </c>
      <c r="E75" s="27">
        <v>3600</v>
      </c>
      <c r="F75" s="27">
        <v>1800</v>
      </c>
      <c r="G75" s="27">
        <v>121900</v>
      </c>
      <c r="H75" s="27">
        <v>3900</v>
      </c>
      <c r="I75" s="27">
        <v>3600</v>
      </c>
      <c r="J75" s="27">
        <v>53000</v>
      </c>
      <c r="K75" s="27">
        <v>1200</v>
      </c>
      <c r="L75" s="27">
        <v>55900</v>
      </c>
      <c r="M75" s="27">
        <v>1500</v>
      </c>
      <c r="N75" s="28">
        <v>2500</v>
      </c>
      <c r="O75" s="29">
        <f t="shared" si="0"/>
        <v>257300</v>
      </c>
    </row>
    <row r="76" spans="1:15" ht="12" customHeight="1">
      <c r="A76" s="2"/>
      <c r="B76" s="51" t="s">
        <v>68</v>
      </c>
      <c r="C76" s="8">
        <v>36600</v>
      </c>
      <c r="D76" s="9">
        <v>68200</v>
      </c>
      <c r="E76" s="9">
        <v>1500</v>
      </c>
      <c r="F76" s="9">
        <v>1500</v>
      </c>
      <c r="G76" s="9">
        <v>26500</v>
      </c>
      <c r="H76" s="9">
        <v>41500</v>
      </c>
      <c r="I76" s="9">
        <v>201500</v>
      </c>
      <c r="J76" s="9">
        <v>1500</v>
      </c>
      <c r="K76" s="9">
        <v>7000</v>
      </c>
      <c r="L76" s="9">
        <v>107000</v>
      </c>
      <c r="M76" s="9">
        <v>10500</v>
      </c>
      <c r="N76" s="10">
        <v>1500</v>
      </c>
      <c r="O76" s="11">
        <f t="shared" si="0"/>
        <v>504800</v>
      </c>
    </row>
    <row r="77" spans="1:15" ht="12" customHeight="1">
      <c r="A77" s="2"/>
      <c r="B77" s="51" t="s">
        <v>95</v>
      </c>
      <c r="C77" s="8">
        <v>20600</v>
      </c>
      <c r="D77" s="9">
        <v>32300</v>
      </c>
      <c r="E77" s="9">
        <v>17700</v>
      </c>
      <c r="F77" s="9">
        <v>20100</v>
      </c>
      <c r="G77" s="9">
        <v>34000</v>
      </c>
      <c r="H77" s="9">
        <v>18000</v>
      </c>
      <c r="I77" s="9">
        <v>100900</v>
      </c>
      <c r="J77" s="9">
        <v>23700</v>
      </c>
      <c r="K77" s="9">
        <v>14100</v>
      </c>
      <c r="L77" s="9">
        <v>17500</v>
      </c>
      <c r="M77" s="9">
        <v>12300</v>
      </c>
      <c r="N77" s="10">
        <v>14200</v>
      </c>
      <c r="O77" s="11">
        <f t="shared" si="0"/>
        <v>325400</v>
      </c>
    </row>
    <row r="78" spans="1:15" ht="12" customHeight="1" thickBot="1">
      <c r="A78" s="2"/>
      <c r="B78" s="52" t="s">
        <v>69</v>
      </c>
      <c r="C78" s="12">
        <v>52700</v>
      </c>
      <c r="D78" s="13">
        <v>2500</v>
      </c>
      <c r="E78" s="13">
        <v>1800</v>
      </c>
      <c r="F78" s="13">
        <v>1600</v>
      </c>
      <c r="G78" s="13">
        <v>2500</v>
      </c>
      <c r="H78" s="13">
        <v>1600</v>
      </c>
      <c r="I78" s="13">
        <v>2600</v>
      </c>
      <c r="J78" s="13">
        <v>1800</v>
      </c>
      <c r="K78" s="13">
        <v>900</v>
      </c>
      <c r="L78" s="13">
        <v>700</v>
      </c>
      <c r="M78" s="13">
        <v>1300</v>
      </c>
      <c r="N78" s="14">
        <v>19300</v>
      </c>
      <c r="O78" s="15">
        <f t="shared" si="0"/>
        <v>89300</v>
      </c>
    </row>
    <row r="79" spans="1:15" ht="12" customHeight="1" thickBot="1" thickTop="1">
      <c r="A79" s="2"/>
      <c r="B79" s="53" t="s">
        <v>14</v>
      </c>
      <c r="C79" s="24">
        <f aca="true" t="shared" si="11" ref="C79:N79">SUM(C75:C78)</f>
        <v>112200</v>
      </c>
      <c r="D79" s="30">
        <f t="shared" si="11"/>
        <v>109100</v>
      </c>
      <c r="E79" s="30">
        <f t="shared" si="11"/>
        <v>24600</v>
      </c>
      <c r="F79" s="30">
        <f t="shared" si="11"/>
        <v>25000</v>
      </c>
      <c r="G79" s="30">
        <f t="shared" si="11"/>
        <v>184900</v>
      </c>
      <c r="H79" s="30">
        <f t="shared" si="11"/>
        <v>65000</v>
      </c>
      <c r="I79" s="30">
        <f t="shared" si="11"/>
        <v>308600</v>
      </c>
      <c r="J79" s="30">
        <f t="shared" si="11"/>
        <v>80000</v>
      </c>
      <c r="K79" s="30">
        <f>SUM(K75:K78)</f>
        <v>23200</v>
      </c>
      <c r="L79" s="30">
        <f t="shared" si="11"/>
        <v>181100</v>
      </c>
      <c r="M79" s="30">
        <f t="shared" si="11"/>
        <v>25600</v>
      </c>
      <c r="N79" s="31">
        <f t="shared" si="11"/>
        <v>37500</v>
      </c>
      <c r="O79" s="19">
        <f>SUM(C79:N79)</f>
        <v>1176800</v>
      </c>
    </row>
    <row r="80" spans="1:15" ht="12" customHeight="1" thickBot="1">
      <c r="A80" s="2"/>
      <c r="B80" s="57" t="s">
        <v>70</v>
      </c>
      <c r="C80" s="33">
        <v>32600</v>
      </c>
      <c r="D80" s="34">
        <v>58600</v>
      </c>
      <c r="E80" s="34">
        <v>28400</v>
      </c>
      <c r="F80" s="34">
        <v>39300</v>
      </c>
      <c r="G80" s="34">
        <v>68700</v>
      </c>
      <c r="H80" s="34">
        <v>35300</v>
      </c>
      <c r="I80" s="34">
        <v>73700</v>
      </c>
      <c r="J80" s="34">
        <v>108900</v>
      </c>
      <c r="K80" s="34">
        <v>20500</v>
      </c>
      <c r="L80" s="34">
        <v>208700</v>
      </c>
      <c r="M80" s="34">
        <v>28100</v>
      </c>
      <c r="N80" s="35">
        <v>25900</v>
      </c>
      <c r="O80" s="36">
        <f t="shared" si="0"/>
        <v>728700</v>
      </c>
    </row>
    <row r="81" spans="1:15" ht="12" customHeight="1" thickBot="1" thickTop="1">
      <c r="A81" s="2"/>
      <c r="B81" s="53" t="s">
        <v>71</v>
      </c>
      <c r="C81" s="24">
        <f aca="true" t="shared" si="12" ref="C81:N81">SUM(C80)</f>
        <v>32600</v>
      </c>
      <c r="D81" s="30">
        <f t="shared" si="12"/>
        <v>58600</v>
      </c>
      <c r="E81" s="30">
        <f t="shared" si="12"/>
        <v>28400</v>
      </c>
      <c r="F81" s="30">
        <f t="shared" si="12"/>
        <v>39300</v>
      </c>
      <c r="G81" s="30">
        <f t="shared" si="12"/>
        <v>68700</v>
      </c>
      <c r="H81" s="30">
        <f t="shared" si="12"/>
        <v>35300</v>
      </c>
      <c r="I81" s="30">
        <f t="shared" si="12"/>
        <v>73700</v>
      </c>
      <c r="J81" s="30">
        <f t="shared" si="12"/>
        <v>108900</v>
      </c>
      <c r="K81" s="30">
        <f t="shared" si="12"/>
        <v>20500</v>
      </c>
      <c r="L81" s="30">
        <f t="shared" si="12"/>
        <v>208700</v>
      </c>
      <c r="M81" s="30">
        <f t="shared" si="12"/>
        <v>28100</v>
      </c>
      <c r="N81" s="31">
        <f t="shared" si="12"/>
        <v>25900</v>
      </c>
      <c r="O81" s="19">
        <f>SUM(C81:N81)</f>
        <v>728700</v>
      </c>
    </row>
    <row r="82" spans="1:15" ht="12" customHeight="1">
      <c r="A82" s="2"/>
      <c r="B82" s="50" t="s">
        <v>72</v>
      </c>
      <c r="C82" s="26">
        <v>11300</v>
      </c>
      <c r="D82" s="27">
        <v>43100</v>
      </c>
      <c r="E82" s="27">
        <v>3800</v>
      </c>
      <c r="F82" s="27">
        <v>4000</v>
      </c>
      <c r="G82" s="27">
        <v>42300</v>
      </c>
      <c r="H82" s="27">
        <v>3600</v>
      </c>
      <c r="I82" s="27">
        <v>3700</v>
      </c>
      <c r="J82" s="27">
        <v>2700</v>
      </c>
      <c r="K82" s="27">
        <v>2900</v>
      </c>
      <c r="L82" s="27">
        <v>17600</v>
      </c>
      <c r="M82" s="27">
        <v>11000</v>
      </c>
      <c r="N82" s="28">
        <v>8700</v>
      </c>
      <c r="O82" s="29">
        <f>SUM(C82:N82)</f>
        <v>154700</v>
      </c>
    </row>
    <row r="83" spans="1:15" ht="12" customHeight="1">
      <c r="A83" s="2"/>
      <c r="B83" s="51" t="s">
        <v>73</v>
      </c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O83" s="11"/>
    </row>
    <row r="84" spans="1:15" ht="12" customHeight="1">
      <c r="A84" s="2"/>
      <c r="B84" s="51" t="s">
        <v>74</v>
      </c>
      <c r="C84" s="8">
        <v>3000</v>
      </c>
      <c r="D84" s="9">
        <v>4500</v>
      </c>
      <c r="E84" s="9"/>
      <c r="F84" s="9"/>
      <c r="G84" s="9">
        <v>40000</v>
      </c>
      <c r="H84" s="9">
        <v>3000</v>
      </c>
      <c r="I84" s="9"/>
      <c r="J84" s="9">
        <v>8000</v>
      </c>
      <c r="K84" s="9"/>
      <c r="L84" s="9">
        <v>5000</v>
      </c>
      <c r="M84" s="9"/>
      <c r="N84" s="10">
        <v>1500</v>
      </c>
      <c r="O84" s="11">
        <f>SUM(C84:N84)</f>
        <v>65000</v>
      </c>
    </row>
    <row r="85" spans="1:15" ht="12" customHeight="1">
      <c r="A85" s="2"/>
      <c r="B85" s="51" t="s">
        <v>96</v>
      </c>
      <c r="C85" s="8">
        <v>7000</v>
      </c>
      <c r="D85" s="9"/>
      <c r="E85" s="9"/>
      <c r="F85" s="9">
        <v>230000</v>
      </c>
      <c r="G85" s="9"/>
      <c r="H85" s="9">
        <v>4000</v>
      </c>
      <c r="I85" s="9"/>
      <c r="J85" s="9"/>
      <c r="K85" s="9"/>
      <c r="L85" s="9"/>
      <c r="M85" s="9"/>
      <c r="N85" s="10">
        <v>4000</v>
      </c>
      <c r="O85" s="11">
        <f>SUM(C85:N85)</f>
        <v>245000</v>
      </c>
    </row>
    <row r="86" spans="1:15" ht="12" customHeight="1" thickBot="1">
      <c r="A86" s="2"/>
      <c r="B86" s="52" t="s">
        <v>0</v>
      </c>
      <c r="C86" s="12">
        <v>28000</v>
      </c>
      <c r="D86" s="13">
        <v>46300</v>
      </c>
      <c r="E86" s="13">
        <v>20800</v>
      </c>
      <c r="F86" s="13">
        <v>26500</v>
      </c>
      <c r="G86" s="13">
        <v>60700</v>
      </c>
      <c r="H86" s="13">
        <v>25900</v>
      </c>
      <c r="I86" s="13">
        <v>29100</v>
      </c>
      <c r="J86" s="13">
        <v>54200</v>
      </c>
      <c r="K86" s="13">
        <v>30400</v>
      </c>
      <c r="L86" s="13">
        <v>162500</v>
      </c>
      <c r="M86" s="13">
        <v>41200</v>
      </c>
      <c r="N86" s="14">
        <v>29800</v>
      </c>
      <c r="O86" s="15">
        <f>SUM(C86:N86)</f>
        <v>555400</v>
      </c>
    </row>
    <row r="87" spans="1:15" ht="12" customHeight="1" thickBot="1" thickTop="1">
      <c r="A87" s="2"/>
      <c r="B87" s="53" t="s">
        <v>15</v>
      </c>
      <c r="C87" s="24">
        <f aca="true" t="shared" si="13" ref="C87:N87">SUM(C82:C86)</f>
        <v>49300</v>
      </c>
      <c r="D87" s="30">
        <f t="shared" si="13"/>
        <v>93900</v>
      </c>
      <c r="E87" s="30">
        <f t="shared" si="13"/>
        <v>24600</v>
      </c>
      <c r="F87" s="30">
        <f t="shared" si="13"/>
        <v>260500</v>
      </c>
      <c r="G87" s="30">
        <f t="shared" si="13"/>
        <v>143000</v>
      </c>
      <c r="H87" s="30">
        <f t="shared" si="13"/>
        <v>36500</v>
      </c>
      <c r="I87" s="30">
        <f t="shared" si="13"/>
        <v>32800</v>
      </c>
      <c r="J87" s="30">
        <f t="shared" si="13"/>
        <v>64900</v>
      </c>
      <c r="K87" s="30">
        <f t="shared" si="13"/>
        <v>33300</v>
      </c>
      <c r="L87" s="30">
        <f t="shared" si="13"/>
        <v>185100</v>
      </c>
      <c r="M87" s="30">
        <f t="shared" si="13"/>
        <v>52200</v>
      </c>
      <c r="N87" s="31">
        <f t="shared" si="13"/>
        <v>44000</v>
      </c>
      <c r="O87" s="19">
        <f>SUM(C87:N87)</f>
        <v>1020100</v>
      </c>
    </row>
    <row r="88" spans="1:15" ht="12" customHeight="1" thickBot="1">
      <c r="A88" s="2"/>
      <c r="B88" s="58" t="s">
        <v>75</v>
      </c>
      <c r="C88" s="37">
        <f>C16+C26+C31+C37+C44+C49+C51+C60+C69+C74+C79+C81+C87</f>
        <v>4315400</v>
      </c>
      <c r="D88" s="38">
        <f aca="true" t="shared" si="14" ref="D88:O88">D16+D26+D31+D37+D44+D49+D51+D60+D69+D74+D79+D81+D87</f>
        <v>5582700</v>
      </c>
      <c r="E88" s="38">
        <f t="shared" si="14"/>
        <v>3627000</v>
      </c>
      <c r="F88" s="38">
        <f t="shared" si="14"/>
        <v>6037700</v>
      </c>
      <c r="G88" s="38">
        <f t="shared" si="14"/>
        <v>9159200</v>
      </c>
      <c r="H88" s="38">
        <f t="shared" si="14"/>
        <v>3691100</v>
      </c>
      <c r="I88" s="38">
        <f t="shared" si="14"/>
        <v>5470500</v>
      </c>
      <c r="J88" s="38">
        <f t="shared" si="14"/>
        <v>5654700</v>
      </c>
      <c r="K88" s="38">
        <f t="shared" si="14"/>
        <v>2706100</v>
      </c>
      <c r="L88" s="38">
        <f t="shared" si="14"/>
        <v>5462500</v>
      </c>
      <c r="M88" s="38">
        <f t="shared" si="14"/>
        <v>3035600</v>
      </c>
      <c r="N88" s="39">
        <f t="shared" si="14"/>
        <v>3852400</v>
      </c>
      <c r="O88" s="40">
        <f t="shared" si="14"/>
        <v>58594900</v>
      </c>
    </row>
    <row r="89" spans="1:15" ht="12" customHeight="1" thickBot="1">
      <c r="A89" s="2"/>
      <c r="B89" s="58" t="s">
        <v>97</v>
      </c>
      <c r="C89" s="41">
        <f>C88/O88</f>
        <v>0.07364804786764718</v>
      </c>
      <c r="D89" s="42">
        <f>D88/O88</f>
        <v>0.09527621004558418</v>
      </c>
      <c r="E89" s="42">
        <f>E88/O88</f>
        <v>0.06189958511747609</v>
      </c>
      <c r="F89" s="42">
        <f>F88/O88</f>
        <v>0.10304139097429982</v>
      </c>
      <c r="G89" s="42">
        <f>G88/O88</f>
        <v>0.15631394541163138</v>
      </c>
      <c r="H89" s="42">
        <f>H88/O88</f>
        <v>0.06299353698018087</v>
      </c>
      <c r="I89" s="42">
        <f>I88/O88</f>
        <v>0.09336136762755803</v>
      </c>
      <c r="J89" s="42">
        <f>J88/O88</f>
        <v>0.0965049859288095</v>
      </c>
      <c r="K89" s="42">
        <f>K88/O88</f>
        <v>0.04618320024438987</v>
      </c>
      <c r="L89" s="42">
        <f>L88/O88</f>
        <v>0.09322483697386633</v>
      </c>
      <c r="M89" s="42">
        <f>M88/O88</f>
        <v>0.05180655654331691</v>
      </c>
      <c r="N89" s="43">
        <f>N88/O88</f>
        <v>0.06574633628523985</v>
      </c>
      <c r="O89" s="44">
        <f>SUM(C89:N89)</f>
        <v>0.9999999999999998</v>
      </c>
    </row>
  </sheetData>
  <printOptions horizontalCentered="1" verticalCentered="1"/>
  <pageMargins left="0.5905511811023623" right="0.31496062992125984" top="0.31496062992125984" bottom="0.3937007874015748" header="0.4" footer="1.102362204724409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2000-03-21T09:28:10Z</cp:lastPrinted>
  <dcterms:created xsi:type="dcterms:W3CDTF">1997-10-08T00:23:47Z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