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965" tabRatio="597" activeTab="0"/>
  </bookViews>
  <sheets>
    <sheet name="平成1５～１９" sheetId="1" r:id="rId1"/>
  </sheets>
  <definedNames>
    <definedName name="_xlnm.Print_Area" localSheetId="0">'平成1５～１９'!$B$1:$H$53</definedName>
  </definedNames>
  <calcPr fullCalcOnLoad="1"/>
</workbook>
</file>

<file path=xl/sharedStrings.xml><?xml version="1.0" encoding="utf-8"?>
<sst xmlns="http://schemas.openxmlformats.org/spreadsheetml/2006/main" count="53" uniqueCount="53">
  <si>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</si>
  <si>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</si>
  <si>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</si>
  <si>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</si>
  <si>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</si>
  <si>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</si>
  <si>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</si>
  <si>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</si>
  <si>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</si>
  <si>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</si>
  <si>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神流町</t>
  </si>
  <si>
    <t>利根・沼田広域</t>
  </si>
  <si>
    <t>高崎市等広域</t>
  </si>
  <si>
    <t>東毛広域</t>
  </si>
  <si>
    <t>伊勢崎佐波広域</t>
  </si>
  <si>
    <t>渋川地区広域</t>
  </si>
  <si>
    <t>富岡甘楽広域</t>
  </si>
  <si>
    <t>前橋広域</t>
  </si>
  <si>
    <t>吾妻広域</t>
  </si>
  <si>
    <t>桐生広域</t>
  </si>
  <si>
    <t>多野藤岡広域</t>
  </si>
  <si>
    <t>合　　計</t>
  </si>
  <si>
    <t>みなかみ町</t>
  </si>
  <si>
    <t>東吾妻町</t>
  </si>
  <si>
    <t>みどり市</t>
  </si>
  <si>
    <t>片品村</t>
  </si>
  <si>
    <t>川場村</t>
  </si>
  <si>
    <t>昭和村</t>
  </si>
  <si>
    <t>館林市</t>
  </si>
  <si>
    <t>板倉町</t>
  </si>
  <si>
    <t>明和町</t>
  </si>
  <si>
    <t>千代田町</t>
  </si>
  <si>
    <t>大泉町</t>
  </si>
  <si>
    <t>邑楽町</t>
  </si>
  <si>
    <t>玉村町</t>
  </si>
  <si>
    <t>榛東村</t>
  </si>
  <si>
    <t>吉岡町</t>
  </si>
  <si>
    <t>下仁田町</t>
  </si>
  <si>
    <t>南牧村</t>
  </si>
  <si>
    <t>甘楽町</t>
  </si>
  <si>
    <t>富士見村</t>
  </si>
  <si>
    <t>中之条町</t>
  </si>
  <si>
    <t>長野原町</t>
  </si>
  <si>
    <t>嬬恋村</t>
  </si>
  <si>
    <t>草津町</t>
  </si>
  <si>
    <t>六合村</t>
  </si>
  <si>
    <t>高山村</t>
  </si>
  <si>
    <t>吉井町</t>
  </si>
  <si>
    <t>上野村</t>
  </si>
  <si>
    <t>前年度比</t>
  </si>
  <si>
    <t>（３） 広域圏別観光客入込数の推移</t>
  </si>
  <si>
    <t>平成１５年度～平成１９年度における観光客入込数推計表（広域圏別）</t>
  </si>
  <si>
    <t xml:space="preserve">（人）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</si>
</sst>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[&lt;=999]000;000\-00"/>
    <numFmt numFmtId="179" formatCode="0.0%"/>
    <numFmt numFmtId="180" formatCode="#,##0_);[Red]\(#,##0\)"/>
    <numFmt numFmtId="181" formatCode="#,##0_);\(#,##0\)"/>
    <numFmt numFmtId="182" formatCode="#,##0_ "/>
    <numFmt numFmtId="183" formatCode="#,##0_ ;[Red]\-#,##0\ "/>
    <numFmt numFmtId="184" formatCode="#,##0.0_);[Red]\(#,##0.0\)"/>
    <numFmt numFmtId="185" formatCode="0_ "/>
    <numFmt numFmtId="186" formatCode="0_);[Red]\(0\)"/>
    <numFmt numFmtId="187" formatCode="#,##0.0_ "/>
    <numFmt numFmtId="188" formatCode="&quot;平&quot;&quot;成&quot;#,##0&quot;年&quot;&quot;度&quot;"/>
    <numFmt numFmtId="189" formatCode="#,##0;&quot;▲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4" fillId="0" borderId="0" xfId="17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5" fillId="0" borderId="0" xfId="17" applyFont="1" applyFill="1" applyAlignment="1">
      <alignment vertical="center"/>
    </xf>
    <xf numFmtId="38" fontId="5" fillId="0" borderId="1" xfId="17" applyFont="1" applyFill="1" applyBorder="1" applyAlignment="1">
      <alignment horizontal="center" vertical="center"/>
    </xf>
    <xf numFmtId="189" fontId="5" fillId="0" borderId="2" xfId="17" applyNumberFormat="1" applyFont="1" applyFill="1" applyBorder="1" applyAlignment="1">
      <alignment vertical="center"/>
    </xf>
    <xf numFmtId="189" fontId="5" fillId="0" borderId="3" xfId="17" applyNumberFormat="1" applyFont="1" applyFill="1" applyBorder="1" applyAlignment="1">
      <alignment vertical="center"/>
    </xf>
    <xf numFmtId="189" fontId="5" fillId="0" borderId="4" xfId="17" applyNumberFormat="1" applyFont="1" applyFill="1" applyBorder="1" applyAlignment="1">
      <alignment vertical="center"/>
    </xf>
    <xf numFmtId="189" fontId="5" fillId="0" borderId="5" xfId="17" applyNumberFormat="1" applyFont="1" applyFill="1" applyBorder="1" applyAlignment="1">
      <alignment vertical="center"/>
    </xf>
    <xf numFmtId="189" fontId="5" fillId="0" borderId="6" xfId="17" applyNumberFormat="1" applyFont="1" applyFill="1" applyBorder="1" applyAlignment="1">
      <alignment vertical="center"/>
    </xf>
    <xf numFmtId="179" fontId="5" fillId="0" borderId="0" xfId="17" applyNumberFormat="1" applyFont="1" applyFill="1" applyAlignment="1">
      <alignment vertical="center"/>
    </xf>
    <xf numFmtId="189" fontId="5" fillId="0" borderId="7" xfId="17" applyNumberFormat="1" applyFont="1" applyFill="1" applyBorder="1" applyAlignment="1">
      <alignment vertical="center"/>
    </xf>
    <xf numFmtId="189" fontId="5" fillId="0" borderId="8" xfId="17" applyNumberFormat="1" applyFont="1" applyFill="1" applyBorder="1" applyAlignment="1">
      <alignment vertical="center"/>
    </xf>
    <xf numFmtId="189" fontId="5" fillId="0" borderId="9" xfId="17" applyNumberFormat="1" applyFont="1" applyFill="1" applyBorder="1" applyAlignment="1">
      <alignment vertical="center"/>
    </xf>
    <xf numFmtId="189" fontId="5" fillId="0" borderId="10" xfId="17" applyNumberFormat="1" applyFont="1" applyFill="1" applyBorder="1" applyAlignment="1">
      <alignment vertical="center"/>
    </xf>
    <xf numFmtId="189" fontId="5" fillId="0" borderId="11" xfId="17" applyNumberFormat="1" applyFont="1" applyFill="1" applyBorder="1" applyAlignment="1">
      <alignment vertical="center"/>
    </xf>
    <xf numFmtId="189" fontId="5" fillId="0" borderId="12" xfId="17" applyNumberFormat="1" applyFont="1" applyFill="1" applyBorder="1" applyAlignment="1">
      <alignment vertical="center"/>
    </xf>
    <xf numFmtId="189" fontId="5" fillId="0" borderId="13" xfId="17" applyNumberFormat="1" applyFont="1" applyFill="1" applyBorder="1" applyAlignment="1">
      <alignment vertical="center"/>
    </xf>
    <xf numFmtId="189" fontId="5" fillId="0" borderId="14" xfId="17" applyNumberFormat="1" applyFont="1" applyFill="1" applyBorder="1" applyAlignment="1">
      <alignment vertical="center"/>
    </xf>
    <xf numFmtId="189" fontId="5" fillId="0" borderId="15" xfId="17" applyNumberFormat="1" applyFont="1" applyFill="1" applyBorder="1" applyAlignment="1">
      <alignment vertical="center"/>
    </xf>
    <xf numFmtId="189" fontId="5" fillId="0" borderId="16" xfId="17" applyNumberFormat="1" applyFont="1" applyFill="1" applyBorder="1" applyAlignment="1">
      <alignment vertical="center"/>
    </xf>
    <xf numFmtId="38" fontId="8" fillId="0" borderId="0" xfId="17" applyFont="1" applyFill="1" applyAlignment="1">
      <alignment vertical="center"/>
    </xf>
    <xf numFmtId="179" fontId="8" fillId="0" borderId="0" xfId="17" applyNumberFormat="1" applyFont="1" applyFill="1" applyAlignment="1">
      <alignment vertical="center"/>
    </xf>
    <xf numFmtId="188" fontId="5" fillId="2" borderId="17" xfId="17" applyNumberFormat="1" applyFont="1" applyFill="1" applyBorder="1" applyAlignment="1">
      <alignment horizontal="center" vertical="center"/>
    </xf>
    <xf numFmtId="38" fontId="5" fillId="2" borderId="18" xfId="17" applyFont="1" applyFill="1" applyBorder="1" applyAlignment="1">
      <alignment horizontal="center" vertical="center"/>
    </xf>
    <xf numFmtId="188" fontId="5" fillId="2" borderId="19" xfId="17" applyNumberFormat="1" applyFont="1" applyFill="1" applyBorder="1" applyAlignment="1">
      <alignment horizontal="center" vertical="center"/>
    </xf>
    <xf numFmtId="188" fontId="5" fillId="2" borderId="20" xfId="17" applyNumberFormat="1" applyFont="1" applyFill="1" applyBorder="1" applyAlignment="1">
      <alignment horizontal="center" vertical="center"/>
    </xf>
    <xf numFmtId="188" fontId="5" fillId="2" borderId="21" xfId="17" applyNumberFormat="1" applyFont="1" applyFill="1" applyBorder="1" applyAlignment="1">
      <alignment horizontal="center" vertical="center"/>
    </xf>
    <xf numFmtId="188" fontId="5" fillId="2" borderId="22" xfId="17" applyNumberFormat="1" applyFont="1" applyFill="1" applyBorder="1" applyAlignment="1">
      <alignment horizontal="center" vertical="center"/>
    </xf>
    <xf numFmtId="38" fontId="5" fillId="3" borderId="23" xfId="17" applyFont="1" applyFill="1" applyBorder="1" applyAlignment="1">
      <alignment horizontal="distributed" vertical="center"/>
    </xf>
    <xf numFmtId="38" fontId="5" fillId="3" borderId="24" xfId="17" applyFont="1" applyFill="1" applyBorder="1" applyAlignment="1">
      <alignment horizontal="distributed" vertical="center"/>
    </xf>
    <xf numFmtId="38" fontId="5" fillId="3" borderId="25" xfId="17" applyFont="1" applyFill="1" applyBorder="1" applyAlignment="1">
      <alignment horizontal="distributed" vertical="center"/>
    </xf>
    <xf numFmtId="38" fontId="5" fillId="3" borderId="26" xfId="17" applyFont="1" applyFill="1" applyBorder="1" applyAlignment="1">
      <alignment horizontal="center" vertical="center"/>
    </xf>
    <xf numFmtId="38" fontId="5" fillId="3" borderId="27" xfId="17" applyFont="1" applyFill="1" applyBorder="1" applyAlignment="1">
      <alignment horizontal="distributed" vertical="center"/>
    </xf>
    <xf numFmtId="38" fontId="5" fillId="3" borderId="28" xfId="17" applyFont="1" applyFill="1" applyBorder="1" applyAlignment="1">
      <alignment horizontal="center" vertical="center"/>
    </xf>
    <xf numFmtId="179" fontId="5" fillId="0" borderId="29" xfId="17" applyNumberFormat="1" applyFont="1" applyFill="1" applyBorder="1" applyAlignment="1">
      <alignment vertical="center"/>
    </xf>
    <xf numFmtId="179" fontId="5" fillId="0" borderId="30" xfId="17" applyNumberFormat="1" applyFont="1" applyFill="1" applyBorder="1" applyAlignment="1">
      <alignment vertical="center"/>
    </xf>
    <xf numFmtId="179" fontId="5" fillId="0" borderId="31" xfId="17" applyNumberFormat="1" applyFont="1" applyFill="1" applyBorder="1" applyAlignment="1">
      <alignment vertical="center"/>
    </xf>
    <xf numFmtId="189" fontId="5" fillId="0" borderId="32" xfId="17" applyNumberFormat="1" applyFont="1" applyFill="1" applyBorder="1" applyAlignment="1">
      <alignment vertical="center"/>
    </xf>
    <xf numFmtId="179" fontId="5" fillId="0" borderId="33" xfId="17" applyNumberFormat="1" applyFont="1" applyFill="1" applyBorder="1" applyAlignment="1">
      <alignment vertical="center"/>
    </xf>
    <xf numFmtId="189" fontId="5" fillId="0" borderId="34" xfId="17" applyNumberFormat="1" applyFont="1" applyFill="1" applyBorder="1" applyAlignment="1">
      <alignment vertical="center"/>
    </xf>
    <xf numFmtId="189" fontId="5" fillId="0" borderId="35" xfId="17" applyNumberFormat="1" applyFont="1" applyFill="1" applyBorder="1" applyAlignment="1">
      <alignment vertical="center"/>
    </xf>
    <xf numFmtId="189" fontId="5" fillId="0" borderId="36" xfId="17" applyNumberFormat="1" applyFont="1" applyFill="1" applyBorder="1" applyAlignment="1">
      <alignment vertical="center"/>
    </xf>
    <xf numFmtId="189" fontId="5" fillId="0" borderId="37" xfId="17" applyNumberFormat="1" applyFont="1" applyFill="1" applyBorder="1" applyAlignment="1">
      <alignment vertical="center"/>
    </xf>
    <xf numFmtId="189" fontId="5" fillId="0" borderId="38" xfId="17" applyNumberFormat="1" applyFont="1" applyFill="1" applyBorder="1" applyAlignment="1">
      <alignment vertical="center"/>
    </xf>
    <xf numFmtId="179" fontId="5" fillId="0" borderId="39" xfId="17" applyNumberFormat="1" applyFont="1" applyFill="1" applyBorder="1" applyAlignment="1">
      <alignment vertical="center"/>
    </xf>
    <xf numFmtId="189" fontId="5" fillId="0" borderId="40" xfId="17" applyNumberFormat="1" applyFont="1" applyFill="1" applyBorder="1" applyAlignment="1">
      <alignment vertical="center"/>
    </xf>
    <xf numFmtId="189" fontId="5" fillId="0" borderId="41" xfId="17" applyNumberFormat="1" applyFont="1" applyFill="1" applyBorder="1" applyAlignment="1">
      <alignment vertical="center"/>
    </xf>
    <xf numFmtId="189" fontId="5" fillId="0" borderId="42" xfId="17" applyNumberFormat="1" applyFont="1" applyFill="1" applyBorder="1" applyAlignment="1">
      <alignment vertical="center"/>
    </xf>
    <xf numFmtId="189" fontId="5" fillId="0" borderId="43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I53"/>
  <sheetViews>
    <sheetView tabSelected="1" zoomScaleSheetLayoutView="100" workbookViewId="0" topLeftCell="A1">
      <selection activeCell="C8" sqref="C8"/>
    </sheetView>
  </sheetViews>
  <sheetFormatPr defaultColWidth="9.00390625" defaultRowHeight="13.5"/>
  <cols>
    <col min="1" max="1" width="2.625" style="3" customWidth="1"/>
    <col min="2" max="2" width="21.50390625" style="3" customWidth="1"/>
    <col min="3" max="3" width="13.625" style="3" customWidth="1"/>
    <col min="4" max="4" width="10.625" style="3" customWidth="1"/>
    <col min="5" max="8" width="13.625" style="3" customWidth="1"/>
    <col min="9" max="10" width="12.625" style="3" customWidth="1"/>
    <col min="11" max="16384" width="9.00390625" style="3" customWidth="1"/>
  </cols>
  <sheetData>
    <row r="1" spans="2:8" ht="14.25" customHeight="1">
      <c r="B1" s="1" t="s">
        <v>50</v>
      </c>
      <c r="G1" s="4"/>
      <c r="H1" s="4"/>
    </row>
    <row r="2" spans="2:8" ht="12" customHeight="1">
      <c r="B2" s="1"/>
      <c r="G2" s="4"/>
      <c r="H2" s="4"/>
    </row>
    <row r="3" spans="2:8" s="5" customFormat="1" ht="12" customHeight="1" thickBot="1">
      <c r="B3" s="2" t="s">
        <v>51</v>
      </c>
      <c r="C3" s="2"/>
      <c r="D3" s="2"/>
      <c r="E3" s="2"/>
      <c r="F3" s="2"/>
      <c r="G3" s="2"/>
      <c r="H3" s="52" t="s">
        <v>52</v>
      </c>
    </row>
    <row r="4" spans="2:8" s="5" customFormat="1" ht="12" customHeight="1" thickBot="1">
      <c r="B4" s="6"/>
      <c r="C4" s="25">
        <v>19</v>
      </c>
      <c r="D4" s="26" t="s">
        <v>49</v>
      </c>
      <c r="E4" s="27">
        <v>18</v>
      </c>
      <c r="F4" s="28">
        <v>17</v>
      </c>
      <c r="G4" s="29">
        <v>16</v>
      </c>
      <c r="H4" s="30">
        <v>15</v>
      </c>
    </row>
    <row r="5" spans="2:9" s="5" customFormat="1" ht="12" customHeight="1">
      <c r="B5" s="31" t="s">
        <v>5</v>
      </c>
      <c r="C5" s="7">
        <v>2973400</v>
      </c>
      <c r="D5" s="37">
        <f aca="true" t="shared" si="0" ref="D5:D36">C5/E5</f>
        <v>0.9938166382566263</v>
      </c>
      <c r="E5" s="8">
        <v>2991900</v>
      </c>
      <c r="F5" s="9">
        <v>2918400</v>
      </c>
      <c r="G5" s="10">
        <v>2955500</v>
      </c>
      <c r="H5" s="11">
        <v>2837100</v>
      </c>
      <c r="I5" s="12"/>
    </row>
    <row r="6" spans="2:9" s="5" customFormat="1" ht="12" customHeight="1">
      <c r="B6" s="32" t="s">
        <v>25</v>
      </c>
      <c r="C6" s="13">
        <v>2268700</v>
      </c>
      <c r="D6" s="38">
        <f t="shared" si="0"/>
        <v>1.007773631840796</v>
      </c>
      <c r="E6" s="14">
        <v>2251200</v>
      </c>
      <c r="F6" s="15">
        <v>2266000</v>
      </c>
      <c r="G6" s="16">
        <v>2315700</v>
      </c>
      <c r="H6" s="17">
        <v>2314800</v>
      </c>
      <c r="I6" s="12"/>
    </row>
    <row r="7" spans="2:9" s="5" customFormat="1" ht="12" customHeight="1">
      <c r="B7" s="32" t="s">
        <v>26</v>
      </c>
      <c r="C7" s="13">
        <v>739900</v>
      </c>
      <c r="D7" s="38">
        <f t="shared" si="0"/>
        <v>1.055191100969766</v>
      </c>
      <c r="E7" s="14">
        <v>701200</v>
      </c>
      <c r="F7" s="15">
        <v>660000</v>
      </c>
      <c r="G7" s="16">
        <v>667200</v>
      </c>
      <c r="H7" s="17">
        <v>643400</v>
      </c>
      <c r="I7" s="12"/>
    </row>
    <row r="8" spans="2:9" s="5" customFormat="1" ht="12" customHeight="1">
      <c r="B8" s="33" t="s">
        <v>27</v>
      </c>
      <c r="C8" s="18">
        <v>294500</v>
      </c>
      <c r="D8" s="39">
        <f t="shared" si="0"/>
        <v>0.9959418329387894</v>
      </c>
      <c r="E8" s="19">
        <v>295700</v>
      </c>
      <c r="F8" s="20">
        <v>310000</v>
      </c>
      <c r="G8" s="21">
        <v>292100</v>
      </c>
      <c r="H8" s="22">
        <v>279200</v>
      </c>
      <c r="I8" s="12"/>
    </row>
    <row r="9" spans="2:9" s="5" customFormat="1" ht="12" customHeight="1" thickBot="1">
      <c r="B9" s="32" t="s">
        <v>22</v>
      </c>
      <c r="C9" s="13">
        <v>3633800</v>
      </c>
      <c r="D9" s="38">
        <f t="shared" si="0"/>
        <v>0.9729831043992824</v>
      </c>
      <c r="E9" s="14">
        <v>3734700</v>
      </c>
      <c r="F9" s="15">
        <v>3751100</v>
      </c>
      <c r="G9" s="16">
        <v>3879700</v>
      </c>
      <c r="H9" s="17">
        <v>4117000</v>
      </c>
      <c r="I9" s="12"/>
    </row>
    <row r="10" spans="2:9" s="23" customFormat="1" ht="12" customHeight="1" thickBot="1" thickTop="1">
      <c r="B10" s="34" t="s">
        <v>11</v>
      </c>
      <c r="C10" s="40">
        <f>SUM(C5:C9)</f>
        <v>9910300</v>
      </c>
      <c r="D10" s="41">
        <f t="shared" si="0"/>
        <v>0.9935436654736484</v>
      </c>
      <c r="E10" s="42">
        <f>SUM(E5:E9)</f>
        <v>9974700</v>
      </c>
      <c r="F10" s="43">
        <f>SUM(F5:F9)</f>
        <v>9905500</v>
      </c>
      <c r="G10" s="44">
        <f>SUM(G5:G9)</f>
        <v>10110200</v>
      </c>
      <c r="H10" s="45">
        <f>SUM(H5:H9)</f>
        <v>10191500</v>
      </c>
      <c r="I10" s="24"/>
    </row>
    <row r="11" spans="2:9" s="5" customFormat="1" ht="12" customHeight="1">
      <c r="B11" s="35" t="s">
        <v>1</v>
      </c>
      <c r="C11" s="7">
        <v>5424900</v>
      </c>
      <c r="D11" s="37">
        <f t="shared" si="0"/>
        <v>1.0081583348819922</v>
      </c>
      <c r="E11" s="8">
        <v>5381000</v>
      </c>
      <c r="F11" s="9">
        <v>5457100</v>
      </c>
      <c r="G11" s="10">
        <v>5698300</v>
      </c>
      <c r="H11" s="11">
        <v>6377200</v>
      </c>
      <c r="I11" s="12"/>
    </row>
    <row r="12" spans="2:9" s="5" customFormat="1" ht="12" customHeight="1" thickBot="1">
      <c r="B12" s="32" t="s">
        <v>9</v>
      </c>
      <c r="C12" s="13">
        <v>1170200</v>
      </c>
      <c r="D12" s="38">
        <f t="shared" si="0"/>
        <v>1.0390694370449298</v>
      </c>
      <c r="E12" s="14">
        <v>1126200</v>
      </c>
      <c r="F12" s="15">
        <v>903400</v>
      </c>
      <c r="G12" s="16">
        <v>895300</v>
      </c>
      <c r="H12" s="17">
        <v>953200</v>
      </c>
      <c r="I12" s="12"/>
    </row>
    <row r="13" spans="2:9" s="23" customFormat="1" ht="12" customHeight="1" thickBot="1" thickTop="1">
      <c r="B13" s="34" t="s">
        <v>12</v>
      </c>
      <c r="C13" s="40">
        <f>SUM(C11:C12)</f>
        <v>6595100</v>
      </c>
      <c r="D13" s="41">
        <f t="shared" si="0"/>
        <v>1.0135081140890092</v>
      </c>
      <c r="E13" s="42">
        <f>SUM(E11:E12)</f>
        <v>6507200</v>
      </c>
      <c r="F13" s="43">
        <f>SUM(F11:F12)</f>
        <v>6360500</v>
      </c>
      <c r="G13" s="44">
        <f>SUM(G11:G12)</f>
        <v>6593600</v>
      </c>
      <c r="H13" s="45">
        <f>SUM(H11:H12)</f>
        <v>7330400</v>
      </c>
      <c r="I13" s="24"/>
    </row>
    <row r="14" spans="2:9" s="5" customFormat="1" ht="12" customHeight="1">
      <c r="B14" s="35" t="s">
        <v>4</v>
      </c>
      <c r="C14" s="7">
        <v>2674400</v>
      </c>
      <c r="D14" s="37">
        <f t="shared" si="0"/>
        <v>1.055198263957388</v>
      </c>
      <c r="E14" s="8">
        <v>2534500</v>
      </c>
      <c r="F14" s="9">
        <v>2608100</v>
      </c>
      <c r="G14" s="10">
        <v>3438900</v>
      </c>
      <c r="H14" s="11">
        <v>4404400</v>
      </c>
      <c r="I14" s="12"/>
    </row>
    <row r="15" spans="2:9" s="5" customFormat="1" ht="12" customHeight="1">
      <c r="B15" s="32" t="s">
        <v>28</v>
      </c>
      <c r="C15" s="13">
        <v>1942800</v>
      </c>
      <c r="D15" s="38">
        <f t="shared" si="0"/>
        <v>1.0190401258851298</v>
      </c>
      <c r="E15" s="14">
        <v>1906500</v>
      </c>
      <c r="F15" s="15">
        <v>1797700</v>
      </c>
      <c r="G15" s="16">
        <v>1755000</v>
      </c>
      <c r="H15" s="17">
        <v>1693900</v>
      </c>
      <c r="I15" s="12"/>
    </row>
    <row r="16" spans="2:9" s="5" customFormat="1" ht="12" customHeight="1">
      <c r="B16" s="32" t="s">
        <v>29</v>
      </c>
      <c r="C16" s="13">
        <v>712900</v>
      </c>
      <c r="D16" s="38">
        <f t="shared" si="0"/>
        <v>1.0219323394495412</v>
      </c>
      <c r="E16" s="14">
        <v>697600</v>
      </c>
      <c r="F16" s="15">
        <v>1045000</v>
      </c>
      <c r="G16" s="16">
        <v>823400</v>
      </c>
      <c r="H16" s="17">
        <v>821000</v>
      </c>
      <c r="I16" s="12"/>
    </row>
    <row r="17" spans="2:9" s="5" customFormat="1" ht="12" customHeight="1">
      <c r="B17" s="32" t="s">
        <v>30</v>
      </c>
      <c r="C17" s="13">
        <v>10600</v>
      </c>
      <c r="D17" s="38">
        <f t="shared" si="0"/>
        <v>1.0816326530612246</v>
      </c>
      <c r="E17" s="14">
        <v>9800</v>
      </c>
      <c r="F17" s="15">
        <v>9000</v>
      </c>
      <c r="G17" s="16">
        <v>8600</v>
      </c>
      <c r="H17" s="17">
        <v>8600</v>
      </c>
      <c r="I17" s="12"/>
    </row>
    <row r="18" spans="2:9" s="5" customFormat="1" ht="12" customHeight="1">
      <c r="B18" s="32" t="s">
        <v>31</v>
      </c>
      <c r="C18" s="13">
        <v>56200</v>
      </c>
      <c r="D18" s="38">
        <f t="shared" si="0"/>
        <v>0.5332068311195446</v>
      </c>
      <c r="E18" s="14">
        <v>105400</v>
      </c>
      <c r="F18" s="15">
        <v>130500</v>
      </c>
      <c r="G18" s="16">
        <v>124300</v>
      </c>
      <c r="H18" s="17">
        <v>134900</v>
      </c>
      <c r="I18" s="12"/>
    </row>
    <row r="19" spans="2:9" s="5" customFormat="1" ht="12" customHeight="1">
      <c r="B19" s="32" t="s">
        <v>32</v>
      </c>
      <c r="C19" s="13">
        <v>209000</v>
      </c>
      <c r="D19" s="38">
        <f t="shared" si="0"/>
        <v>0.4027751011755637</v>
      </c>
      <c r="E19" s="14">
        <v>518900</v>
      </c>
      <c r="F19" s="15">
        <v>537700</v>
      </c>
      <c r="G19" s="16">
        <v>545900</v>
      </c>
      <c r="H19" s="17">
        <v>572400</v>
      </c>
      <c r="I19" s="12"/>
    </row>
    <row r="20" spans="2:9" s="5" customFormat="1" ht="12" customHeight="1" thickBot="1">
      <c r="B20" s="33" t="s">
        <v>33</v>
      </c>
      <c r="C20" s="18">
        <v>704200</v>
      </c>
      <c r="D20" s="39">
        <f t="shared" si="0"/>
        <v>0.9995741660752306</v>
      </c>
      <c r="E20" s="19">
        <v>704500</v>
      </c>
      <c r="F20" s="20">
        <v>704500</v>
      </c>
      <c r="G20" s="21">
        <v>694400</v>
      </c>
      <c r="H20" s="22">
        <v>703000</v>
      </c>
      <c r="I20" s="12"/>
    </row>
    <row r="21" spans="2:9" s="23" customFormat="1" ht="12" customHeight="1" thickBot="1" thickTop="1">
      <c r="B21" s="34" t="s">
        <v>13</v>
      </c>
      <c r="C21" s="40">
        <f>SUM(C14:C20)</f>
        <v>6310100</v>
      </c>
      <c r="D21" s="41">
        <f t="shared" si="0"/>
        <v>0.974201815599333</v>
      </c>
      <c r="E21" s="42">
        <f>SUM(E14:E20)</f>
        <v>6477200</v>
      </c>
      <c r="F21" s="43">
        <f>SUM(F14:F20)</f>
        <v>6832500</v>
      </c>
      <c r="G21" s="44">
        <f>SUM(G14:G20)</f>
        <v>7390500</v>
      </c>
      <c r="H21" s="45">
        <f>SUM(H14:H20)</f>
        <v>8338200</v>
      </c>
      <c r="I21" s="24"/>
    </row>
    <row r="22" spans="2:9" s="5" customFormat="1" ht="12" customHeight="1">
      <c r="B22" s="35" t="s">
        <v>3</v>
      </c>
      <c r="C22" s="7">
        <v>3346300</v>
      </c>
      <c r="D22" s="37">
        <f t="shared" si="0"/>
        <v>0.9380746804216192</v>
      </c>
      <c r="E22" s="8">
        <v>3567200</v>
      </c>
      <c r="F22" s="9">
        <v>3639700</v>
      </c>
      <c r="G22" s="10">
        <v>3473600</v>
      </c>
      <c r="H22" s="11">
        <v>3551700</v>
      </c>
      <c r="I22" s="12"/>
    </row>
    <row r="23" spans="2:9" s="5" customFormat="1" ht="12" customHeight="1" thickBot="1">
      <c r="B23" s="33" t="s">
        <v>34</v>
      </c>
      <c r="C23" s="18">
        <v>272200</v>
      </c>
      <c r="D23" s="39">
        <f t="shared" si="0"/>
        <v>1.8902777777777777</v>
      </c>
      <c r="E23" s="19">
        <v>144000</v>
      </c>
      <c r="F23" s="20">
        <v>141000</v>
      </c>
      <c r="G23" s="21">
        <v>146000</v>
      </c>
      <c r="H23" s="22">
        <v>131200</v>
      </c>
      <c r="I23" s="12"/>
    </row>
    <row r="24" spans="2:9" s="23" customFormat="1" ht="12" customHeight="1" thickBot="1" thickTop="1">
      <c r="B24" s="34" t="s">
        <v>14</v>
      </c>
      <c r="C24" s="40">
        <f>SUM(C22:C23)</f>
        <v>3618500</v>
      </c>
      <c r="D24" s="41">
        <f t="shared" si="0"/>
        <v>0.9750215563699073</v>
      </c>
      <c r="E24" s="42">
        <f>SUM(E22:E23)</f>
        <v>3711200</v>
      </c>
      <c r="F24" s="43">
        <f>SUM(F22:F23)</f>
        <v>3780700</v>
      </c>
      <c r="G24" s="44">
        <f>SUM(G22:G23)</f>
        <v>3619600</v>
      </c>
      <c r="H24" s="45">
        <f>SUM(H22:H23)</f>
        <v>3682900</v>
      </c>
      <c r="I24" s="24"/>
    </row>
    <row r="25" spans="2:9" s="5" customFormat="1" ht="12" customHeight="1">
      <c r="B25" s="35" t="s">
        <v>6</v>
      </c>
      <c r="C25" s="7">
        <v>4863700</v>
      </c>
      <c r="D25" s="37">
        <f t="shared" si="0"/>
        <v>1.004481619165634</v>
      </c>
      <c r="E25" s="8">
        <v>4842000</v>
      </c>
      <c r="F25" s="9">
        <v>4547400</v>
      </c>
      <c r="G25" s="10">
        <v>4474400</v>
      </c>
      <c r="H25" s="11">
        <v>4780300</v>
      </c>
      <c r="I25" s="12"/>
    </row>
    <row r="26" spans="2:9" s="5" customFormat="1" ht="12" customHeight="1">
      <c r="B26" s="32" t="s">
        <v>35</v>
      </c>
      <c r="C26" s="13">
        <v>263500</v>
      </c>
      <c r="D26" s="38">
        <f t="shared" si="0"/>
        <v>0.7309292649098474</v>
      </c>
      <c r="E26" s="14">
        <v>360500</v>
      </c>
      <c r="F26" s="15">
        <v>327100</v>
      </c>
      <c r="G26" s="16">
        <v>342300</v>
      </c>
      <c r="H26" s="17">
        <v>392700</v>
      </c>
      <c r="I26" s="12"/>
    </row>
    <row r="27" spans="2:9" s="5" customFormat="1" ht="12" customHeight="1" thickBot="1">
      <c r="B27" s="33" t="s">
        <v>36</v>
      </c>
      <c r="C27" s="18">
        <v>295500</v>
      </c>
      <c r="D27" s="39">
        <f t="shared" si="0"/>
        <v>0.8069361004915346</v>
      </c>
      <c r="E27" s="19">
        <v>366200</v>
      </c>
      <c r="F27" s="20">
        <v>374800</v>
      </c>
      <c r="G27" s="21">
        <v>385300</v>
      </c>
      <c r="H27" s="22">
        <v>413400</v>
      </c>
      <c r="I27" s="12"/>
    </row>
    <row r="28" spans="2:9" s="5" customFormat="1" ht="12" customHeight="1" thickBot="1" thickTop="1">
      <c r="B28" s="34" t="s">
        <v>15</v>
      </c>
      <c r="C28" s="40">
        <f>SUM(C25:C27)</f>
        <v>5422700</v>
      </c>
      <c r="D28" s="41">
        <f t="shared" si="0"/>
        <v>0.9737820317129671</v>
      </c>
      <c r="E28" s="42">
        <f>SUM(E25:E27)</f>
        <v>5568700</v>
      </c>
      <c r="F28" s="43">
        <f>SUM(F25:F27)</f>
        <v>5249300</v>
      </c>
      <c r="G28" s="44">
        <f>SUM(G25:G27)</f>
        <v>5202000</v>
      </c>
      <c r="H28" s="45">
        <f>SUM(H25:H27)</f>
        <v>5586400</v>
      </c>
      <c r="I28" s="12"/>
    </row>
    <row r="29" spans="2:9" s="5" customFormat="1" ht="12" customHeight="1">
      <c r="B29" s="35" t="s">
        <v>8</v>
      </c>
      <c r="C29" s="7">
        <v>2024100</v>
      </c>
      <c r="D29" s="37">
        <f t="shared" si="0"/>
        <v>0.9885714285714285</v>
      </c>
      <c r="E29" s="8">
        <v>2047500</v>
      </c>
      <c r="F29" s="9">
        <v>1811700</v>
      </c>
      <c r="G29" s="10">
        <v>1726800</v>
      </c>
      <c r="H29" s="11">
        <v>1793400</v>
      </c>
      <c r="I29" s="12"/>
    </row>
    <row r="30" spans="2:9" s="5" customFormat="1" ht="12" customHeight="1">
      <c r="B30" s="32" t="s">
        <v>37</v>
      </c>
      <c r="C30" s="13">
        <v>490800</v>
      </c>
      <c r="D30" s="38">
        <f t="shared" si="0"/>
        <v>0.8015678588926997</v>
      </c>
      <c r="E30" s="14">
        <v>612300</v>
      </c>
      <c r="F30" s="15">
        <v>636600</v>
      </c>
      <c r="G30" s="16">
        <v>661000</v>
      </c>
      <c r="H30" s="17">
        <v>668000</v>
      </c>
      <c r="I30" s="12"/>
    </row>
    <row r="31" spans="2:9" s="5" customFormat="1" ht="12" customHeight="1">
      <c r="B31" s="32" t="s">
        <v>38</v>
      </c>
      <c r="C31" s="13">
        <v>61100</v>
      </c>
      <c r="D31" s="38">
        <f t="shared" si="0"/>
        <v>0.6209349593495935</v>
      </c>
      <c r="E31" s="14">
        <v>98400</v>
      </c>
      <c r="F31" s="15">
        <v>97800</v>
      </c>
      <c r="G31" s="16">
        <v>96600</v>
      </c>
      <c r="H31" s="17">
        <v>96500</v>
      </c>
      <c r="I31" s="12"/>
    </row>
    <row r="32" spans="2:9" s="5" customFormat="1" ht="12" customHeight="1" thickBot="1">
      <c r="B32" s="33" t="s">
        <v>39</v>
      </c>
      <c r="C32" s="18">
        <v>489300</v>
      </c>
      <c r="D32" s="39">
        <f t="shared" si="0"/>
        <v>1.0096987205943047</v>
      </c>
      <c r="E32" s="19">
        <v>484600</v>
      </c>
      <c r="F32" s="20">
        <v>486600</v>
      </c>
      <c r="G32" s="21">
        <v>491300</v>
      </c>
      <c r="H32" s="22">
        <v>486100</v>
      </c>
      <c r="I32" s="12"/>
    </row>
    <row r="33" spans="2:9" s="5" customFormat="1" ht="12" customHeight="1" thickBot="1" thickTop="1">
      <c r="B33" s="34" t="s">
        <v>16</v>
      </c>
      <c r="C33" s="40">
        <f>SUM(C29:C32)</f>
        <v>3065300</v>
      </c>
      <c r="D33" s="41">
        <f t="shared" si="0"/>
        <v>0.9452633526581966</v>
      </c>
      <c r="E33" s="42">
        <f>SUM(E29:E32)</f>
        <v>3242800</v>
      </c>
      <c r="F33" s="43">
        <f>SUM(F29:F32)</f>
        <v>3032700</v>
      </c>
      <c r="G33" s="44">
        <f>SUM(G29:G32)</f>
        <v>2975700</v>
      </c>
      <c r="H33" s="45">
        <f>SUM(H29:H32)</f>
        <v>3044000</v>
      </c>
      <c r="I33" s="12"/>
    </row>
    <row r="34" spans="2:9" s="5" customFormat="1" ht="12" customHeight="1">
      <c r="B34" s="35" t="s">
        <v>0</v>
      </c>
      <c r="C34" s="7">
        <v>7284700</v>
      </c>
      <c r="D34" s="37">
        <f t="shared" si="0"/>
        <v>0.9462615608438117</v>
      </c>
      <c r="E34" s="8">
        <v>7698400</v>
      </c>
      <c r="F34" s="9">
        <v>7458700</v>
      </c>
      <c r="G34" s="10">
        <v>6405000</v>
      </c>
      <c r="H34" s="11">
        <v>6721500</v>
      </c>
      <c r="I34" s="12"/>
    </row>
    <row r="35" spans="2:9" s="5" customFormat="1" ht="12" customHeight="1" thickBot="1">
      <c r="B35" s="33" t="s">
        <v>40</v>
      </c>
      <c r="C35" s="18">
        <v>1090700</v>
      </c>
      <c r="D35" s="39">
        <f t="shared" si="0"/>
        <v>1.053612828438949</v>
      </c>
      <c r="E35" s="19">
        <v>1035200</v>
      </c>
      <c r="F35" s="20">
        <v>1024300</v>
      </c>
      <c r="G35" s="21">
        <v>594800</v>
      </c>
      <c r="H35" s="22">
        <v>589000</v>
      </c>
      <c r="I35" s="12"/>
    </row>
    <row r="36" spans="2:9" s="5" customFormat="1" ht="12" customHeight="1" thickBot="1" thickTop="1">
      <c r="B36" s="34" t="s">
        <v>17</v>
      </c>
      <c r="C36" s="40">
        <f>SUM(C34:C35)</f>
        <v>8375400</v>
      </c>
      <c r="D36" s="41">
        <f t="shared" si="0"/>
        <v>0.9589859851607585</v>
      </c>
      <c r="E36" s="42">
        <f>SUM(E34:E35)</f>
        <v>8733600</v>
      </c>
      <c r="F36" s="43">
        <f>SUM(F34:F35)</f>
        <v>8483000</v>
      </c>
      <c r="G36" s="44">
        <f>SUM(G34:G35)</f>
        <v>6999800</v>
      </c>
      <c r="H36" s="45">
        <f>SUM(H34:H35)</f>
        <v>7310500</v>
      </c>
      <c r="I36" s="12"/>
    </row>
    <row r="37" spans="2:9" s="5" customFormat="1" ht="12" customHeight="1">
      <c r="B37" s="35" t="s">
        <v>41</v>
      </c>
      <c r="C37" s="7">
        <v>617500</v>
      </c>
      <c r="D37" s="37">
        <f aca="true" t="shared" si="1" ref="D37:D53">C37/E37</f>
        <v>0.8731617647058824</v>
      </c>
      <c r="E37" s="8">
        <v>707200</v>
      </c>
      <c r="F37" s="9">
        <v>771900</v>
      </c>
      <c r="G37" s="10">
        <v>792500</v>
      </c>
      <c r="H37" s="11">
        <v>878000</v>
      </c>
      <c r="I37" s="12"/>
    </row>
    <row r="38" spans="2:9" s="5" customFormat="1" ht="12" customHeight="1">
      <c r="B38" s="32" t="s">
        <v>42</v>
      </c>
      <c r="C38" s="13">
        <v>581300</v>
      </c>
      <c r="D38" s="38">
        <f t="shared" si="1"/>
        <v>0.9872622282608695</v>
      </c>
      <c r="E38" s="14">
        <v>588800</v>
      </c>
      <c r="F38" s="15">
        <v>583600</v>
      </c>
      <c r="G38" s="16">
        <v>605300</v>
      </c>
      <c r="H38" s="17">
        <v>740500</v>
      </c>
      <c r="I38" s="12"/>
    </row>
    <row r="39" spans="2:9" s="5" customFormat="1" ht="12" customHeight="1">
      <c r="B39" s="32" t="s">
        <v>43</v>
      </c>
      <c r="C39" s="13">
        <v>2234000</v>
      </c>
      <c r="D39" s="38">
        <f t="shared" si="1"/>
        <v>0.948619957537155</v>
      </c>
      <c r="E39" s="14">
        <v>2355000</v>
      </c>
      <c r="F39" s="15">
        <v>2460600</v>
      </c>
      <c r="G39" s="16">
        <v>2391900</v>
      </c>
      <c r="H39" s="17">
        <v>2626700</v>
      </c>
      <c r="I39" s="12"/>
    </row>
    <row r="40" spans="2:9" s="5" customFormat="1" ht="12" customHeight="1">
      <c r="B40" s="32" t="s">
        <v>44</v>
      </c>
      <c r="C40" s="13">
        <v>2798200</v>
      </c>
      <c r="D40" s="38">
        <f t="shared" si="1"/>
        <v>0.9717659315853446</v>
      </c>
      <c r="E40" s="14">
        <v>2879500</v>
      </c>
      <c r="F40" s="15">
        <v>2988400</v>
      </c>
      <c r="G40" s="16">
        <v>2865800</v>
      </c>
      <c r="H40" s="17">
        <v>2971400</v>
      </c>
      <c r="I40" s="12"/>
    </row>
    <row r="41" spans="2:9" s="5" customFormat="1" ht="12" customHeight="1">
      <c r="B41" s="32" t="s">
        <v>45</v>
      </c>
      <c r="C41" s="13">
        <v>191700</v>
      </c>
      <c r="D41" s="38">
        <f t="shared" si="1"/>
        <v>1.0057712486883525</v>
      </c>
      <c r="E41" s="14">
        <v>190600</v>
      </c>
      <c r="F41" s="15">
        <v>182700</v>
      </c>
      <c r="G41" s="16">
        <v>182500</v>
      </c>
      <c r="H41" s="17">
        <v>192200</v>
      </c>
      <c r="I41" s="12"/>
    </row>
    <row r="42" spans="2:9" s="5" customFormat="1" ht="12" customHeight="1">
      <c r="B42" s="33" t="s">
        <v>46</v>
      </c>
      <c r="C42" s="18">
        <v>432500</v>
      </c>
      <c r="D42" s="39">
        <f t="shared" si="1"/>
        <v>0.9953970080552359</v>
      </c>
      <c r="E42" s="19">
        <v>434500</v>
      </c>
      <c r="F42" s="20">
        <v>446300</v>
      </c>
      <c r="G42" s="21">
        <v>457300</v>
      </c>
      <c r="H42" s="22">
        <v>498300</v>
      </c>
      <c r="I42" s="12"/>
    </row>
    <row r="43" spans="2:9" s="5" customFormat="1" ht="12" customHeight="1" thickBot="1">
      <c r="B43" s="32" t="s">
        <v>23</v>
      </c>
      <c r="C43" s="13">
        <v>368500</v>
      </c>
      <c r="D43" s="38">
        <f t="shared" si="1"/>
        <v>1.0008147745790332</v>
      </c>
      <c r="E43" s="14">
        <v>368200</v>
      </c>
      <c r="F43" s="15">
        <v>330700</v>
      </c>
      <c r="G43" s="16">
        <v>330700</v>
      </c>
      <c r="H43" s="17">
        <v>355500</v>
      </c>
      <c r="I43" s="12"/>
    </row>
    <row r="44" spans="2:9" s="5" customFormat="1" ht="12" customHeight="1" thickBot="1" thickTop="1">
      <c r="B44" s="34" t="s">
        <v>18</v>
      </c>
      <c r="C44" s="40">
        <f>SUM(C37:C43)</f>
        <v>7223700</v>
      </c>
      <c r="D44" s="41">
        <f t="shared" si="1"/>
        <v>0.9601132406496717</v>
      </c>
      <c r="E44" s="42">
        <f>SUM(E37:E43)</f>
        <v>7523800</v>
      </c>
      <c r="F44" s="43">
        <f>SUM(F37:F43)</f>
        <v>7764200</v>
      </c>
      <c r="G44" s="44">
        <f>SUM(G37:G43)</f>
        <v>7626000</v>
      </c>
      <c r="H44" s="45">
        <f>SUM(H37:H43)</f>
        <v>8262600</v>
      </c>
      <c r="I44" s="12"/>
    </row>
    <row r="45" spans="2:9" s="5" customFormat="1" ht="12" customHeight="1">
      <c r="B45" s="35" t="s">
        <v>2</v>
      </c>
      <c r="C45" s="7">
        <v>3728100</v>
      </c>
      <c r="D45" s="37">
        <f t="shared" si="1"/>
        <v>0.9820610083767979</v>
      </c>
      <c r="E45" s="8">
        <v>3796200</v>
      </c>
      <c r="F45" s="9">
        <v>3938100</v>
      </c>
      <c r="G45" s="10">
        <v>3636900</v>
      </c>
      <c r="H45" s="11">
        <v>3810000</v>
      </c>
      <c r="I45" s="12"/>
    </row>
    <row r="46" spans="2:9" s="5" customFormat="1" ht="12" customHeight="1" thickBot="1">
      <c r="B46" s="33" t="s">
        <v>24</v>
      </c>
      <c r="C46" s="18">
        <v>2957300</v>
      </c>
      <c r="D46" s="39">
        <f t="shared" si="1"/>
        <v>0.9685903314555221</v>
      </c>
      <c r="E46" s="19">
        <v>3053200</v>
      </c>
      <c r="F46" s="20">
        <v>3313000</v>
      </c>
      <c r="G46" s="21">
        <v>3073900</v>
      </c>
      <c r="H46" s="22">
        <v>3138400</v>
      </c>
      <c r="I46" s="12"/>
    </row>
    <row r="47" spans="2:9" s="5" customFormat="1" ht="12" customHeight="1" thickBot="1" thickTop="1">
      <c r="B47" s="34" t="s">
        <v>19</v>
      </c>
      <c r="C47" s="40">
        <f>SUM(C45:C46)</f>
        <v>6685400</v>
      </c>
      <c r="D47" s="41">
        <f t="shared" si="1"/>
        <v>0.9760562969019184</v>
      </c>
      <c r="E47" s="42">
        <f>SUM(E45:E46)</f>
        <v>6849400</v>
      </c>
      <c r="F47" s="43">
        <f>SUM(F45:F46)</f>
        <v>7251100</v>
      </c>
      <c r="G47" s="44">
        <f>SUM(G45:G46)</f>
        <v>6710800</v>
      </c>
      <c r="H47" s="45">
        <f>SUM(H45:H46)</f>
        <v>6948400</v>
      </c>
      <c r="I47" s="12"/>
    </row>
    <row r="48" spans="2:9" s="5" customFormat="1" ht="12" customHeight="1">
      <c r="B48" s="35" t="s">
        <v>7</v>
      </c>
      <c r="C48" s="7">
        <v>2558900</v>
      </c>
      <c r="D48" s="37">
        <f t="shared" si="1"/>
        <v>0.9926681666537357</v>
      </c>
      <c r="E48" s="8">
        <v>2577800</v>
      </c>
      <c r="F48" s="9">
        <v>2486500</v>
      </c>
      <c r="G48" s="10">
        <v>2601400</v>
      </c>
      <c r="H48" s="11">
        <v>2533300</v>
      </c>
      <c r="I48" s="12"/>
    </row>
    <row r="49" spans="2:9" s="5" customFormat="1" ht="12" customHeight="1">
      <c r="B49" s="32" t="s">
        <v>47</v>
      </c>
      <c r="C49" s="13">
        <v>469800</v>
      </c>
      <c r="D49" s="38">
        <f t="shared" si="1"/>
        <v>0.9875972251418962</v>
      </c>
      <c r="E49" s="14">
        <v>475700</v>
      </c>
      <c r="F49" s="15">
        <v>483300</v>
      </c>
      <c r="G49" s="16">
        <v>527600</v>
      </c>
      <c r="H49" s="17">
        <v>555800</v>
      </c>
      <c r="I49" s="12"/>
    </row>
    <row r="50" spans="2:9" s="5" customFormat="1" ht="12" customHeight="1">
      <c r="B50" s="33" t="s">
        <v>48</v>
      </c>
      <c r="C50" s="18">
        <v>210700</v>
      </c>
      <c r="D50" s="39">
        <f t="shared" si="1"/>
        <v>0.6678288431061806</v>
      </c>
      <c r="E50" s="19">
        <v>315500</v>
      </c>
      <c r="F50" s="20">
        <v>239700</v>
      </c>
      <c r="G50" s="21">
        <v>227300</v>
      </c>
      <c r="H50" s="22">
        <v>199700</v>
      </c>
      <c r="I50" s="12"/>
    </row>
    <row r="51" spans="2:9" s="5" customFormat="1" ht="12" customHeight="1" thickBot="1">
      <c r="B51" s="32" t="s">
        <v>10</v>
      </c>
      <c r="C51" s="13">
        <v>141200</v>
      </c>
      <c r="D51" s="38">
        <f t="shared" si="1"/>
        <v>0.7156614292954891</v>
      </c>
      <c r="E51" s="14">
        <v>197300</v>
      </c>
      <c r="F51" s="15">
        <v>193500</v>
      </c>
      <c r="G51" s="16">
        <v>189700</v>
      </c>
      <c r="H51" s="17">
        <v>206500</v>
      </c>
      <c r="I51" s="12"/>
    </row>
    <row r="52" spans="2:9" s="5" customFormat="1" ht="12" customHeight="1" thickBot="1" thickTop="1">
      <c r="B52" s="34" t="s">
        <v>20</v>
      </c>
      <c r="C52" s="40">
        <f>SUM(C48:C51)</f>
        <v>3380600</v>
      </c>
      <c r="D52" s="41">
        <f t="shared" si="1"/>
        <v>0.947929226369066</v>
      </c>
      <c r="E52" s="42">
        <f>SUM(E48:E51)</f>
        <v>3566300</v>
      </c>
      <c r="F52" s="43">
        <f>SUM(F48:F51)</f>
        <v>3403000</v>
      </c>
      <c r="G52" s="44">
        <f>SUM(G48:G51)</f>
        <v>3546000</v>
      </c>
      <c r="H52" s="45">
        <f>SUM(H48:H51)</f>
        <v>3495300</v>
      </c>
      <c r="I52" s="12"/>
    </row>
    <row r="53" spans="2:9" s="5" customFormat="1" ht="12" customHeight="1" thickBot="1">
      <c r="B53" s="36" t="s">
        <v>21</v>
      </c>
      <c r="C53" s="46">
        <f>SUM(C52,C47,C44,C36,C33,C28,C24,C21,C13,C10)</f>
        <v>60587100</v>
      </c>
      <c r="D53" s="47">
        <f t="shared" si="1"/>
        <v>0.9747759227349734</v>
      </c>
      <c r="E53" s="48">
        <f>SUM(E52,E47,E44,E36,E33,E28,E24,E21,E13,E10)</f>
        <v>62154900</v>
      </c>
      <c r="F53" s="49">
        <f>SUM(F52,F47,F44,F36,F33,F28,F24,F21,F13,F10)</f>
        <v>62062500</v>
      </c>
      <c r="G53" s="50">
        <f>SUM(G52,G47,G44,G36,G33,G28,G24,G21,G13,G10)</f>
        <v>60774200</v>
      </c>
      <c r="H53" s="51">
        <f>SUM(H52,H47,H44,H36,H33,H28,H24,H21,H13,H10)</f>
        <v>64190200</v>
      </c>
      <c r="I53" s="12"/>
    </row>
    <row r="54" s="5" customFormat="1" ht="12" customHeight="1"/>
    <row r="55" s="5" customFormat="1" ht="12" customHeight="1"/>
    <row r="56" s="5" customFormat="1" ht="12" customHeight="1"/>
    <row r="57" s="5" customFormat="1" ht="12" customHeight="1"/>
    <row r="58" s="5" customFormat="1" ht="12" customHeight="1"/>
    <row r="59" s="5" customFormat="1" ht="12" customHeight="1"/>
    <row r="60" s="5" customFormat="1" ht="12" customHeight="1"/>
  </sheetData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2008-08-11T06:49:31Z</cp:lastPrinted>
  <dcterms:created xsi:type="dcterms:W3CDTF">1997-10-08T10:45:44Z</dcterms:created>
  <dcterms:modified xsi:type="dcterms:W3CDTF">2008-08-11T06:49:38Z</dcterms:modified>
  <cp:category/>
  <cp:version/>
  <cp:contentType/>
  <cp:contentStatus/>
</cp:coreProperties>
</file>