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5" windowWidth="12000" windowHeight="5760" activeTab="0"/>
  </bookViews>
  <sheets>
    <sheet name="経営土地種類別面積" sheetId="1" r:id="rId1"/>
    <sheet name="耕地種類別借入地面積、自小作別農家数" sheetId="2" r:id="rId2"/>
  </sheets>
  <definedNames>
    <definedName name="_xlnm.Print_Titles" localSheetId="0">'経営土地種類別面積'!$A:$C,'経営土地種類別面積'!$1:$7</definedName>
    <definedName name="_xlnm.Print_Titles" localSheetId="1">'耕地種類別借入地面積、自小作別農家数'!$1:$8</definedName>
  </definedNames>
  <calcPr fullCalcOnLoad="1"/>
</workbook>
</file>

<file path=xl/sharedStrings.xml><?xml version="1.0" encoding="utf-8"?>
<sst xmlns="http://schemas.openxmlformats.org/spreadsheetml/2006/main" count="301" uniqueCount="118">
  <si>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</si>
  <si>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</si>
  <si>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</si>
  <si>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</si>
  <si>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</si>
  <si>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</si>
  <si>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</si>
  <si>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</si>
  <si>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</si>
  <si>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</si>
  <si>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</si>
  <si>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</si>
  <si>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</si>
  <si>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</si>
  <si>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</si>
  <si>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</si>
  <si>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</si>
  <si>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</si>
  <si>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</si>
  <si>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</si>
  <si>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</si>
  <si>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</si>
  <si>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</si>
  <si>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</si>
  <si>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</si>
  <si>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</si>
  <si>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</si>
  <si>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</si>
  <si>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</si>
  <si>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</si>
  <si>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</si>
  <si>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</si>
  <si>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</si>
  <si>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</si>
  <si>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</si>
  <si>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</si>
  <si>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</si>
  <si>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</si>
  <si>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</si>
  <si>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</si>
  <si>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</si>
  <si>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</si>
  <si>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</si>
  <si>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</si>
  <si>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</si>
  <si>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</si>
  <si>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</si>
  <si>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</si>
  <si>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</si>
  <si>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</si>
  <si>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</si>
  <si>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</si>
  <si>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</si>
  <si>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</si>
  <si>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</si>
  <si>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</si>
  <si>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</si>
  <si>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</si>
  <si>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</si>
  <si>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</si>
  <si>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</si>
  <si>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</si>
  <si>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</si>
  <si>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</si>
  <si>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</si>
  <si>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</si>
  <si>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</si>
  <si>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</si>
  <si>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</si>
  <si>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</si>
  <si>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</si>
  <si>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</si>
  <si>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</si>
  <si>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大泉町</t>
  </si>
  <si>
    <t>田</t>
  </si>
  <si>
    <t>果樹園</t>
  </si>
  <si>
    <t>桑園</t>
  </si>
  <si>
    <t>戸</t>
  </si>
  <si>
    <t>樹園地</t>
  </si>
  <si>
    <t>畑</t>
  </si>
  <si>
    <t>普通畑</t>
  </si>
  <si>
    <t>全管</t>
  </si>
  <si>
    <t>城南村</t>
  </si>
  <si>
    <t>倉賀野町</t>
  </si>
  <si>
    <t>郡南村</t>
  </si>
  <si>
    <t>長尾村</t>
  </si>
  <si>
    <t>白郷井村</t>
  </si>
  <si>
    <t>丹生村</t>
  </si>
  <si>
    <t>宝泉村</t>
  </si>
  <si>
    <t>毛里田村</t>
  </si>
  <si>
    <t>矢場川村</t>
  </si>
  <si>
    <t>邑楽村</t>
  </si>
  <si>
    <t>市町村別</t>
  </si>
  <si>
    <t>一毛田</t>
  </si>
  <si>
    <t>二毛田</t>
  </si>
  <si>
    <t>その他</t>
  </si>
  <si>
    <t>合計</t>
  </si>
  <si>
    <t>耕地計</t>
  </si>
  <si>
    <t>草地</t>
  </si>
  <si>
    <t>山林</t>
  </si>
  <si>
    <t>宅地</t>
  </si>
  <si>
    <t>経営総土地</t>
  </si>
  <si>
    <t xml:space="preserve"> 経営土地種類別面積</t>
  </si>
  <si>
    <t>町</t>
  </si>
  <si>
    <t>耕地種類別借入地面積、自小作別農家数</t>
  </si>
  <si>
    <t>自作</t>
  </si>
  <si>
    <t>自小作</t>
  </si>
  <si>
    <t>小自作</t>
  </si>
  <si>
    <t>小作</t>
  </si>
  <si>
    <t>計</t>
  </si>
  <si>
    <t>耕地以外
の最低規
模以上に
該当する
農家</t>
  </si>
  <si>
    <t>-</t>
  </si>
  <si>
    <t>吉岡村</t>
  </si>
  <si>
    <t>赤堀村</t>
  </si>
  <si>
    <t>笠懸村</t>
  </si>
  <si>
    <t>千代田村</t>
  </si>
  <si>
    <t>（35.2.1.現在）</t>
  </si>
  <si>
    <t>（反以下は四捨五入のため市町村別は郡計、及び耕地計、経営総土地に一致しない場合もある。）　（35.2.1.現在）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</si>
</sst>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 horizontal="center" vertical="distributed" textRotation="255"/>
    </xf>
    <xf numFmtId="0" fontId="4" fillId="2" borderId="7" xfId="0" applyFont="1" applyFill="1" applyBorder="1" applyAlignment="1">
      <alignment horizontal="center" vertical="center"/>
    </xf>
    <xf numFmtId="176" fontId="5" fillId="0" borderId="1" xfId="16" applyNumberFormat="1" applyFont="1" applyBorder="1" applyAlignment="1">
      <alignment horizontal="right"/>
    </xf>
    <xf numFmtId="176" fontId="4" fillId="0" borderId="8" xfId="16" applyNumberFormat="1" applyFont="1" applyBorder="1" applyAlignment="1">
      <alignment horizontal="right"/>
    </xf>
    <xf numFmtId="176" fontId="5" fillId="0" borderId="8" xfId="16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38" fontId="4" fillId="0" borderId="8" xfId="16" applyNumberFormat="1" applyFont="1" applyBorder="1" applyAlignment="1">
      <alignment horizontal="right"/>
    </xf>
    <xf numFmtId="38" fontId="5" fillId="0" borderId="8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38" fontId="4" fillId="0" borderId="8" xfId="0" applyNumberFormat="1" applyFont="1" applyBorder="1" applyAlignment="1">
      <alignment horizontal="right" vertical="center"/>
    </xf>
    <xf numFmtId="38" fontId="5" fillId="0" borderId="8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38" fontId="5" fillId="0" borderId="10" xfId="16" applyNumberFormat="1" applyFont="1" applyBorder="1" applyAlignment="1">
      <alignment horizontal="right"/>
    </xf>
    <xf numFmtId="38" fontId="4" fillId="0" borderId="10" xfId="16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right" vertical="center"/>
    </xf>
    <xf numFmtId="176" fontId="5" fillId="0" borderId="11" xfId="16" applyNumberFormat="1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176" fontId="4" fillId="0" borderId="2" xfId="16" applyNumberFormat="1" applyFont="1" applyBorder="1" applyAlignment="1">
      <alignment horizontal="right"/>
    </xf>
    <xf numFmtId="176" fontId="5" fillId="0" borderId="2" xfId="16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4" fillId="3" borderId="13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4" fillId="2" borderId="2" xfId="0" applyFont="1" applyFill="1" applyBorder="1" applyAlignment="1">
      <alignment horizontal="distributed" vertical="justify" readingOrder="1"/>
    </xf>
    <xf numFmtId="0" fontId="0" fillId="0" borderId="1" xfId="0" applyBorder="1" applyAlignment="1">
      <alignment horizontal="distributed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3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8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customWidth="1"/>
    <col min="5" max="5" width="11.125" style="1" bestFit="1" customWidth="1"/>
    <col min="6" max="6" width="10.625" style="1" bestFit="1" customWidth="1"/>
    <col min="7" max="7" width="11.125" style="1" bestFit="1" customWidth="1"/>
    <col min="8" max="8" width="9.125" style="1" bestFit="1" customWidth="1"/>
    <col min="9" max="9" width="11.125" style="1" bestFit="1" customWidth="1"/>
    <col min="10" max="10" width="9.125" style="1" bestFit="1" customWidth="1"/>
    <col min="11" max="12" width="11.125" style="1" bestFit="1" customWidth="1"/>
    <col min="13" max="13" width="10.125" style="1" bestFit="1" customWidth="1"/>
    <col min="14" max="14" width="11.125" style="1" bestFit="1" customWidth="1"/>
    <col min="15" max="15" width="12.25390625" style="1" bestFit="1" customWidth="1"/>
    <col min="16" max="16" width="10.125" style="1" bestFit="1" customWidth="1"/>
    <col min="17" max="17" width="11.125" style="1" bestFit="1" customWidth="1"/>
    <col min="18" max="18" width="10.125" style="1" bestFit="1" customWidth="1"/>
    <col min="19" max="19" width="9.125" style="1" bestFit="1" customWidth="1"/>
    <col min="20" max="20" width="12.25390625" style="1" bestFit="1" customWidth="1"/>
    <col min="21" max="16384" width="9.00390625" style="1" customWidth="1"/>
  </cols>
  <sheetData>
    <row r="1" s="2" customFormat="1" ht="14.25">
      <c r="B1" s="2" t="s">
        <v>102</v>
      </c>
    </row>
    <row r="2" s="7" customFormat="1" ht="12">
      <c r="B2" s="7" t="s">
        <v>117</v>
      </c>
    </row>
    <row r="3" spans="2:20" s="7" customFormat="1" ht="12" customHeight="1">
      <c r="B3" s="36" t="s">
        <v>92</v>
      </c>
      <c r="C3" s="37"/>
      <c r="D3" s="50" t="s">
        <v>74</v>
      </c>
      <c r="E3" s="51"/>
      <c r="F3" s="51"/>
      <c r="G3" s="52"/>
      <c r="H3" s="53" t="s">
        <v>78</v>
      </c>
      <c r="I3" s="48"/>
      <c r="J3" s="48"/>
      <c r="K3" s="49"/>
      <c r="L3" s="53" t="s">
        <v>79</v>
      </c>
      <c r="M3" s="48"/>
      <c r="N3" s="54"/>
      <c r="O3" s="33" t="s">
        <v>97</v>
      </c>
      <c r="P3" s="33" t="s">
        <v>98</v>
      </c>
      <c r="Q3" s="33" t="s">
        <v>99</v>
      </c>
      <c r="R3" s="33" t="s">
        <v>100</v>
      </c>
      <c r="S3" s="33" t="s">
        <v>95</v>
      </c>
      <c r="T3" s="32" t="s">
        <v>101</v>
      </c>
    </row>
    <row r="4" spans="2:20" s="7" customFormat="1" ht="12" customHeight="1">
      <c r="B4" s="38"/>
      <c r="C4" s="39"/>
      <c r="D4" s="51"/>
      <c r="E4" s="51"/>
      <c r="F4" s="51"/>
      <c r="G4" s="52"/>
      <c r="H4" s="53"/>
      <c r="I4" s="48"/>
      <c r="J4" s="48"/>
      <c r="K4" s="49"/>
      <c r="L4" s="53"/>
      <c r="M4" s="48"/>
      <c r="N4" s="54"/>
      <c r="O4" s="33"/>
      <c r="P4" s="33"/>
      <c r="Q4" s="33"/>
      <c r="R4" s="33"/>
      <c r="S4" s="33"/>
      <c r="T4" s="32"/>
    </row>
    <row r="5" spans="2:20" s="7" customFormat="1" ht="12" customHeight="1">
      <c r="B5" s="38"/>
      <c r="C5" s="39"/>
      <c r="D5" s="48" t="s">
        <v>93</v>
      </c>
      <c r="E5" s="48" t="s">
        <v>94</v>
      </c>
      <c r="F5" s="48" t="s">
        <v>95</v>
      </c>
      <c r="G5" s="49" t="s">
        <v>96</v>
      </c>
      <c r="H5" s="53" t="s">
        <v>75</v>
      </c>
      <c r="I5" s="48" t="s">
        <v>76</v>
      </c>
      <c r="J5" s="48" t="s">
        <v>95</v>
      </c>
      <c r="K5" s="49" t="s">
        <v>96</v>
      </c>
      <c r="L5" s="53" t="s">
        <v>80</v>
      </c>
      <c r="M5" s="48" t="s">
        <v>95</v>
      </c>
      <c r="N5" s="54" t="s">
        <v>96</v>
      </c>
      <c r="O5" s="33"/>
      <c r="P5" s="33"/>
      <c r="Q5" s="33"/>
      <c r="R5" s="33"/>
      <c r="S5" s="33"/>
      <c r="T5" s="32"/>
    </row>
    <row r="6" spans="2:20" s="7" customFormat="1" ht="12" customHeight="1">
      <c r="B6" s="40"/>
      <c r="C6" s="41"/>
      <c r="D6" s="51"/>
      <c r="E6" s="51"/>
      <c r="F6" s="48"/>
      <c r="G6" s="49"/>
      <c r="H6" s="53"/>
      <c r="I6" s="48"/>
      <c r="J6" s="48"/>
      <c r="K6" s="49"/>
      <c r="L6" s="53"/>
      <c r="M6" s="48"/>
      <c r="N6" s="54"/>
      <c r="O6" s="33"/>
      <c r="P6" s="33"/>
      <c r="Q6" s="33"/>
      <c r="R6" s="33"/>
      <c r="S6" s="33"/>
      <c r="T6" s="32"/>
    </row>
    <row r="7" spans="2:20" s="7" customFormat="1" ht="12" customHeight="1">
      <c r="B7" s="11"/>
      <c r="C7" s="12"/>
      <c r="D7" s="8" t="s">
        <v>103</v>
      </c>
      <c r="E7" s="8" t="s">
        <v>103</v>
      </c>
      <c r="F7" s="8" t="s">
        <v>103</v>
      </c>
      <c r="G7" s="8" t="s">
        <v>103</v>
      </c>
      <c r="H7" s="8" t="s">
        <v>103</v>
      </c>
      <c r="I7" s="8" t="s">
        <v>103</v>
      </c>
      <c r="J7" s="8" t="s">
        <v>103</v>
      </c>
      <c r="K7" s="59" t="s">
        <v>103</v>
      </c>
      <c r="L7" s="59" t="s">
        <v>103</v>
      </c>
      <c r="M7" s="8" t="s">
        <v>103</v>
      </c>
      <c r="N7" s="8" t="s">
        <v>103</v>
      </c>
      <c r="O7" s="8" t="s">
        <v>103</v>
      </c>
      <c r="P7" s="8" t="s">
        <v>103</v>
      </c>
      <c r="Q7" s="8" t="s">
        <v>103</v>
      </c>
      <c r="R7" s="8" t="s">
        <v>103</v>
      </c>
      <c r="S7" s="8" t="s">
        <v>103</v>
      </c>
      <c r="T7" s="8" t="s">
        <v>103</v>
      </c>
    </row>
    <row r="8" spans="2:20" s="7" customFormat="1" ht="12" customHeight="1">
      <c r="B8" s="42" t="s">
        <v>81</v>
      </c>
      <c r="C8" s="43"/>
      <c r="D8" s="15">
        <f aca="true" t="shared" si="0" ref="D8:T8">SUM(D10:D20,D22,D34,D42,D50,D58,D65,D68,D78,D88,D94,D101,D106)</f>
        <v>10924.9</v>
      </c>
      <c r="E8" s="15">
        <f t="shared" si="0"/>
        <v>25649.3</v>
      </c>
      <c r="F8" s="15">
        <f t="shared" si="0"/>
        <v>86.7</v>
      </c>
      <c r="G8" s="15">
        <f t="shared" si="0"/>
        <v>36660.899999999994</v>
      </c>
      <c r="H8" s="15">
        <f t="shared" si="0"/>
        <v>927.5999999999998</v>
      </c>
      <c r="I8" s="15">
        <f t="shared" si="0"/>
        <v>24173.6</v>
      </c>
      <c r="J8" s="15">
        <f t="shared" si="0"/>
        <v>171</v>
      </c>
      <c r="K8" s="17">
        <f t="shared" si="0"/>
        <v>25272.300000000003</v>
      </c>
      <c r="L8" s="17">
        <f t="shared" si="0"/>
        <v>49428.399999999994</v>
      </c>
      <c r="M8" s="15">
        <f t="shared" si="0"/>
        <v>1144.3000000000002</v>
      </c>
      <c r="N8" s="15">
        <f t="shared" si="0"/>
        <v>50572.700000000004</v>
      </c>
      <c r="O8" s="15">
        <f t="shared" si="0"/>
        <v>112506.30000000002</v>
      </c>
      <c r="P8" s="15">
        <f t="shared" si="0"/>
        <v>4904.500000000001</v>
      </c>
      <c r="Q8" s="15">
        <f t="shared" si="0"/>
        <v>78886.40000000001</v>
      </c>
      <c r="R8" s="15">
        <f t="shared" si="0"/>
        <v>8830.2</v>
      </c>
      <c r="S8" s="15">
        <f t="shared" si="0"/>
        <v>329.8</v>
      </c>
      <c r="T8" s="15">
        <f t="shared" si="0"/>
        <v>205457.4</v>
      </c>
    </row>
    <row r="9" spans="2:20" s="7" customFormat="1" ht="12" customHeight="1">
      <c r="B9" s="13"/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8"/>
    </row>
    <row r="10" spans="2:20" s="7" customFormat="1" ht="12" customHeight="1">
      <c r="B10" s="5"/>
      <c r="C10" s="3" t="s">
        <v>0</v>
      </c>
      <c r="D10" s="16">
        <v>239</v>
      </c>
      <c r="E10" s="16">
        <v>2625.5</v>
      </c>
      <c r="F10" s="16">
        <v>7.4</v>
      </c>
      <c r="G10" s="16">
        <f>SUM(D10:F10)</f>
        <v>2871.9</v>
      </c>
      <c r="H10" s="16">
        <v>53.4</v>
      </c>
      <c r="I10" s="16">
        <v>1670.9</v>
      </c>
      <c r="J10" s="16">
        <v>0.9</v>
      </c>
      <c r="K10" s="16">
        <f>SUM(H10:J10)</f>
        <v>1725.2000000000003</v>
      </c>
      <c r="L10" s="16">
        <v>1540.1</v>
      </c>
      <c r="M10" s="16">
        <v>38.3</v>
      </c>
      <c r="N10" s="16">
        <f>SUM(L10:M10)</f>
        <v>1578.3999999999999</v>
      </c>
      <c r="O10" s="16">
        <v>6175.5</v>
      </c>
      <c r="P10" s="16">
        <v>5.8</v>
      </c>
      <c r="Q10" s="16">
        <v>408.5</v>
      </c>
      <c r="R10" s="16">
        <v>508.2</v>
      </c>
      <c r="S10" s="16">
        <v>3.6</v>
      </c>
      <c r="T10" s="18">
        <v>7101.6</v>
      </c>
    </row>
    <row r="11" spans="2:20" s="7" customFormat="1" ht="12" customHeight="1">
      <c r="B11" s="5"/>
      <c r="C11" s="3" t="s">
        <v>2</v>
      </c>
      <c r="D11" s="16">
        <v>161.9</v>
      </c>
      <c r="E11" s="16">
        <v>2155.1</v>
      </c>
      <c r="F11" s="16">
        <v>1.8</v>
      </c>
      <c r="G11" s="16">
        <f aca="true" t="shared" si="1" ref="G11:G74">SUM(D11:F11)</f>
        <v>2318.8</v>
      </c>
      <c r="H11" s="16">
        <v>64.8</v>
      </c>
      <c r="I11" s="16">
        <v>864.3</v>
      </c>
      <c r="J11" s="16">
        <v>0.8</v>
      </c>
      <c r="K11" s="16">
        <f aca="true" t="shared" si="2" ref="K11:K20">SUM(H11:J11)</f>
        <v>929.8999999999999</v>
      </c>
      <c r="L11" s="16">
        <v>872.8</v>
      </c>
      <c r="M11" s="16">
        <v>23.2</v>
      </c>
      <c r="N11" s="16">
        <f aca="true" t="shared" si="3" ref="N11:N20">SUM(L11:M11)</f>
        <v>896</v>
      </c>
      <c r="O11" s="16">
        <v>4144.7</v>
      </c>
      <c r="P11" s="16">
        <v>2.2</v>
      </c>
      <c r="Q11" s="16">
        <v>578.9</v>
      </c>
      <c r="R11" s="16">
        <v>371.2</v>
      </c>
      <c r="S11" s="16">
        <v>4.4</v>
      </c>
      <c r="T11" s="18">
        <v>5101.5</v>
      </c>
    </row>
    <row r="12" spans="2:20" s="7" customFormat="1" ht="12" customHeight="1">
      <c r="B12" s="5"/>
      <c r="C12" s="3" t="s">
        <v>1</v>
      </c>
      <c r="D12" s="16">
        <v>160.8</v>
      </c>
      <c r="E12" s="16">
        <v>400.2</v>
      </c>
      <c r="F12" s="16">
        <v>2.1</v>
      </c>
      <c r="G12" s="16">
        <f t="shared" si="1"/>
        <v>563.1</v>
      </c>
      <c r="H12" s="16">
        <v>11.8</v>
      </c>
      <c r="I12" s="16">
        <v>130.5</v>
      </c>
      <c r="J12" s="16">
        <v>5.1</v>
      </c>
      <c r="K12" s="16">
        <f t="shared" si="2"/>
        <v>147.4</v>
      </c>
      <c r="L12" s="16">
        <v>672.5</v>
      </c>
      <c r="M12" s="16">
        <v>12.1</v>
      </c>
      <c r="N12" s="16">
        <f t="shared" si="3"/>
        <v>684.6</v>
      </c>
      <c r="O12" s="16">
        <v>1395.1</v>
      </c>
      <c r="P12" s="16">
        <v>3</v>
      </c>
      <c r="Q12" s="16">
        <v>3019.8</v>
      </c>
      <c r="R12" s="16">
        <v>167</v>
      </c>
      <c r="S12" s="16">
        <v>6.3</v>
      </c>
      <c r="T12" s="18">
        <v>4591.2</v>
      </c>
    </row>
    <row r="13" spans="2:20" s="7" customFormat="1" ht="12" customHeight="1">
      <c r="B13" s="5"/>
      <c r="C13" s="3" t="s">
        <v>3</v>
      </c>
      <c r="D13" s="16">
        <v>87.7</v>
      </c>
      <c r="E13" s="16">
        <v>1840.5</v>
      </c>
      <c r="F13" s="16">
        <v>0.2</v>
      </c>
      <c r="G13" s="16">
        <f t="shared" si="1"/>
        <v>1928.4</v>
      </c>
      <c r="H13" s="16">
        <v>5.9</v>
      </c>
      <c r="I13" s="16">
        <v>1208.2</v>
      </c>
      <c r="J13" s="19">
        <v>0</v>
      </c>
      <c r="K13" s="16">
        <f t="shared" si="2"/>
        <v>1214.1000000000001</v>
      </c>
      <c r="L13" s="16">
        <v>1107.8</v>
      </c>
      <c r="M13" s="16">
        <v>17.5</v>
      </c>
      <c r="N13" s="16">
        <f t="shared" si="3"/>
        <v>1125.3</v>
      </c>
      <c r="O13" s="16">
        <v>4267.8</v>
      </c>
      <c r="P13" s="16">
        <v>3.3</v>
      </c>
      <c r="Q13" s="16">
        <v>26.3</v>
      </c>
      <c r="R13" s="16">
        <v>366.9</v>
      </c>
      <c r="S13" s="16">
        <v>0.8</v>
      </c>
      <c r="T13" s="18">
        <v>4665.1</v>
      </c>
    </row>
    <row r="14" spans="2:20" s="7" customFormat="1" ht="12" customHeight="1">
      <c r="B14" s="5"/>
      <c r="C14" s="3" t="s">
        <v>4</v>
      </c>
      <c r="D14" s="16">
        <v>377.3</v>
      </c>
      <c r="E14" s="16">
        <v>1656.5</v>
      </c>
      <c r="F14" s="16">
        <v>5.8</v>
      </c>
      <c r="G14" s="16">
        <f t="shared" si="1"/>
        <v>2039.6</v>
      </c>
      <c r="H14" s="16">
        <v>5.6</v>
      </c>
      <c r="I14" s="16">
        <v>642.2</v>
      </c>
      <c r="J14" s="16">
        <v>0.7</v>
      </c>
      <c r="K14" s="16">
        <f t="shared" si="2"/>
        <v>648.5000000000001</v>
      </c>
      <c r="L14" s="16">
        <v>749.5</v>
      </c>
      <c r="M14" s="16">
        <v>13.7</v>
      </c>
      <c r="N14" s="16">
        <f t="shared" si="3"/>
        <v>763.2</v>
      </c>
      <c r="O14" s="16">
        <v>3451.3</v>
      </c>
      <c r="P14" s="16">
        <v>2.2</v>
      </c>
      <c r="Q14" s="16">
        <v>598.8</v>
      </c>
      <c r="R14" s="16">
        <v>337.9</v>
      </c>
      <c r="S14" s="16">
        <v>3.9</v>
      </c>
      <c r="T14" s="18">
        <v>4394.1</v>
      </c>
    </row>
    <row r="15" spans="2:20" s="7" customFormat="1" ht="12" customHeight="1">
      <c r="B15" s="5"/>
      <c r="C15" s="3" t="s">
        <v>5</v>
      </c>
      <c r="D15" s="16">
        <v>606.8</v>
      </c>
      <c r="E15" s="16">
        <v>120.6</v>
      </c>
      <c r="F15" s="16">
        <v>1.4</v>
      </c>
      <c r="G15" s="16">
        <f t="shared" si="1"/>
        <v>728.8</v>
      </c>
      <c r="H15" s="16">
        <v>66.3</v>
      </c>
      <c r="I15" s="16">
        <v>571.5</v>
      </c>
      <c r="J15" s="16">
        <v>15.8</v>
      </c>
      <c r="K15" s="16">
        <f t="shared" si="2"/>
        <v>653.5999999999999</v>
      </c>
      <c r="L15" s="16">
        <v>1174.5</v>
      </c>
      <c r="M15" s="16">
        <v>16.5</v>
      </c>
      <c r="N15" s="16">
        <f t="shared" si="3"/>
        <v>1191</v>
      </c>
      <c r="O15" s="16">
        <v>2573.4</v>
      </c>
      <c r="P15" s="16">
        <v>63.7</v>
      </c>
      <c r="Q15" s="16">
        <v>1875.6</v>
      </c>
      <c r="R15" s="16">
        <v>183.9</v>
      </c>
      <c r="S15" s="16">
        <v>18</v>
      </c>
      <c r="T15" s="18">
        <v>4714.6</v>
      </c>
    </row>
    <row r="16" spans="2:20" s="7" customFormat="1" ht="12" customHeight="1">
      <c r="B16" s="5"/>
      <c r="C16" s="3" t="s">
        <v>6</v>
      </c>
      <c r="D16" s="16">
        <v>777.1</v>
      </c>
      <c r="E16" s="16">
        <v>873</v>
      </c>
      <c r="F16" s="16">
        <v>4.3</v>
      </c>
      <c r="G16" s="16">
        <f t="shared" si="1"/>
        <v>1654.3999999999999</v>
      </c>
      <c r="H16" s="16">
        <v>14.1</v>
      </c>
      <c r="I16" s="16">
        <v>68.5</v>
      </c>
      <c r="J16" s="16">
        <v>3.3</v>
      </c>
      <c r="K16" s="16">
        <f t="shared" si="2"/>
        <v>85.89999999999999</v>
      </c>
      <c r="L16" s="16">
        <v>2044.1</v>
      </c>
      <c r="M16" s="16">
        <v>14</v>
      </c>
      <c r="N16" s="16">
        <f t="shared" si="3"/>
        <v>2058.1</v>
      </c>
      <c r="O16" s="16">
        <v>3798.4</v>
      </c>
      <c r="P16" s="16">
        <v>9.8</v>
      </c>
      <c r="Q16" s="16">
        <v>139.7</v>
      </c>
      <c r="R16" s="16">
        <v>322.8</v>
      </c>
      <c r="S16" s="16">
        <v>3.1</v>
      </c>
      <c r="T16" s="18">
        <v>4273.8</v>
      </c>
    </row>
    <row r="17" spans="2:20" s="7" customFormat="1" ht="12" customHeight="1">
      <c r="B17" s="5"/>
      <c r="C17" s="3" t="s">
        <v>7</v>
      </c>
      <c r="D17" s="16">
        <v>46.8</v>
      </c>
      <c r="E17" s="16">
        <v>353.5</v>
      </c>
      <c r="F17" s="16">
        <v>0.7</v>
      </c>
      <c r="G17" s="16">
        <f t="shared" si="1"/>
        <v>401</v>
      </c>
      <c r="H17" s="16">
        <v>32.3</v>
      </c>
      <c r="I17" s="16">
        <v>284.1</v>
      </c>
      <c r="J17" s="16">
        <v>4</v>
      </c>
      <c r="K17" s="16">
        <f t="shared" si="2"/>
        <v>320.40000000000003</v>
      </c>
      <c r="L17" s="16">
        <v>697.8</v>
      </c>
      <c r="M17" s="16">
        <v>12.9</v>
      </c>
      <c r="N17" s="16">
        <f t="shared" si="3"/>
        <v>710.6999999999999</v>
      </c>
      <c r="O17" s="16">
        <v>1432.2</v>
      </c>
      <c r="P17" s="16">
        <v>12.4</v>
      </c>
      <c r="Q17" s="16">
        <v>1265.8</v>
      </c>
      <c r="R17" s="16">
        <v>115.3</v>
      </c>
      <c r="S17" s="16">
        <v>5.7</v>
      </c>
      <c r="T17" s="18">
        <v>2831.4</v>
      </c>
    </row>
    <row r="18" spans="2:20" s="7" customFormat="1" ht="12" customHeight="1">
      <c r="B18" s="5"/>
      <c r="C18" s="3" t="s">
        <v>8</v>
      </c>
      <c r="D18" s="16">
        <v>108.2</v>
      </c>
      <c r="E18" s="16">
        <v>1157.3</v>
      </c>
      <c r="F18" s="16">
        <v>1.1</v>
      </c>
      <c r="G18" s="16">
        <f t="shared" si="1"/>
        <v>1266.6</v>
      </c>
      <c r="H18" s="16">
        <v>31.4</v>
      </c>
      <c r="I18" s="16">
        <v>902.4</v>
      </c>
      <c r="J18" s="16">
        <v>4.3</v>
      </c>
      <c r="K18" s="16">
        <f t="shared" si="2"/>
        <v>938.0999999999999</v>
      </c>
      <c r="L18" s="16">
        <v>1195.6</v>
      </c>
      <c r="M18" s="16">
        <v>30.8</v>
      </c>
      <c r="N18" s="16">
        <f t="shared" si="3"/>
        <v>1226.3999999999999</v>
      </c>
      <c r="O18" s="16">
        <v>3431.1</v>
      </c>
      <c r="P18" s="16">
        <v>48.4</v>
      </c>
      <c r="Q18" s="16">
        <v>2349.4</v>
      </c>
      <c r="R18" s="16">
        <v>298.9</v>
      </c>
      <c r="S18" s="16">
        <v>7.5</v>
      </c>
      <c r="T18" s="18">
        <v>6135.3</v>
      </c>
    </row>
    <row r="19" spans="2:20" s="7" customFormat="1" ht="12" customHeight="1">
      <c r="B19" s="5"/>
      <c r="C19" s="3" t="s">
        <v>9</v>
      </c>
      <c r="D19" s="16">
        <v>145.1</v>
      </c>
      <c r="E19" s="16">
        <v>612.5</v>
      </c>
      <c r="F19" s="16">
        <v>4</v>
      </c>
      <c r="G19" s="16">
        <f t="shared" si="1"/>
        <v>761.6</v>
      </c>
      <c r="H19" s="16">
        <v>8.9</v>
      </c>
      <c r="I19" s="16">
        <v>1025.9</v>
      </c>
      <c r="J19" s="16">
        <v>7.4</v>
      </c>
      <c r="K19" s="16">
        <f t="shared" si="2"/>
        <v>1042.2000000000003</v>
      </c>
      <c r="L19" s="16">
        <v>900</v>
      </c>
      <c r="M19" s="16">
        <v>15.8</v>
      </c>
      <c r="N19" s="16">
        <f t="shared" si="3"/>
        <v>915.8</v>
      </c>
      <c r="O19" s="16">
        <v>2719.6</v>
      </c>
      <c r="P19" s="16">
        <v>7.4</v>
      </c>
      <c r="Q19" s="16">
        <v>1557.9</v>
      </c>
      <c r="R19" s="16">
        <v>213.3</v>
      </c>
      <c r="S19" s="16">
        <v>4.9</v>
      </c>
      <c r="T19" s="18">
        <v>4503</v>
      </c>
    </row>
    <row r="20" spans="2:20" s="7" customFormat="1" ht="12" customHeight="1">
      <c r="B20" s="5"/>
      <c r="C20" s="3" t="s">
        <v>10</v>
      </c>
      <c r="D20" s="16">
        <v>304</v>
      </c>
      <c r="E20" s="16">
        <v>771.8</v>
      </c>
      <c r="F20" s="16">
        <v>2.1</v>
      </c>
      <c r="G20" s="16">
        <f t="shared" si="1"/>
        <v>1077.8999999999999</v>
      </c>
      <c r="H20" s="16">
        <v>32.9</v>
      </c>
      <c r="I20" s="16">
        <v>1281.9</v>
      </c>
      <c r="J20" s="16">
        <v>11.7</v>
      </c>
      <c r="K20" s="16">
        <f t="shared" si="2"/>
        <v>1326.5000000000002</v>
      </c>
      <c r="L20" s="16">
        <v>1181.5</v>
      </c>
      <c r="M20" s="16">
        <v>16.1</v>
      </c>
      <c r="N20" s="16">
        <f t="shared" si="3"/>
        <v>1197.6</v>
      </c>
      <c r="O20" s="16">
        <v>3602</v>
      </c>
      <c r="P20" s="16">
        <v>11.6</v>
      </c>
      <c r="Q20" s="16">
        <v>2764.3</v>
      </c>
      <c r="R20" s="16">
        <v>254.4</v>
      </c>
      <c r="S20" s="16">
        <v>4.8</v>
      </c>
      <c r="T20" s="18">
        <v>6637.2</v>
      </c>
    </row>
    <row r="21" spans="2:20" s="7" customFormat="1" ht="12" customHeight="1">
      <c r="B21" s="44"/>
      <c r="C21" s="4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8"/>
    </row>
    <row r="22" spans="2:20" s="7" customFormat="1" ht="12" customHeight="1">
      <c r="B22" s="46" t="s">
        <v>11</v>
      </c>
      <c r="C22" s="47"/>
      <c r="D22" s="17">
        <f>SUM(D23:D32)</f>
        <v>662.8</v>
      </c>
      <c r="E22" s="17">
        <f aca="true" t="shared" si="4" ref="E22:T22">SUM(E23:E32)</f>
        <v>2728.2</v>
      </c>
      <c r="F22" s="17">
        <f t="shared" si="4"/>
        <v>5.699999999999999</v>
      </c>
      <c r="G22" s="17">
        <f t="shared" si="4"/>
        <v>3396.7</v>
      </c>
      <c r="H22" s="17">
        <f t="shared" si="4"/>
        <v>60.800000000000004</v>
      </c>
      <c r="I22" s="17">
        <f t="shared" si="4"/>
        <v>3212.7000000000003</v>
      </c>
      <c r="J22" s="17">
        <f t="shared" si="4"/>
        <v>12</v>
      </c>
      <c r="K22" s="17">
        <f t="shared" si="4"/>
        <v>3285.5</v>
      </c>
      <c r="L22" s="17">
        <f t="shared" si="4"/>
        <v>6370</v>
      </c>
      <c r="M22" s="17">
        <f t="shared" si="4"/>
        <v>106.19999999999999</v>
      </c>
      <c r="N22" s="17">
        <f t="shared" si="4"/>
        <v>6476.2</v>
      </c>
      <c r="O22" s="17">
        <f t="shared" si="4"/>
        <v>13158.400000000001</v>
      </c>
      <c r="P22" s="17">
        <f t="shared" si="4"/>
        <v>44</v>
      </c>
      <c r="Q22" s="17">
        <f t="shared" si="4"/>
        <v>8239.599999999999</v>
      </c>
      <c r="R22" s="17">
        <f t="shared" si="4"/>
        <v>926.3999999999999</v>
      </c>
      <c r="S22" s="17">
        <f t="shared" si="4"/>
        <v>26</v>
      </c>
      <c r="T22" s="17">
        <f t="shared" si="4"/>
        <v>22394.5</v>
      </c>
    </row>
    <row r="23" spans="2:20" s="7" customFormat="1" ht="12" customHeight="1">
      <c r="B23" s="6"/>
      <c r="C23" s="3" t="s">
        <v>12</v>
      </c>
      <c r="D23" s="16">
        <v>48.8</v>
      </c>
      <c r="E23" s="16">
        <v>129.4</v>
      </c>
      <c r="F23" s="16">
        <v>0.2</v>
      </c>
      <c r="G23" s="16">
        <f t="shared" si="1"/>
        <v>178.39999999999998</v>
      </c>
      <c r="H23" s="16">
        <v>3.1</v>
      </c>
      <c r="I23" s="16">
        <v>262</v>
      </c>
      <c r="J23" s="16">
        <v>1.1</v>
      </c>
      <c r="K23" s="16">
        <f>SUM(H23:J23)</f>
        <v>266.20000000000005</v>
      </c>
      <c r="L23" s="16">
        <v>529.3</v>
      </c>
      <c r="M23" s="16">
        <v>4.2</v>
      </c>
      <c r="N23" s="16">
        <f>SUM(L23:M23)</f>
        <v>533.5</v>
      </c>
      <c r="O23" s="16">
        <v>978.1</v>
      </c>
      <c r="P23" s="16">
        <v>9.1</v>
      </c>
      <c r="Q23" s="16">
        <v>222.2</v>
      </c>
      <c r="R23" s="16">
        <v>65.8</v>
      </c>
      <c r="S23" s="16">
        <v>0.8</v>
      </c>
      <c r="T23" s="18">
        <v>1275.9</v>
      </c>
    </row>
    <row r="24" spans="2:20" s="7" customFormat="1" ht="12" customHeight="1">
      <c r="B24" s="6"/>
      <c r="C24" s="3" t="s">
        <v>13</v>
      </c>
      <c r="D24" s="16">
        <v>75.5</v>
      </c>
      <c r="E24" s="16">
        <v>151.4</v>
      </c>
      <c r="F24" s="16">
        <v>0.3</v>
      </c>
      <c r="G24" s="16">
        <f t="shared" si="1"/>
        <v>227.20000000000002</v>
      </c>
      <c r="H24" s="16">
        <v>3.8</v>
      </c>
      <c r="I24" s="16">
        <v>430.1</v>
      </c>
      <c r="J24" s="16">
        <v>1</v>
      </c>
      <c r="K24" s="16">
        <f aca="true" t="shared" si="5" ref="K24:K32">SUM(H24:J24)</f>
        <v>434.90000000000003</v>
      </c>
      <c r="L24" s="16">
        <v>1201.3</v>
      </c>
      <c r="M24" s="16">
        <v>7.7</v>
      </c>
      <c r="N24" s="16">
        <f aca="true" t="shared" si="6" ref="N24:N32">SUM(L24:M24)</f>
        <v>1209</v>
      </c>
      <c r="O24" s="16">
        <v>1871.1</v>
      </c>
      <c r="P24" s="16">
        <v>0.2</v>
      </c>
      <c r="Q24" s="16">
        <v>1529</v>
      </c>
      <c r="R24" s="16">
        <v>118.4</v>
      </c>
      <c r="S24" s="16">
        <v>3.6</v>
      </c>
      <c r="T24" s="18">
        <v>3522.3</v>
      </c>
    </row>
    <row r="25" spans="2:20" s="7" customFormat="1" ht="12" customHeight="1">
      <c r="B25" s="6"/>
      <c r="C25" s="3" t="s">
        <v>14</v>
      </c>
      <c r="D25" s="16">
        <v>67.6</v>
      </c>
      <c r="E25" s="16">
        <v>350.7</v>
      </c>
      <c r="F25" s="16">
        <v>0.4</v>
      </c>
      <c r="G25" s="16">
        <f t="shared" si="1"/>
        <v>418.69999999999993</v>
      </c>
      <c r="H25" s="16">
        <v>0.3</v>
      </c>
      <c r="I25" s="16">
        <v>456.6</v>
      </c>
      <c r="J25" s="16">
        <v>0.5</v>
      </c>
      <c r="K25" s="16">
        <f t="shared" si="5"/>
        <v>457.40000000000003</v>
      </c>
      <c r="L25" s="16">
        <v>881</v>
      </c>
      <c r="M25" s="16">
        <v>17.4</v>
      </c>
      <c r="N25" s="16">
        <f t="shared" si="6"/>
        <v>898.4</v>
      </c>
      <c r="O25" s="16">
        <v>1774.4</v>
      </c>
      <c r="P25" s="16">
        <v>0.8</v>
      </c>
      <c r="Q25" s="16">
        <v>713.7</v>
      </c>
      <c r="R25" s="16">
        <v>118.8</v>
      </c>
      <c r="S25" s="16">
        <v>1.7</v>
      </c>
      <c r="T25" s="18">
        <v>2609.4</v>
      </c>
    </row>
    <row r="26" spans="2:20" s="7" customFormat="1" ht="12" customHeight="1">
      <c r="B26" s="6"/>
      <c r="C26" s="3" t="s">
        <v>82</v>
      </c>
      <c r="D26" s="16">
        <v>81.3</v>
      </c>
      <c r="E26" s="16">
        <v>921.6</v>
      </c>
      <c r="F26" s="16">
        <v>1.9</v>
      </c>
      <c r="G26" s="16">
        <f t="shared" si="1"/>
        <v>1004.8</v>
      </c>
      <c r="H26" s="16">
        <v>38.9</v>
      </c>
      <c r="I26" s="16">
        <v>689.1</v>
      </c>
      <c r="J26" s="16">
        <v>0.3</v>
      </c>
      <c r="K26" s="16">
        <f t="shared" si="5"/>
        <v>728.3</v>
      </c>
      <c r="L26" s="16">
        <v>679.9</v>
      </c>
      <c r="M26" s="16">
        <v>12.4</v>
      </c>
      <c r="N26" s="16">
        <f t="shared" si="6"/>
        <v>692.3</v>
      </c>
      <c r="O26" s="16">
        <v>2425.4</v>
      </c>
      <c r="P26" s="16">
        <v>3.4</v>
      </c>
      <c r="Q26" s="16">
        <v>67.1</v>
      </c>
      <c r="R26" s="16">
        <v>173.2</v>
      </c>
      <c r="S26" s="16">
        <v>4.9</v>
      </c>
      <c r="T26" s="18">
        <v>2674.1</v>
      </c>
    </row>
    <row r="27" spans="2:20" s="7" customFormat="1" ht="12" customHeight="1">
      <c r="B27" s="6"/>
      <c r="C27" s="3" t="s">
        <v>15</v>
      </c>
      <c r="D27" s="16">
        <v>65.7</v>
      </c>
      <c r="E27" s="16">
        <v>200.9</v>
      </c>
      <c r="F27" s="16">
        <v>1</v>
      </c>
      <c r="G27" s="16">
        <f t="shared" si="1"/>
        <v>267.6</v>
      </c>
      <c r="H27" s="16">
        <v>1.6</v>
      </c>
      <c r="I27" s="16">
        <v>252.6</v>
      </c>
      <c r="J27" s="16">
        <v>0.3</v>
      </c>
      <c r="K27" s="16">
        <f t="shared" si="5"/>
        <v>254.5</v>
      </c>
      <c r="L27" s="16">
        <v>574.5</v>
      </c>
      <c r="M27" s="16">
        <v>14.3</v>
      </c>
      <c r="N27" s="16">
        <f t="shared" si="6"/>
        <v>588.8</v>
      </c>
      <c r="O27" s="16">
        <v>1110.9</v>
      </c>
      <c r="P27" s="16">
        <v>1.9</v>
      </c>
      <c r="Q27" s="16">
        <v>179.8</v>
      </c>
      <c r="R27" s="16">
        <v>69.6</v>
      </c>
      <c r="S27" s="16">
        <v>1.3</v>
      </c>
      <c r="T27" s="18">
        <v>1363.5</v>
      </c>
    </row>
    <row r="28" spans="2:20" s="7" customFormat="1" ht="12" customHeight="1">
      <c r="B28" s="5"/>
      <c r="C28" s="4" t="s">
        <v>16</v>
      </c>
      <c r="D28" s="16">
        <v>73</v>
      </c>
      <c r="E28" s="16">
        <v>316.5</v>
      </c>
      <c r="F28" s="16">
        <v>0.3</v>
      </c>
      <c r="G28" s="16">
        <f t="shared" si="1"/>
        <v>389.8</v>
      </c>
      <c r="H28" s="16">
        <v>5.1</v>
      </c>
      <c r="I28" s="16">
        <v>341.8</v>
      </c>
      <c r="J28" s="16">
        <v>0.7</v>
      </c>
      <c r="K28" s="16">
        <f t="shared" si="5"/>
        <v>347.6</v>
      </c>
      <c r="L28" s="16">
        <v>625.2</v>
      </c>
      <c r="M28" s="16">
        <v>9</v>
      </c>
      <c r="N28" s="16">
        <f t="shared" si="6"/>
        <v>634.2</v>
      </c>
      <c r="O28" s="16">
        <v>1371.6</v>
      </c>
      <c r="P28" s="16">
        <v>0.6</v>
      </c>
      <c r="Q28" s="16">
        <v>839.1</v>
      </c>
      <c r="R28" s="16">
        <v>93</v>
      </c>
      <c r="S28" s="16">
        <v>3.1</v>
      </c>
      <c r="T28" s="18">
        <v>2307.3</v>
      </c>
    </row>
    <row r="29" spans="2:20" s="7" customFormat="1" ht="12" customHeight="1">
      <c r="B29" s="5"/>
      <c r="C29" s="4" t="s">
        <v>17</v>
      </c>
      <c r="D29" s="16">
        <v>59.5</v>
      </c>
      <c r="E29" s="16">
        <v>371.6</v>
      </c>
      <c r="F29" s="16" t="s">
        <v>111</v>
      </c>
      <c r="G29" s="16">
        <f t="shared" si="1"/>
        <v>431.1</v>
      </c>
      <c r="H29" s="16">
        <v>2.3</v>
      </c>
      <c r="I29" s="16">
        <v>300.2</v>
      </c>
      <c r="J29" s="16">
        <v>2.2</v>
      </c>
      <c r="K29" s="16">
        <f t="shared" si="5"/>
        <v>304.7</v>
      </c>
      <c r="L29" s="16">
        <v>563.3</v>
      </c>
      <c r="M29" s="16">
        <v>11.6</v>
      </c>
      <c r="N29" s="16">
        <f t="shared" si="6"/>
        <v>574.9</v>
      </c>
      <c r="O29" s="16">
        <v>1310.7</v>
      </c>
      <c r="P29" s="16">
        <v>12.6</v>
      </c>
      <c r="Q29" s="16">
        <v>236.3</v>
      </c>
      <c r="R29" s="16">
        <v>104.8</v>
      </c>
      <c r="S29" s="16">
        <v>3.9</v>
      </c>
      <c r="T29" s="18">
        <v>1668.4</v>
      </c>
    </row>
    <row r="30" spans="2:20" s="7" customFormat="1" ht="12" customHeight="1">
      <c r="B30" s="5"/>
      <c r="C30" s="4" t="s">
        <v>18</v>
      </c>
      <c r="D30" s="16">
        <v>86.6</v>
      </c>
      <c r="E30" s="16">
        <v>227.8</v>
      </c>
      <c r="F30" s="16">
        <v>1.5</v>
      </c>
      <c r="G30" s="16">
        <f t="shared" si="1"/>
        <v>315.9</v>
      </c>
      <c r="H30" s="16">
        <v>1.3</v>
      </c>
      <c r="I30" s="16">
        <v>311.8</v>
      </c>
      <c r="J30" s="16">
        <v>0.8</v>
      </c>
      <c r="K30" s="16">
        <f t="shared" si="5"/>
        <v>313.90000000000003</v>
      </c>
      <c r="L30" s="16">
        <v>865</v>
      </c>
      <c r="M30" s="16">
        <v>24.3</v>
      </c>
      <c r="N30" s="16">
        <f t="shared" si="6"/>
        <v>889.3</v>
      </c>
      <c r="O30" s="16">
        <v>1519.1</v>
      </c>
      <c r="P30" s="16">
        <v>1.4</v>
      </c>
      <c r="Q30" s="16">
        <v>632.8</v>
      </c>
      <c r="R30" s="16">
        <v>101.8</v>
      </c>
      <c r="S30" s="16">
        <v>0.7</v>
      </c>
      <c r="T30" s="18">
        <v>2255.8</v>
      </c>
    </row>
    <row r="31" spans="2:20" s="7" customFormat="1" ht="12" customHeight="1">
      <c r="B31" s="5"/>
      <c r="C31" s="4" t="s">
        <v>19</v>
      </c>
      <c r="D31" s="16">
        <v>51.9</v>
      </c>
      <c r="E31" s="16">
        <v>19.1</v>
      </c>
      <c r="F31" s="16" t="s">
        <v>111</v>
      </c>
      <c r="G31" s="16">
        <f t="shared" si="1"/>
        <v>71</v>
      </c>
      <c r="H31" s="16">
        <v>1.7</v>
      </c>
      <c r="I31" s="16">
        <v>99.1</v>
      </c>
      <c r="J31" s="16">
        <v>1.9</v>
      </c>
      <c r="K31" s="16">
        <f t="shared" si="5"/>
        <v>102.7</v>
      </c>
      <c r="L31" s="16">
        <v>286.2</v>
      </c>
      <c r="M31" s="16">
        <v>3</v>
      </c>
      <c r="N31" s="16">
        <f t="shared" si="6"/>
        <v>289.2</v>
      </c>
      <c r="O31" s="16">
        <v>463</v>
      </c>
      <c r="P31" s="16">
        <v>4.4</v>
      </c>
      <c r="Q31" s="16">
        <v>1759.4</v>
      </c>
      <c r="R31" s="16">
        <v>38.3</v>
      </c>
      <c r="S31" s="16">
        <v>4.2</v>
      </c>
      <c r="T31" s="18">
        <v>2269.3</v>
      </c>
    </row>
    <row r="32" spans="2:20" s="7" customFormat="1" ht="12" customHeight="1">
      <c r="B32" s="5"/>
      <c r="C32" s="4" t="s">
        <v>20</v>
      </c>
      <c r="D32" s="16">
        <v>52.9</v>
      </c>
      <c r="E32" s="16">
        <v>39.2</v>
      </c>
      <c r="F32" s="16">
        <v>0.1</v>
      </c>
      <c r="G32" s="16">
        <f t="shared" si="1"/>
        <v>92.19999999999999</v>
      </c>
      <c r="H32" s="16">
        <v>2.7</v>
      </c>
      <c r="I32" s="16">
        <v>69.4</v>
      </c>
      <c r="J32" s="16">
        <v>3.2</v>
      </c>
      <c r="K32" s="16">
        <f t="shared" si="5"/>
        <v>75.30000000000001</v>
      </c>
      <c r="L32" s="16">
        <v>164.3</v>
      </c>
      <c r="M32" s="16">
        <v>2.3</v>
      </c>
      <c r="N32" s="16">
        <f t="shared" si="6"/>
        <v>166.60000000000002</v>
      </c>
      <c r="O32" s="16">
        <v>334.1</v>
      </c>
      <c r="P32" s="16">
        <v>9.6</v>
      </c>
      <c r="Q32" s="16">
        <v>2060.2</v>
      </c>
      <c r="R32" s="16">
        <v>42.7</v>
      </c>
      <c r="S32" s="16">
        <v>1.8</v>
      </c>
      <c r="T32" s="18">
        <v>2448.5</v>
      </c>
    </row>
    <row r="33" spans="2:20" s="7" customFormat="1" ht="12" customHeight="1">
      <c r="B33" s="5"/>
      <c r="C33" s="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</row>
    <row r="34" spans="2:20" s="7" customFormat="1" ht="12" customHeight="1">
      <c r="B34" s="34" t="s">
        <v>21</v>
      </c>
      <c r="C34" s="35"/>
      <c r="D34" s="17">
        <f>SUM(D35:D40)</f>
        <v>585.9</v>
      </c>
      <c r="E34" s="17">
        <f aca="true" t="shared" si="7" ref="E34:T34">SUM(E35:E40)</f>
        <v>1707.8</v>
      </c>
      <c r="F34" s="17">
        <f t="shared" si="7"/>
        <v>3.8</v>
      </c>
      <c r="G34" s="17">
        <f t="shared" si="7"/>
        <v>2297.4999999999995</v>
      </c>
      <c r="H34" s="17">
        <f t="shared" si="7"/>
        <v>215.79999999999998</v>
      </c>
      <c r="I34" s="17">
        <f t="shared" si="7"/>
        <v>1399.1999999999998</v>
      </c>
      <c r="J34" s="17">
        <f t="shared" si="7"/>
        <v>10.3</v>
      </c>
      <c r="K34" s="17">
        <f t="shared" si="7"/>
        <v>1625.3</v>
      </c>
      <c r="L34" s="17">
        <f t="shared" si="7"/>
        <v>3029.7</v>
      </c>
      <c r="M34" s="17">
        <f t="shared" si="7"/>
        <v>48.8</v>
      </c>
      <c r="N34" s="17">
        <f t="shared" si="7"/>
        <v>3078.4999999999995</v>
      </c>
      <c r="O34" s="17">
        <f t="shared" si="7"/>
        <v>7001.4</v>
      </c>
      <c r="P34" s="17">
        <f t="shared" si="7"/>
        <v>19.3</v>
      </c>
      <c r="Q34" s="17">
        <f t="shared" si="7"/>
        <v>4071.6000000000004</v>
      </c>
      <c r="R34" s="17">
        <f t="shared" si="7"/>
        <v>522.5</v>
      </c>
      <c r="S34" s="17">
        <f t="shared" si="7"/>
        <v>10.1</v>
      </c>
      <c r="T34" s="17">
        <f t="shared" si="7"/>
        <v>11625.099999999999</v>
      </c>
    </row>
    <row r="35" spans="2:20" s="7" customFormat="1" ht="12" customHeight="1">
      <c r="B35" s="6"/>
      <c r="C35" s="4" t="s">
        <v>83</v>
      </c>
      <c r="D35" s="16">
        <v>1.7</v>
      </c>
      <c r="E35" s="16">
        <v>117.9</v>
      </c>
      <c r="F35" s="16" t="s">
        <v>111</v>
      </c>
      <c r="G35" s="16">
        <f t="shared" si="1"/>
        <v>119.60000000000001</v>
      </c>
      <c r="H35" s="16" t="s">
        <v>111</v>
      </c>
      <c r="I35" s="16">
        <v>32</v>
      </c>
      <c r="J35" s="16" t="s">
        <v>111</v>
      </c>
      <c r="K35" s="16">
        <f aca="true" t="shared" si="8" ref="K35:K40">SUM(H35:J35)</f>
        <v>32</v>
      </c>
      <c r="L35" s="16">
        <v>38.6</v>
      </c>
      <c r="M35" s="16">
        <v>0.8</v>
      </c>
      <c r="N35" s="16">
        <f aca="true" t="shared" si="9" ref="N35:N40">SUM(L35:M35)</f>
        <v>39.4</v>
      </c>
      <c r="O35" s="16">
        <v>191.1</v>
      </c>
      <c r="P35" s="16" t="s">
        <v>111</v>
      </c>
      <c r="Q35" s="16">
        <v>0.4</v>
      </c>
      <c r="R35" s="16">
        <v>13.7</v>
      </c>
      <c r="S35" s="16" t="s">
        <v>111</v>
      </c>
      <c r="T35" s="18">
        <v>205.3</v>
      </c>
    </row>
    <row r="36" spans="2:20" s="7" customFormat="1" ht="12" customHeight="1">
      <c r="B36" s="6"/>
      <c r="C36" s="4" t="s">
        <v>84</v>
      </c>
      <c r="D36" s="16">
        <v>31.6</v>
      </c>
      <c r="E36" s="16">
        <v>603.5</v>
      </c>
      <c r="F36" s="16" t="s">
        <v>111</v>
      </c>
      <c r="G36" s="16">
        <f t="shared" si="1"/>
        <v>635.1</v>
      </c>
      <c r="H36" s="16">
        <v>0.2</v>
      </c>
      <c r="I36" s="16">
        <v>239.5</v>
      </c>
      <c r="J36" s="16" t="s">
        <v>111</v>
      </c>
      <c r="K36" s="16">
        <f t="shared" si="8"/>
        <v>239.7</v>
      </c>
      <c r="L36" s="16">
        <v>164.5</v>
      </c>
      <c r="M36" s="16">
        <v>3.6</v>
      </c>
      <c r="N36" s="16">
        <f t="shared" si="9"/>
        <v>168.1</v>
      </c>
      <c r="O36" s="16">
        <v>1042.9</v>
      </c>
      <c r="P36" s="16">
        <v>1.9</v>
      </c>
      <c r="Q36" s="16">
        <v>16.6</v>
      </c>
      <c r="R36" s="16">
        <v>94.1</v>
      </c>
      <c r="S36" s="16">
        <v>0.6</v>
      </c>
      <c r="T36" s="18">
        <v>1156.1</v>
      </c>
    </row>
    <row r="37" spans="2:20" s="7" customFormat="1" ht="12" customHeight="1">
      <c r="B37" s="6"/>
      <c r="C37" s="4" t="s">
        <v>22</v>
      </c>
      <c r="D37" s="16">
        <v>233.9</v>
      </c>
      <c r="E37" s="16">
        <v>297.1</v>
      </c>
      <c r="F37" s="16">
        <v>0.4</v>
      </c>
      <c r="G37" s="16">
        <f t="shared" si="1"/>
        <v>531.4</v>
      </c>
      <c r="H37" s="16">
        <v>163.7</v>
      </c>
      <c r="I37" s="16">
        <v>333.3</v>
      </c>
      <c r="J37" s="16">
        <v>5.6</v>
      </c>
      <c r="K37" s="16">
        <f t="shared" si="8"/>
        <v>502.6</v>
      </c>
      <c r="L37" s="16">
        <v>1049.5</v>
      </c>
      <c r="M37" s="16">
        <v>17.6</v>
      </c>
      <c r="N37" s="16">
        <f t="shared" si="9"/>
        <v>1067.1</v>
      </c>
      <c r="O37" s="16">
        <v>2101.1</v>
      </c>
      <c r="P37" s="16">
        <v>6.4</v>
      </c>
      <c r="Q37" s="16">
        <v>1500</v>
      </c>
      <c r="R37" s="16">
        <v>129.6</v>
      </c>
      <c r="S37" s="16">
        <v>5.2</v>
      </c>
      <c r="T37" s="18">
        <v>3742.4</v>
      </c>
    </row>
    <row r="38" spans="2:20" s="7" customFormat="1" ht="12" customHeight="1">
      <c r="B38" s="6"/>
      <c r="C38" s="4" t="s">
        <v>23</v>
      </c>
      <c r="D38" s="16">
        <v>175.2</v>
      </c>
      <c r="E38" s="16">
        <v>47.2</v>
      </c>
      <c r="F38" s="16">
        <v>0.7</v>
      </c>
      <c r="G38" s="16">
        <f t="shared" si="1"/>
        <v>223.09999999999997</v>
      </c>
      <c r="H38" s="16">
        <v>4.6</v>
      </c>
      <c r="I38" s="16">
        <v>92.3</v>
      </c>
      <c r="J38" s="16">
        <v>2.1</v>
      </c>
      <c r="K38" s="16">
        <f t="shared" si="8"/>
        <v>98.99999999999999</v>
      </c>
      <c r="L38" s="16">
        <v>474.3</v>
      </c>
      <c r="M38" s="16">
        <v>3.5</v>
      </c>
      <c r="N38" s="16">
        <f t="shared" si="9"/>
        <v>477.8</v>
      </c>
      <c r="O38" s="16">
        <v>799.9</v>
      </c>
      <c r="P38" s="16">
        <v>8.3</v>
      </c>
      <c r="Q38" s="16">
        <v>1771.4</v>
      </c>
      <c r="R38" s="16">
        <v>56.5</v>
      </c>
      <c r="S38" s="16">
        <v>1.5</v>
      </c>
      <c r="T38" s="18">
        <v>2637.6</v>
      </c>
    </row>
    <row r="39" spans="2:20" s="7" customFormat="1" ht="12" customHeight="1">
      <c r="B39" s="6"/>
      <c r="C39" s="4" t="s">
        <v>24</v>
      </c>
      <c r="D39" s="16">
        <v>79.8</v>
      </c>
      <c r="E39" s="16">
        <v>276.8</v>
      </c>
      <c r="F39" s="16">
        <v>1</v>
      </c>
      <c r="G39" s="16">
        <f t="shared" si="1"/>
        <v>357.6</v>
      </c>
      <c r="H39" s="16">
        <v>41.4</v>
      </c>
      <c r="I39" s="16">
        <v>294.5</v>
      </c>
      <c r="J39" s="16">
        <v>2.3</v>
      </c>
      <c r="K39" s="16">
        <f t="shared" si="8"/>
        <v>338.2</v>
      </c>
      <c r="L39" s="16">
        <v>661.4</v>
      </c>
      <c r="M39" s="16">
        <v>7.6</v>
      </c>
      <c r="N39" s="16">
        <f t="shared" si="9"/>
        <v>669</v>
      </c>
      <c r="O39" s="16">
        <v>1364.8</v>
      </c>
      <c r="P39" s="16">
        <v>1.9</v>
      </c>
      <c r="Q39" s="16">
        <v>728.7</v>
      </c>
      <c r="R39" s="16">
        <v>96.8</v>
      </c>
      <c r="S39" s="16">
        <v>1.2</v>
      </c>
      <c r="T39" s="18">
        <v>2193.4</v>
      </c>
    </row>
    <row r="40" spans="2:20" s="7" customFormat="1" ht="12" customHeight="1">
      <c r="B40" s="6"/>
      <c r="C40" s="4" t="s">
        <v>25</v>
      </c>
      <c r="D40" s="16">
        <v>63.7</v>
      </c>
      <c r="E40" s="16">
        <v>365.3</v>
      </c>
      <c r="F40" s="16">
        <v>1.7</v>
      </c>
      <c r="G40" s="16">
        <f t="shared" si="1"/>
        <v>430.7</v>
      </c>
      <c r="H40" s="16">
        <v>5.9</v>
      </c>
      <c r="I40" s="16">
        <v>407.6</v>
      </c>
      <c r="J40" s="16">
        <v>0.3</v>
      </c>
      <c r="K40" s="16">
        <f t="shared" si="8"/>
        <v>413.8</v>
      </c>
      <c r="L40" s="16">
        <v>641.4</v>
      </c>
      <c r="M40" s="16">
        <v>15.7</v>
      </c>
      <c r="N40" s="16">
        <f t="shared" si="9"/>
        <v>657.1</v>
      </c>
      <c r="O40" s="16">
        <v>1501.6</v>
      </c>
      <c r="P40" s="16">
        <v>0.8</v>
      </c>
      <c r="Q40" s="16">
        <v>54.5</v>
      </c>
      <c r="R40" s="16">
        <v>131.8</v>
      </c>
      <c r="S40" s="16">
        <v>1.6</v>
      </c>
      <c r="T40" s="18">
        <v>1690.3</v>
      </c>
    </row>
    <row r="41" spans="2:20" s="7" customFormat="1" ht="12" customHeight="1">
      <c r="B41" s="6"/>
      <c r="C41" s="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2:20" s="7" customFormat="1" ht="12" customHeight="1">
      <c r="B42" s="34" t="s">
        <v>26</v>
      </c>
      <c r="C42" s="35"/>
      <c r="D42" s="17">
        <f>SUM(D43:D48)</f>
        <v>104</v>
      </c>
      <c r="E42" s="17">
        <f aca="true" t="shared" si="10" ref="E42:T42">SUM(E43:E48)</f>
        <v>499.4</v>
      </c>
      <c r="F42" s="17">
        <f t="shared" si="10"/>
        <v>4.1000000000000005</v>
      </c>
      <c r="G42" s="17">
        <f t="shared" si="10"/>
        <v>607.5</v>
      </c>
      <c r="H42" s="17">
        <f t="shared" si="10"/>
        <v>8.299999999999999</v>
      </c>
      <c r="I42" s="17">
        <f t="shared" si="10"/>
        <v>861.7</v>
      </c>
      <c r="J42" s="17">
        <f t="shared" si="10"/>
        <v>4.1000000000000005</v>
      </c>
      <c r="K42" s="17">
        <f t="shared" si="10"/>
        <v>874.0999999999999</v>
      </c>
      <c r="L42" s="17">
        <f t="shared" si="10"/>
        <v>2006.4</v>
      </c>
      <c r="M42" s="17">
        <f t="shared" si="10"/>
        <v>33.5</v>
      </c>
      <c r="N42" s="17">
        <f t="shared" si="10"/>
        <v>2039.8999999999999</v>
      </c>
      <c r="O42" s="17">
        <f t="shared" si="10"/>
        <v>3521.6</v>
      </c>
      <c r="P42" s="17">
        <f t="shared" si="10"/>
        <v>19.8</v>
      </c>
      <c r="Q42" s="17">
        <f t="shared" si="10"/>
        <v>2193.2000000000003</v>
      </c>
      <c r="R42" s="17">
        <f t="shared" si="10"/>
        <v>263.5</v>
      </c>
      <c r="S42" s="17">
        <f t="shared" si="10"/>
        <v>10.400000000000002</v>
      </c>
      <c r="T42" s="17">
        <f t="shared" si="10"/>
        <v>6008.299999999999</v>
      </c>
    </row>
    <row r="43" spans="2:20" s="7" customFormat="1" ht="12" customHeight="1">
      <c r="B43" s="6"/>
      <c r="C43" s="4" t="s">
        <v>85</v>
      </c>
      <c r="D43" s="16">
        <v>12.1</v>
      </c>
      <c r="E43" s="16">
        <v>48.7</v>
      </c>
      <c r="F43" s="16">
        <v>0.6</v>
      </c>
      <c r="G43" s="16">
        <f t="shared" si="1"/>
        <v>61.400000000000006</v>
      </c>
      <c r="H43" s="16">
        <v>2.2</v>
      </c>
      <c r="I43" s="16">
        <v>93.4</v>
      </c>
      <c r="J43" s="16">
        <v>0.4</v>
      </c>
      <c r="K43" s="16">
        <f aca="true" t="shared" si="11" ref="K43:K48">SUM(H43:J43)</f>
        <v>96.00000000000001</v>
      </c>
      <c r="L43" s="16">
        <v>337.5</v>
      </c>
      <c r="M43" s="16">
        <v>2.9</v>
      </c>
      <c r="N43" s="16">
        <f aca="true" t="shared" si="12" ref="N43:N48">SUM(L43:M43)</f>
        <v>340.4</v>
      </c>
      <c r="O43" s="16">
        <v>497.9</v>
      </c>
      <c r="P43" s="16">
        <v>7.8</v>
      </c>
      <c r="Q43" s="16">
        <v>308.7</v>
      </c>
      <c r="R43" s="16">
        <v>38.9</v>
      </c>
      <c r="S43" s="16">
        <v>2.1</v>
      </c>
      <c r="T43" s="18">
        <v>855.3</v>
      </c>
    </row>
    <row r="44" spans="2:20" s="7" customFormat="1" ht="12" customHeight="1">
      <c r="B44" s="6"/>
      <c r="C44" s="4" t="s">
        <v>86</v>
      </c>
      <c r="D44" s="16">
        <v>9.9</v>
      </c>
      <c r="E44" s="16">
        <v>16.4</v>
      </c>
      <c r="F44" s="16">
        <v>2.2</v>
      </c>
      <c r="G44" s="16">
        <f t="shared" si="1"/>
        <v>28.499999999999996</v>
      </c>
      <c r="H44" s="16">
        <v>1.8</v>
      </c>
      <c r="I44" s="16">
        <v>117.3</v>
      </c>
      <c r="J44" s="16">
        <v>1.4</v>
      </c>
      <c r="K44" s="16">
        <f t="shared" si="11"/>
        <v>120.5</v>
      </c>
      <c r="L44" s="16">
        <v>472</v>
      </c>
      <c r="M44" s="16">
        <v>6.1</v>
      </c>
      <c r="N44" s="16">
        <f t="shared" si="12"/>
        <v>478.1</v>
      </c>
      <c r="O44" s="16">
        <v>627.1</v>
      </c>
      <c r="P44" s="16">
        <v>0.2</v>
      </c>
      <c r="Q44" s="16">
        <v>493</v>
      </c>
      <c r="R44" s="16">
        <v>47.8</v>
      </c>
      <c r="S44" s="16">
        <v>0.8</v>
      </c>
      <c r="T44" s="18">
        <v>1168.9</v>
      </c>
    </row>
    <row r="45" spans="2:20" s="7" customFormat="1" ht="12" customHeight="1">
      <c r="B45" s="6"/>
      <c r="C45" s="4" t="s">
        <v>27</v>
      </c>
      <c r="D45" s="16">
        <v>19.7</v>
      </c>
      <c r="E45" s="16">
        <v>24.4</v>
      </c>
      <c r="F45" s="19">
        <v>0</v>
      </c>
      <c r="G45" s="16">
        <f t="shared" si="1"/>
        <v>44.099999999999994</v>
      </c>
      <c r="H45" s="16">
        <v>1.1</v>
      </c>
      <c r="I45" s="16">
        <v>71.2</v>
      </c>
      <c r="J45" s="16">
        <v>0.1</v>
      </c>
      <c r="K45" s="16">
        <f t="shared" si="11"/>
        <v>72.39999999999999</v>
      </c>
      <c r="L45" s="16">
        <v>166.1</v>
      </c>
      <c r="M45" s="16">
        <v>4.2</v>
      </c>
      <c r="N45" s="16">
        <f t="shared" si="12"/>
        <v>170.29999999999998</v>
      </c>
      <c r="O45" s="16">
        <v>286.8</v>
      </c>
      <c r="P45" s="16">
        <v>6.1</v>
      </c>
      <c r="Q45" s="16">
        <v>644.1</v>
      </c>
      <c r="R45" s="16">
        <v>22.4</v>
      </c>
      <c r="S45" s="16">
        <v>1.4</v>
      </c>
      <c r="T45" s="18">
        <v>960.7</v>
      </c>
    </row>
    <row r="46" spans="2:20" s="7" customFormat="1" ht="12" customHeight="1">
      <c r="B46" s="6"/>
      <c r="C46" s="4" t="s">
        <v>28</v>
      </c>
      <c r="D46" s="16">
        <v>18</v>
      </c>
      <c r="E46" s="16">
        <v>1.5</v>
      </c>
      <c r="F46" s="16">
        <v>0.7</v>
      </c>
      <c r="G46" s="16">
        <f t="shared" si="1"/>
        <v>20.2</v>
      </c>
      <c r="H46" s="16">
        <v>1.2</v>
      </c>
      <c r="I46" s="16">
        <v>11.7</v>
      </c>
      <c r="J46" s="16">
        <v>0.8</v>
      </c>
      <c r="K46" s="16">
        <f t="shared" si="11"/>
        <v>13.7</v>
      </c>
      <c r="L46" s="16">
        <v>82.1</v>
      </c>
      <c r="M46" s="16">
        <v>8.3</v>
      </c>
      <c r="N46" s="16">
        <f t="shared" si="12"/>
        <v>90.39999999999999</v>
      </c>
      <c r="O46" s="16">
        <v>124.4</v>
      </c>
      <c r="P46" s="16">
        <v>3.7</v>
      </c>
      <c r="Q46" s="16">
        <v>247.3</v>
      </c>
      <c r="R46" s="16">
        <v>10.7</v>
      </c>
      <c r="S46" s="16">
        <v>2</v>
      </c>
      <c r="T46" s="18">
        <v>388.1</v>
      </c>
    </row>
    <row r="47" spans="2:20" s="7" customFormat="1" ht="12" customHeight="1">
      <c r="B47" s="5"/>
      <c r="C47" s="4" t="s">
        <v>29</v>
      </c>
      <c r="D47" s="16">
        <v>24</v>
      </c>
      <c r="E47" s="16">
        <v>171.3</v>
      </c>
      <c r="F47" s="16">
        <v>0.2</v>
      </c>
      <c r="G47" s="16">
        <f t="shared" si="1"/>
        <v>195.5</v>
      </c>
      <c r="H47" s="16">
        <v>0.3</v>
      </c>
      <c r="I47" s="16">
        <v>270.9</v>
      </c>
      <c r="J47" s="16">
        <v>0.5</v>
      </c>
      <c r="K47" s="16">
        <f t="shared" si="11"/>
        <v>271.7</v>
      </c>
      <c r="L47" s="16">
        <v>516</v>
      </c>
      <c r="M47" s="16">
        <v>2.9</v>
      </c>
      <c r="N47" s="16">
        <f t="shared" si="12"/>
        <v>518.9</v>
      </c>
      <c r="O47" s="16">
        <v>986</v>
      </c>
      <c r="P47" s="16">
        <v>0.6</v>
      </c>
      <c r="Q47" s="16">
        <v>348.5</v>
      </c>
      <c r="R47" s="16">
        <v>67.7</v>
      </c>
      <c r="S47" s="16">
        <v>0.4</v>
      </c>
      <c r="T47" s="18">
        <v>1403.2</v>
      </c>
    </row>
    <row r="48" spans="2:20" s="7" customFormat="1" ht="12" customHeight="1">
      <c r="B48" s="5"/>
      <c r="C48" s="4" t="s">
        <v>112</v>
      </c>
      <c r="D48" s="16">
        <v>20.3</v>
      </c>
      <c r="E48" s="16">
        <v>237.1</v>
      </c>
      <c r="F48" s="16">
        <v>0.4</v>
      </c>
      <c r="G48" s="16">
        <f t="shared" si="1"/>
        <v>257.79999999999995</v>
      </c>
      <c r="H48" s="16">
        <v>1.7</v>
      </c>
      <c r="I48" s="16">
        <v>297.2</v>
      </c>
      <c r="J48" s="16">
        <v>0.9</v>
      </c>
      <c r="K48" s="16">
        <f t="shared" si="11"/>
        <v>299.79999999999995</v>
      </c>
      <c r="L48" s="16">
        <v>432.7</v>
      </c>
      <c r="M48" s="16">
        <v>9.1</v>
      </c>
      <c r="N48" s="16">
        <f t="shared" si="12"/>
        <v>441.8</v>
      </c>
      <c r="O48" s="16">
        <v>999.4</v>
      </c>
      <c r="P48" s="16">
        <v>1.4</v>
      </c>
      <c r="Q48" s="16">
        <v>151.6</v>
      </c>
      <c r="R48" s="16">
        <v>76</v>
      </c>
      <c r="S48" s="16">
        <v>3.7</v>
      </c>
      <c r="T48" s="18">
        <v>1232.1</v>
      </c>
    </row>
    <row r="49" spans="2:20" s="7" customFormat="1" ht="12" customHeight="1">
      <c r="B49" s="5"/>
      <c r="C49" s="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2:20" s="7" customFormat="1" ht="12" customHeight="1">
      <c r="B50" s="34" t="s">
        <v>30</v>
      </c>
      <c r="C50" s="35"/>
      <c r="D50" s="17">
        <f>SUM(D51:D56)</f>
        <v>158.29999999999998</v>
      </c>
      <c r="E50" s="17">
        <f aca="true" t="shared" si="13" ref="E50:T50">SUM(E51:E56)</f>
        <v>568.5</v>
      </c>
      <c r="F50" s="17">
        <f t="shared" si="13"/>
        <v>7.500000000000001</v>
      </c>
      <c r="G50" s="17">
        <f t="shared" si="13"/>
        <v>734.3</v>
      </c>
      <c r="H50" s="17">
        <f t="shared" si="13"/>
        <v>12.999999999999998</v>
      </c>
      <c r="I50" s="17">
        <f t="shared" si="13"/>
        <v>944.9</v>
      </c>
      <c r="J50" s="17">
        <f t="shared" si="13"/>
        <v>9.599999999999998</v>
      </c>
      <c r="K50" s="17">
        <f t="shared" si="13"/>
        <v>967.5</v>
      </c>
      <c r="L50" s="17">
        <f t="shared" si="13"/>
        <v>1525.9</v>
      </c>
      <c r="M50" s="17">
        <f t="shared" si="13"/>
        <v>31</v>
      </c>
      <c r="N50" s="17">
        <f t="shared" si="13"/>
        <v>1556.8999999999999</v>
      </c>
      <c r="O50" s="17">
        <f t="shared" si="13"/>
        <v>3258.6000000000004</v>
      </c>
      <c r="P50" s="17">
        <f t="shared" si="13"/>
        <v>173</v>
      </c>
      <c r="Q50" s="17">
        <f t="shared" si="13"/>
        <v>8716.599999999999</v>
      </c>
      <c r="R50" s="17">
        <f t="shared" si="13"/>
        <v>294.19999999999993</v>
      </c>
      <c r="S50" s="17">
        <f t="shared" si="13"/>
        <v>24</v>
      </c>
      <c r="T50" s="17">
        <f t="shared" si="13"/>
        <v>12466.5</v>
      </c>
    </row>
    <row r="51" spans="2:20" s="7" customFormat="1" ht="12" customHeight="1">
      <c r="B51" s="5"/>
      <c r="C51" s="4" t="s">
        <v>31</v>
      </c>
      <c r="D51" s="16">
        <v>0.6</v>
      </c>
      <c r="E51" s="16">
        <v>55.8</v>
      </c>
      <c r="F51" s="16">
        <v>0.2</v>
      </c>
      <c r="G51" s="16">
        <f t="shared" si="1"/>
        <v>56.6</v>
      </c>
      <c r="H51" s="16">
        <v>2.8</v>
      </c>
      <c r="I51" s="16">
        <v>28.7</v>
      </c>
      <c r="J51" s="16">
        <v>0.2</v>
      </c>
      <c r="K51" s="16">
        <f aca="true" t="shared" si="14" ref="K51:K56">SUM(H51:J51)</f>
        <v>31.7</v>
      </c>
      <c r="L51" s="16">
        <v>51.2</v>
      </c>
      <c r="M51" s="16">
        <v>0.8</v>
      </c>
      <c r="N51" s="16">
        <f aca="true" t="shared" si="15" ref="N51:N56">SUM(L51:M51)</f>
        <v>52</v>
      </c>
      <c r="O51" s="16">
        <v>140.3</v>
      </c>
      <c r="P51" s="16">
        <v>0.1</v>
      </c>
      <c r="Q51" s="19">
        <v>0</v>
      </c>
      <c r="R51" s="16">
        <v>14.1</v>
      </c>
      <c r="S51" s="16">
        <v>0.2</v>
      </c>
      <c r="T51" s="18">
        <v>154.7</v>
      </c>
    </row>
    <row r="52" spans="2:20" s="7" customFormat="1" ht="12" customHeight="1">
      <c r="B52" s="5"/>
      <c r="C52" s="4" t="s">
        <v>32</v>
      </c>
      <c r="D52" s="16">
        <v>10.2</v>
      </c>
      <c r="E52" s="16">
        <v>43.7</v>
      </c>
      <c r="F52" s="16">
        <v>5.4</v>
      </c>
      <c r="G52" s="16">
        <f t="shared" si="1"/>
        <v>59.300000000000004</v>
      </c>
      <c r="H52" s="16">
        <v>3.9</v>
      </c>
      <c r="I52" s="16">
        <v>104.1</v>
      </c>
      <c r="J52" s="16">
        <v>3.9</v>
      </c>
      <c r="K52" s="16">
        <f t="shared" si="14"/>
        <v>111.9</v>
      </c>
      <c r="L52" s="16">
        <v>354.7</v>
      </c>
      <c r="M52" s="16">
        <v>18.8</v>
      </c>
      <c r="N52" s="16">
        <f t="shared" si="15"/>
        <v>373.5</v>
      </c>
      <c r="O52" s="16">
        <v>544.7</v>
      </c>
      <c r="P52" s="16">
        <v>6.8</v>
      </c>
      <c r="Q52" s="16">
        <v>2258</v>
      </c>
      <c r="R52" s="16">
        <v>60.6</v>
      </c>
      <c r="S52" s="16">
        <v>12.1</v>
      </c>
      <c r="T52" s="18">
        <v>2882.2</v>
      </c>
    </row>
    <row r="53" spans="2:20" s="7" customFormat="1" ht="12" customHeight="1">
      <c r="B53" s="5"/>
      <c r="C53" s="4" t="s">
        <v>33</v>
      </c>
      <c r="D53" s="16">
        <v>146.2</v>
      </c>
      <c r="E53" s="16">
        <v>468.4</v>
      </c>
      <c r="F53" s="16">
        <v>0.7</v>
      </c>
      <c r="G53" s="16">
        <f t="shared" si="1"/>
        <v>615.3</v>
      </c>
      <c r="H53" s="16">
        <v>5.5</v>
      </c>
      <c r="I53" s="16">
        <v>606.2</v>
      </c>
      <c r="J53" s="16">
        <v>1</v>
      </c>
      <c r="K53" s="16">
        <f t="shared" si="14"/>
        <v>612.7</v>
      </c>
      <c r="L53" s="16">
        <v>626</v>
      </c>
      <c r="M53" s="16">
        <v>7.5</v>
      </c>
      <c r="N53" s="16">
        <f t="shared" si="15"/>
        <v>633.5</v>
      </c>
      <c r="O53" s="16">
        <v>1861.6</v>
      </c>
      <c r="P53" s="16">
        <v>20.3</v>
      </c>
      <c r="Q53" s="16">
        <v>1387.6</v>
      </c>
      <c r="R53" s="16">
        <v>159.5</v>
      </c>
      <c r="S53" s="16">
        <v>4.2</v>
      </c>
      <c r="T53" s="18">
        <v>3433.2</v>
      </c>
    </row>
    <row r="54" spans="2:20" s="7" customFormat="1" ht="12" customHeight="1">
      <c r="B54" s="5"/>
      <c r="C54" s="4" t="s">
        <v>34</v>
      </c>
      <c r="D54" s="16">
        <v>0.1</v>
      </c>
      <c r="E54" s="16">
        <v>0.6</v>
      </c>
      <c r="F54" s="16">
        <v>1</v>
      </c>
      <c r="G54" s="16">
        <f t="shared" si="1"/>
        <v>1.7</v>
      </c>
      <c r="H54" s="16">
        <v>0.6</v>
      </c>
      <c r="I54" s="16">
        <v>101.3</v>
      </c>
      <c r="J54" s="16">
        <v>1.5</v>
      </c>
      <c r="K54" s="16">
        <f t="shared" si="14"/>
        <v>103.39999999999999</v>
      </c>
      <c r="L54" s="16">
        <v>224.9</v>
      </c>
      <c r="M54" s="16">
        <v>1.9</v>
      </c>
      <c r="N54" s="16">
        <f t="shared" si="15"/>
        <v>226.8</v>
      </c>
      <c r="O54" s="16">
        <v>331.8</v>
      </c>
      <c r="P54" s="16">
        <v>35.6</v>
      </c>
      <c r="Q54" s="16">
        <v>2521.2</v>
      </c>
      <c r="R54" s="16">
        <v>28.9</v>
      </c>
      <c r="S54" s="16">
        <v>2.2</v>
      </c>
      <c r="T54" s="18">
        <v>2919.8</v>
      </c>
    </row>
    <row r="55" spans="2:20" s="7" customFormat="1" ht="12" customHeight="1">
      <c r="B55" s="5"/>
      <c r="C55" s="4" t="s">
        <v>35</v>
      </c>
      <c r="D55" s="16">
        <v>0.2</v>
      </c>
      <c r="E55" s="16">
        <v>0</v>
      </c>
      <c r="F55" s="16">
        <v>0.2</v>
      </c>
      <c r="G55" s="16">
        <f t="shared" si="1"/>
        <v>0.4</v>
      </c>
      <c r="H55" s="16">
        <v>0.2</v>
      </c>
      <c r="I55" s="16">
        <v>47.4</v>
      </c>
      <c r="J55" s="16">
        <v>2.3</v>
      </c>
      <c r="K55" s="16">
        <f t="shared" si="14"/>
        <v>49.9</v>
      </c>
      <c r="L55" s="16">
        <v>103</v>
      </c>
      <c r="M55" s="16">
        <v>1.6</v>
      </c>
      <c r="N55" s="16">
        <f t="shared" si="15"/>
        <v>104.6</v>
      </c>
      <c r="O55" s="16">
        <v>154.8</v>
      </c>
      <c r="P55" s="16">
        <v>67.5</v>
      </c>
      <c r="Q55" s="16">
        <v>1269</v>
      </c>
      <c r="R55" s="16">
        <v>13.7</v>
      </c>
      <c r="S55" s="16">
        <v>4.7</v>
      </c>
      <c r="T55" s="18">
        <v>1509.7</v>
      </c>
    </row>
    <row r="56" spans="2:20" s="7" customFormat="1" ht="12" customHeight="1">
      <c r="B56" s="5"/>
      <c r="C56" s="4" t="s">
        <v>36</v>
      </c>
      <c r="D56" s="16">
        <v>1</v>
      </c>
      <c r="E56" s="16" t="s">
        <v>111</v>
      </c>
      <c r="F56" s="16" t="s">
        <v>111</v>
      </c>
      <c r="G56" s="16">
        <f t="shared" si="1"/>
        <v>1</v>
      </c>
      <c r="H56" s="19">
        <v>0</v>
      </c>
      <c r="I56" s="16">
        <v>57.2</v>
      </c>
      <c r="J56" s="16">
        <v>0.7</v>
      </c>
      <c r="K56" s="16">
        <f t="shared" si="14"/>
        <v>57.900000000000006</v>
      </c>
      <c r="L56" s="16">
        <v>166.1</v>
      </c>
      <c r="M56" s="16">
        <v>0.4</v>
      </c>
      <c r="N56" s="16">
        <f t="shared" si="15"/>
        <v>166.5</v>
      </c>
      <c r="O56" s="16">
        <v>225.4</v>
      </c>
      <c r="P56" s="16">
        <v>42.7</v>
      </c>
      <c r="Q56" s="16">
        <v>1280.8</v>
      </c>
      <c r="R56" s="16">
        <v>17.4</v>
      </c>
      <c r="S56" s="16">
        <v>0.6</v>
      </c>
      <c r="T56" s="18">
        <v>1566.9</v>
      </c>
    </row>
    <row r="57" spans="2:20" s="7" customFormat="1" ht="12" customHeight="1">
      <c r="B57" s="5"/>
      <c r="C57" s="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</row>
    <row r="58" spans="2:20" s="7" customFormat="1" ht="12" customHeight="1">
      <c r="B58" s="34" t="s">
        <v>37</v>
      </c>
      <c r="C58" s="35"/>
      <c r="D58" s="17">
        <f>SUM(D59:D63)</f>
        <v>153.1</v>
      </c>
      <c r="E58" s="17">
        <f aca="true" t="shared" si="16" ref="E58:T58">SUM(E59:E63)</f>
        <v>635</v>
      </c>
      <c r="F58" s="17">
        <f t="shared" si="16"/>
        <v>9.900000000000002</v>
      </c>
      <c r="G58" s="17">
        <f t="shared" si="16"/>
        <v>798.0000000000001</v>
      </c>
      <c r="H58" s="17">
        <f t="shared" si="16"/>
        <v>13.899999999999999</v>
      </c>
      <c r="I58" s="17">
        <f t="shared" si="16"/>
        <v>1375.6000000000001</v>
      </c>
      <c r="J58" s="17">
        <f t="shared" si="16"/>
        <v>39</v>
      </c>
      <c r="K58" s="17">
        <f t="shared" si="16"/>
        <v>1428.6000000000004</v>
      </c>
      <c r="L58" s="17">
        <f t="shared" si="16"/>
        <v>2143.9</v>
      </c>
      <c r="M58" s="17">
        <f t="shared" si="16"/>
        <v>20.1</v>
      </c>
      <c r="N58" s="17">
        <f t="shared" si="16"/>
        <v>2164</v>
      </c>
      <c r="O58" s="17">
        <f t="shared" si="16"/>
        <v>4390.6</v>
      </c>
      <c r="P58" s="17">
        <f t="shared" si="16"/>
        <v>696</v>
      </c>
      <c r="Q58" s="17">
        <f t="shared" si="16"/>
        <v>11203.699999999999</v>
      </c>
      <c r="R58" s="17">
        <f t="shared" si="16"/>
        <v>306.3</v>
      </c>
      <c r="S58" s="17">
        <f t="shared" si="16"/>
        <v>8.4</v>
      </c>
      <c r="T58" s="17">
        <f t="shared" si="16"/>
        <v>16605.1</v>
      </c>
    </row>
    <row r="59" spans="2:20" s="7" customFormat="1" ht="12" customHeight="1">
      <c r="B59" s="10"/>
      <c r="C59" s="4" t="s">
        <v>87</v>
      </c>
      <c r="D59" s="16">
        <v>24.1</v>
      </c>
      <c r="E59" s="16">
        <v>92.3</v>
      </c>
      <c r="F59" s="16">
        <v>0.3</v>
      </c>
      <c r="G59" s="16">
        <f t="shared" si="1"/>
        <v>116.7</v>
      </c>
      <c r="H59" s="16">
        <v>0.4</v>
      </c>
      <c r="I59" s="16">
        <v>114.1</v>
      </c>
      <c r="J59" s="16">
        <v>0.6</v>
      </c>
      <c r="K59" s="16">
        <f>SUM(H59:J59)</f>
        <v>115.1</v>
      </c>
      <c r="L59" s="16">
        <v>103.6</v>
      </c>
      <c r="M59" s="16">
        <v>0.6</v>
      </c>
      <c r="N59" s="16">
        <f>SUM(L59:M59)</f>
        <v>104.19999999999999</v>
      </c>
      <c r="O59" s="16">
        <v>336</v>
      </c>
      <c r="P59" s="16">
        <v>0.2</v>
      </c>
      <c r="Q59" s="16">
        <v>258.6</v>
      </c>
      <c r="R59" s="16">
        <v>24.2</v>
      </c>
      <c r="S59" s="16">
        <v>0.4</v>
      </c>
      <c r="T59" s="18">
        <v>619.3</v>
      </c>
    </row>
    <row r="60" spans="2:20" s="7" customFormat="1" ht="12" customHeight="1">
      <c r="B60" s="5"/>
      <c r="C60" s="4" t="s">
        <v>38</v>
      </c>
      <c r="D60" s="16">
        <v>44.6</v>
      </c>
      <c r="E60" s="16">
        <v>207.8</v>
      </c>
      <c r="F60" s="16">
        <v>0.5</v>
      </c>
      <c r="G60" s="16">
        <f t="shared" si="1"/>
        <v>252.9</v>
      </c>
      <c r="H60" s="16">
        <v>0.6</v>
      </c>
      <c r="I60" s="16">
        <v>262.6</v>
      </c>
      <c r="J60" s="16">
        <v>2</v>
      </c>
      <c r="K60" s="16">
        <f>SUM(H60:J60)</f>
        <v>265.20000000000005</v>
      </c>
      <c r="L60" s="16">
        <v>235.6</v>
      </c>
      <c r="M60" s="16">
        <v>2.8</v>
      </c>
      <c r="N60" s="16">
        <f>SUM(L60:M60)</f>
        <v>238.4</v>
      </c>
      <c r="O60" s="16">
        <v>756.5</v>
      </c>
      <c r="P60" s="16">
        <v>3.5</v>
      </c>
      <c r="Q60" s="16">
        <v>639.8</v>
      </c>
      <c r="R60" s="16">
        <v>43</v>
      </c>
      <c r="S60" s="16">
        <v>0.9</v>
      </c>
      <c r="T60" s="18">
        <v>1443.7</v>
      </c>
    </row>
    <row r="61" spans="2:20" s="7" customFormat="1" ht="12" customHeight="1">
      <c r="B61" s="5"/>
      <c r="C61" s="4" t="s">
        <v>39</v>
      </c>
      <c r="D61" s="16">
        <v>50.4</v>
      </c>
      <c r="E61" s="16">
        <v>90.1</v>
      </c>
      <c r="F61" s="16">
        <v>8.8</v>
      </c>
      <c r="G61" s="16">
        <f t="shared" si="1"/>
        <v>149.3</v>
      </c>
      <c r="H61" s="16">
        <v>1.2</v>
      </c>
      <c r="I61" s="16">
        <v>274.1</v>
      </c>
      <c r="J61" s="16">
        <v>22.9</v>
      </c>
      <c r="K61" s="16">
        <v>298.3</v>
      </c>
      <c r="L61" s="16">
        <v>700.1</v>
      </c>
      <c r="M61" s="16">
        <v>8.1</v>
      </c>
      <c r="N61" s="16">
        <f>SUM(L61:M61)</f>
        <v>708.2</v>
      </c>
      <c r="O61" s="16">
        <v>1155.8</v>
      </c>
      <c r="P61" s="16">
        <v>158.3</v>
      </c>
      <c r="Q61" s="16">
        <v>6106.7</v>
      </c>
      <c r="R61" s="16">
        <v>87.4</v>
      </c>
      <c r="S61" s="16">
        <v>4.6</v>
      </c>
      <c r="T61" s="18">
        <v>7512.8</v>
      </c>
    </row>
    <row r="62" spans="2:20" s="7" customFormat="1" ht="12" customHeight="1">
      <c r="B62" s="5"/>
      <c r="C62" s="4" t="s">
        <v>40</v>
      </c>
      <c r="D62" s="16" t="s">
        <v>111</v>
      </c>
      <c r="E62" s="16" t="s">
        <v>111</v>
      </c>
      <c r="F62" s="16" t="s">
        <v>111</v>
      </c>
      <c r="G62" s="16">
        <f t="shared" si="1"/>
        <v>0</v>
      </c>
      <c r="H62" s="16" t="s">
        <v>111</v>
      </c>
      <c r="I62" s="16">
        <v>172.8</v>
      </c>
      <c r="J62" s="16">
        <v>5.4</v>
      </c>
      <c r="K62" s="16">
        <f>SUM(H62:J62)</f>
        <v>178.20000000000002</v>
      </c>
      <c r="L62" s="16">
        <v>491</v>
      </c>
      <c r="M62" s="16">
        <v>1</v>
      </c>
      <c r="N62" s="16">
        <f>SUM(L62:M62)</f>
        <v>492</v>
      </c>
      <c r="O62" s="16">
        <v>670.2</v>
      </c>
      <c r="P62" s="16">
        <v>435.5</v>
      </c>
      <c r="Q62" s="16">
        <v>2627.5</v>
      </c>
      <c r="R62" s="16">
        <v>40.6</v>
      </c>
      <c r="S62" s="16">
        <v>1.1</v>
      </c>
      <c r="T62" s="18">
        <v>3775</v>
      </c>
    </row>
    <row r="63" spans="2:20" s="7" customFormat="1" ht="12" customHeight="1">
      <c r="B63" s="5"/>
      <c r="C63" s="4" t="s">
        <v>41</v>
      </c>
      <c r="D63" s="16">
        <v>34</v>
      </c>
      <c r="E63" s="16">
        <v>244.8</v>
      </c>
      <c r="F63" s="16">
        <v>0.3</v>
      </c>
      <c r="G63" s="16">
        <f t="shared" si="1"/>
        <v>279.1</v>
      </c>
      <c r="H63" s="16">
        <v>11.7</v>
      </c>
      <c r="I63" s="16">
        <v>552</v>
      </c>
      <c r="J63" s="16">
        <v>8.1</v>
      </c>
      <c r="K63" s="16">
        <f>SUM(H63:J63)</f>
        <v>571.8000000000001</v>
      </c>
      <c r="L63" s="16">
        <v>613.6</v>
      </c>
      <c r="M63" s="16">
        <v>7.6</v>
      </c>
      <c r="N63" s="16">
        <f>SUM(L63:M63)</f>
        <v>621.2</v>
      </c>
      <c r="O63" s="16">
        <v>1472.1</v>
      </c>
      <c r="P63" s="16">
        <v>98.5</v>
      </c>
      <c r="Q63" s="16">
        <v>1571.1</v>
      </c>
      <c r="R63" s="16">
        <v>111.1</v>
      </c>
      <c r="S63" s="16">
        <v>1.4</v>
      </c>
      <c r="T63" s="18">
        <v>3254.3</v>
      </c>
    </row>
    <row r="64" spans="2:20" s="7" customFormat="1" ht="12" customHeight="1">
      <c r="B64" s="5"/>
      <c r="C64" s="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8"/>
    </row>
    <row r="65" spans="2:20" s="7" customFormat="1" ht="12" customHeight="1">
      <c r="B65" s="34" t="s">
        <v>42</v>
      </c>
      <c r="C65" s="35"/>
      <c r="D65" s="17">
        <f>SUM(D66)</f>
        <v>260.5</v>
      </c>
      <c r="E65" s="17">
        <f aca="true" t="shared" si="17" ref="E65:T65">SUM(E66)</f>
        <v>221.6</v>
      </c>
      <c r="F65" s="17">
        <f t="shared" si="17"/>
        <v>1.5</v>
      </c>
      <c r="G65" s="17">
        <f t="shared" si="17"/>
        <v>483.6</v>
      </c>
      <c r="H65" s="17">
        <f t="shared" si="17"/>
        <v>45.2</v>
      </c>
      <c r="I65" s="17">
        <f t="shared" si="17"/>
        <v>478.3</v>
      </c>
      <c r="J65" s="17">
        <f t="shared" si="17"/>
        <v>15.8</v>
      </c>
      <c r="K65" s="17">
        <f t="shared" si="17"/>
        <v>539.3</v>
      </c>
      <c r="L65" s="17">
        <f t="shared" si="17"/>
        <v>809.8</v>
      </c>
      <c r="M65" s="17">
        <f t="shared" si="17"/>
        <v>24.9</v>
      </c>
      <c r="N65" s="17">
        <f t="shared" si="17"/>
        <v>834.6999999999999</v>
      </c>
      <c r="O65" s="17">
        <f t="shared" si="17"/>
        <v>1857.6</v>
      </c>
      <c r="P65" s="17">
        <f t="shared" si="17"/>
        <v>32.9</v>
      </c>
      <c r="Q65" s="17">
        <f t="shared" si="17"/>
        <v>3141.9</v>
      </c>
      <c r="R65" s="17">
        <f t="shared" si="17"/>
        <v>130</v>
      </c>
      <c r="S65" s="17">
        <f t="shared" si="17"/>
        <v>3.1</v>
      </c>
      <c r="T65" s="17">
        <f t="shared" si="17"/>
        <v>5165.4</v>
      </c>
    </row>
    <row r="66" spans="2:20" s="7" customFormat="1" ht="12" customHeight="1">
      <c r="B66" s="5"/>
      <c r="C66" s="4" t="s">
        <v>43</v>
      </c>
      <c r="D66" s="16">
        <v>260.5</v>
      </c>
      <c r="E66" s="16">
        <v>221.6</v>
      </c>
      <c r="F66" s="16">
        <v>1.5</v>
      </c>
      <c r="G66" s="16">
        <f t="shared" si="1"/>
        <v>483.6</v>
      </c>
      <c r="H66" s="16">
        <v>45.2</v>
      </c>
      <c r="I66" s="16">
        <v>478.3</v>
      </c>
      <c r="J66" s="16">
        <v>15.8</v>
      </c>
      <c r="K66" s="16">
        <f>SUM(H66:J66)</f>
        <v>539.3</v>
      </c>
      <c r="L66" s="16">
        <v>809.8</v>
      </c>
      <c r="M66" s="16">
        <v>24.9</v>
      </c>
      <c r="N66" s="16">
        <f>SUM(L66:M66)</f>
        <v>834.6999999999999</v>
      </c>
      <c r="O66" s="16">
        <v>1857.6</v>
      </c>
      <c r="P66" s="16">
        <v>32.9</v>
      </c>
      <c r="Q66" s="16">
        <v>3141.9</v>
      </c>
      <c r="R66" s="16">
        <v>130</v>
      </c>
      <c r="S66" s="16">
        <v>3.1</v>
      </c>
      <c r="T66" s="18">
        <v>5165.4</v>
      </c>
    </row>
    <row r="67" spans="2:20" s="7" customFormat="1" ht="12" customHeight="1">
      <c r="B67" s="5"/>
      <c r="C67" s="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8"/>
    </row>
    <row r="68" spans="2:20" s="7" customFormat="1" ht="12" customHeight="1">
      <c r="B68" s="34" t="s">
        <v>44</v>
      </c>
      <c r="C68" s="35"/>
      <c r="D68" s="17">
        <f>SUM(D69:D76)</f>
        <v>1248.2</v>
      </c>
      <c r="E68" s="17">
        <f aca="true" t="shared" si="18" ref="E68:T68">SUM(E69:E76)</f>
        <v>219.30000000000004</v>
      </c>
      <c r="F68" s="17">
        <f t="shared" si="18"/>
        <v>9.4</v>
      </c>
      <c r="G68" s="17">
        <f t="shared" si="18"/>
        <v>1476.8999999999999</v>
      </c>
      <c r="H68" s="17">
        <f t="shared" si="18"/>
        <v>28.100000000000005</v>
      </c>
      <c r="I68" s="17">
        <f t="shared" si="18"/>
        <v>1020.6999999999999</v>
      </c>
      <c r="J68" s="17">
        <f t="shared" si="18"/>
        <v>3.6</v>
      </c>
      <c r="K68" s="17">
        <f t="shared" si="18"/>
        <v>1052.4</v>
      </c>
      <c r="L68" s="17">
        <f t="shared" si="18"/>
        <v>5789.1</v>
      </c>
      <c r="M68" s="17">
        <f t="shared" si="18"/>
        <v>439.3999999999999</v>
      </c>
      <c r="N68" s="17">
        <f t="shared" si="18"/>
        <v>6228.499999999999</v>
      </c>
      <c r="O68" s="17">
        <f t="shared" si="18"/>
        <v>8757.8</v>
      </c>
      <c r="P68" s="17">
        <f t="shared" si="18"/>
        <v>2541.8</v>
      </c>
      <c r="Q68" s="17">
        <f t="shared" si="18"/>
        <v>16307.199999999999</v>
      </c>
      <c r="R68" s="17">
        <f t="shared" si="18"/>
        <v>529.3000000000001</v>
      </c>
      <c r="S68" s="17">
        <f t="shared" si="18"/>
        <v>90.80000000000001</v>
      </c>
      <c r="T68" s="17">
        <f t="shared" si="18"/>
        <v>28226.800000000003</v>
      </c>
    </row>
    <row r="69" spans="2:20" s="7" customFormat="1" ht="12" customHeight="1">
      <c r="B69" s="5"/>
      <c r="C69" s="4" t="s">
        <v>45</v>
      </c>
      <c r="D69" s="16">
        <v>443.1</v>
      </c>
      <c r="E69" s="16">
        <v>97</v>
      </c>
      <c r="F69" s="16">
        <v>6.9</v>
      </c>
      <c r="G69" s="16">
        <f t="shared" si="1"/>
        <v>547</v>
      </c>
      <c r="H69" s="16">
        <v>12.8</v>
      </c>
      <c r="I69" s="16">
        <v>351.2</v>
      </c>
      <c r="J69" s="16">
        <v>2</v>
      </c>
      <c r="K69" s="16">
        <f>SUM(H69:J69)</f>
        <v>366</v>
      </c>
      <c r="L69" s="16">
        <v>965</v>
      </c>
      <c r="M69" s="16">
        <v>38.8</v>
      </c>
      <c r="N69" s="16">
        <f>SUM(L69:M69)</f>
        <v>1003.8</v>
      </c>
      <c r="O69" s="16">
        <v>1916.9</v>
      </c>
      <c r="P69" s="16">
        <v>298.6</v>
      </c>
      <c r="Q69" s="16">
        <v>3423.6</v>
      </c>
      <c r="R69" s="16">
        <v>120.9</v>
      </c>
      <c r="S69" s="16">
        <v>29.3</v>
      </c>
      <c r="T69" s="18">
        <v>5789.3</v>
      </c>
    </row>
    <row r="70" spans="2:20" s="7" customFormat="1" ht="12" customHeight="1">
      <c r="B70" s="5"/>
      <c r="C70" s="4" t="s">
        <v>20</v>
      </c>
      <c r="D70" s="16">
        <v>41.3</v>
      </c>
      <c r="E70" s="16">
        <v>49.4</v>
      </c>
      <c r="F70" s="16">
        <v>0.2</v>
      </c>
      <c r="G70" s="16">
        <f t="shared" si="1"/>
        <v>90.89999999999999</v>
      </c>
      <c r="H70" s="16">
        <v>1.1</v>
      </c>
      <c r="I70" s="16">
        <v>56.4</v>
      </c>
      <c r="J70" s="16" t="s">
        <v>111</v>
      </c>
      <c r="K70" s="16">
        <f aca="true" t="shared" si="19" ref="K70:K76">SUM(H70:J70)</f>
        <v>57.5</v>
      </c>
      <c r="L70" s="16">
        <v>140.5</v>
      </c>
      <c r="M70" s="16">
        <v>4.2</v>
      </c>
      <c r="N70" s="16">
        <f aca="true" t="shared" si="20" ref="N70:N76">SUM(L70:M70)</f>
        <v>144.7</v>
      </c>
      <c r="O70" s="16">
        <v>293.2</v>
      </c>
      <c r="P70" s="16">
        <v>1.1</v>
      </c>
      <c r="Q70" s="16">
        <v>876.3</v>
      </c>
      <c r="R70" s="16">
        <v>25.6</v>
      </c>
      <c r="S70" s="16">
        <v>1.7</v>
      </c>
      <c r="T70" s="18">
        <v>1197.9</v>
      </c>
    </row>
    <row r="71" spans="2:20" s="7" customFormat="1" ht="12" customHeight="1">
      <c r="B71" s="5"/>
      <c r="C71" s="4" t="s">
        <v>46</v>
      </c>
      <c r="D71" s="16">
        <v>347.8</v>
      </c>
      <c r="E71" s="16">
        <v>62.2</v>
      </c>
      <c r="F71" s="16">
        <v>1.2</v>
      </c>
      <c r="G71" s="16">
        <f t="shared" si="1"/>
        <v>411.2</v>
      </c>
      <c r="H71" s="16">
        <v>5.7</v>
      </c>
      <c r="I71" s="16">
        <v>336.8</v>
      </c>
      <c r="J71" s="16">
        <v>1.6</v>
      </c>
      <c r="K71" s="16">
        <f t="shared" si="19"/>
        <v>344.1</v>
      </c>
      <c r="L71" s="16">
        <v>1294.8</v>
      </c>
      <c r="M71" s="16">
        <v>37.8</v>
      </c>
      <c r="N71" s="16">
        <f t="shared" si="20"/>
        <v>1332.6</v>
      </c>
      <c r="O71" s="16">
        <v>2087.8</v>
      </c>
      <c r="P71" s="16">
        <v>529.9</v>
      </c>
      <c r="Q71" s="16">
        <v>5502.4</v>
      </c>
      <c r="R71" s="16">
        <v>150.7</v>
      </c>
      <c r="S71" s="16">
        <v>6.8</v>
      </c>
      <c r="T71" s="18">
        <v>8277.6</v>
      </c>
    </row>
    <row r="72" spans="2:20" s="7" customFormat="1" ht="12" customHeight="1">
      <c r="B72" s="5"/>
      <c r="C72" s="4" t="s">
        <v>47</v>
      </c>
      <c r="D72" s="16">
        <v>84.2</v>
      </c>
      <c r="E72" s="16">
        <v>0.9</v>
      </c>
      <c r="F72" s="16">
        <v>0.1</v>
      </c>
      <c r="G72" s="16">
        <f t="shared" si="1"/>
        <v>85.2</v>
      </c>
      <c r="H72" s="16">
        <v>5.2</v>
      </c>
      <c r="I72" s="16">
        <v>61.8</v>
      </c>
      <c r="J72" s="16" t="s">
        <v>111</v>
      </c>
      <c r="K72" s="16">
        <f t="shared" si="19"/>
        <v>67</v>
      </c>
      <c r="L72" s="16">
        <v>890.7</v>
      </c>
      <c r="M72" s="16">
        <v>141.1</v>
      </c>
      <c r="N72" s="16">
        <f t="shared" si="20"/>
        <v>1031.8</v>
      </c>
      <c r="O72" s="16">
        <v>1184</v>
      </c>
      <c r="P72" s="16">
        <v>628.9</v>
      </c>
      <c r="Q72" s="16">
        <v>1956</v>
      </c>
      <c r="R72" s="16">
        <v>70</v>
      </c>
      <c r="S72" s="16">
        <v>23.7</v>
      </c>
      <c r="T72" s="18">
        <v>3862.6</v>
      </c>
    </row>
    <row r="73" spans="2:20" s="7" customFormat="1" ht="12" customHeight="1">
      <c r="B73" s="5"/>
      <c r="C73" s="4" t="s">
        <v>48</v>
      </c>
      <c r="D73" s="16">
        <v>185.7</v>
      </c>
      <c r="E73" s="16">
        <v>0.6</v>
      </c>
      <c r="F73" s="16">
        <v>0.5</v>
      </c>
      <c r="G73" s="16">
        <f t="shared" si="1"/>
        <v>186.79999999999998</v>
      </c>
      <c r="H73" s="16">
        <v>1.3</v>
      </c>
      <c r="I73" s="16">
        <v>51.2</v>
      </c>
      <c r="J73" s="16" t="s">
        <v>111</v>
      </c>
      <c r="K73" s="16">
        <f t="shared" si="19"/>
        <v>52.5</v>
      </c>
      <c r="L73" s="16">
        <v>1744.6</v>
      </c>
      <c r="M73" s="16">
        <v>138.4</v>
      </c>
      <c r="N73" s="16">
        <f t="shared" si="20"/>
        <v>1883</v>
      </c>
      <c r="O73" s="16">
        <v>2122.3</v>
      </c>
      <c r="P73" s="16">
        <v>533.7</v>
      </c>
      <c r="Q73" s="16">
        <v>2661.9</v>
      </c>
      <c r="R73" s="16">
        <v>86.8</v>
      </c>
      <c r="S73" s="16">
        <v>6.4</v>
      </c>
      <c r="T73" s="18">
        <v>5411.1</v>
      </c>
    </row>
    <row r="74" spans="2:20" s="7" customFormat="1" ht="12" customHeight="1">
      <c r="B74" s="5"/>
      <c r="C74" s="4" t="s">
        <v>49</v>
      </c>
      <c r="D74" s="16">
        <v>1.8</v>
      </c>
      <c r="E74" s="16" t="s">
        <v>111</v>
      </c>
      <c r="F74" s="16" t="s">
        <v>111</v>
      </c>
      <c r="G74" s="16">
        <f t="shared" si="1"/>
        <v>1.8</v>
      </c>
      <c r="H74" s="16">
        <v>0.1</v>
      </c>
      <c r="I74" s="16">
        <v>4.5</v>
      </c>
      <c r="J74" s="16" t="s">
        <v>111</v>
      </c>
      <c r="K74" s="16">
        <f t="shared" si="19"/>
        <v>4.6</v>
      </c>
      <c r="L74" s="16">
        <v>106.6</v>
      </c>
      <c r="M74" s="16">
        <v>38.2</v>
      </c>
      <c r="N74" s="16">
        <f t="shared" si="20"/>
        <v>144.8</v>
      </c>
      <c r="O74" s="16">
        <v>151.2</v>
      </c>
      <c r="P74" s="16">
        <v>70.3</v>
      </c>
      <c r="Q74" s="16">
        <v>129.2</v>
      </c>
      <c r="R74" s="16">
        <v>5.8</v>
      </c>
      <c r="S74" s="16">
        <v>8.5</v>
      </c>
      <c r="T74" s="18">
        <v>364.9</v>
      </c>
    </row>
    <row r="75" spans="2:20" s="7" customFormat="1" ht="12" customHeight="1">
      <c r="B75" s="5"/>
      <c r="C75" s="4" t="s">
        <v>50</v>
      </c>
      <c r="D75" s="16">
        <v>13</v>
      </c>
      <c r="E75" s="16">
        <v>0.4</v>
      </c>
      <c r="F75" s="16">
        <v>0.2</v>
      </c>
      <c r="G75" s="16">
        <f aca="true" t="shared" si="21" ref="G75:G111">SUM(D75:F75)</f>
        <v>13.6</v>
      </c>
      <c r="H75" s="16">
        <v>0.6</v>
      </c>
      <c r="I75" s="16">
        <v>46.9</v>
      </c>
      <c r="J75" s="16" t="s">
        <v>111</v>
      </c>
      <c r="K75" s="16">
        <f t="shared" si="19"/>
        <v>47.5</v>
      </c>
      <c r="L75" s="16">
        <v>268</v>
      </c>
      <c r="M75" s="16">
        <v>9.9</v>
      </c>
      <c r="N75" s="16">
        <f t="shared" si="20"/>
        <v>277.9</v>
      </c>
      <c r="O75" s="16">
        <v>338.9</v>
      </c>
      <c r="P75" s="16">
        <v>440.5</v>
      </c>
      <c r="Q75" s="16">
        <v>796</v>
      </c>
      <c r="R75" s="16">
        <v>20.1</v>
      </c>
      <c r="S75" s="16">
        <v>10.7</v>
      </c>
      <c r="T75" s="18">
        <v>1606.2</v>
      </c>
    </row>
    <row r="76" spans="2:20" s="7" customFormat="1" ht="12" customHeight="1">
      <c r="B76" s="5"/>
      <c r="C76" s="4" t="s">
        <v>51</v>
      </c>
      <c r="D76" s="16">
        <v>131.3</v>
      </c>
      <c r="E76" s="16">
        <v>8.8</v>
      </c>
      <c r="F76" s="16">
        <v>0.3</v>
      </c>
      <c r="G76" s="16">
        <f t="shared" si="21"/>
        <v>140.40000000000003</v>
      </c>
      <c r="H76" s="16">
        <v>1.3</v>
      </c>
      <c r="I76" s="16">
        <v>111.9</v>
      </c>
      <c r="J76" s="19">
        <v>0</v>
      </c>
      <c r="K76" s="16">
        <f t="shared" si="19"/>
        <v>113.2</v>
      </c>
      <c r="L76" s="16">
        <v>378.9</v>
      </c>
      <c r="M76" s="16">
        <v>31</v>
      </c>
      <c r="N76" s="16">
        <f t="shared" si="20"/>
        <v>409.9</v>
      </c>
      <c r="O76" s="16">
        <v>663.5</v>
      </c>
      <c r="P76" s="16">
        <v>38.8</v>
      </c>
      <c r="Q76" s="16">
        <v>961.8</v>
      </c>
      <c r="R76" s="16">
        <v>49.4</v>
      </c>
      <c r="S76" s="16">
        <v>3.7</v>
      </c>
      <c r="T76" s="18">
        <v>1717.2</v>
      </c>
    </row>
    <row r="77" spans="2:20" s="7" customFormat="1" ht="12" customHeight="1">
      <c r="B77" s="5"/>
      <c r="C77" s="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8"/>
    </row>
    <row r="78" spans="2:20" s="7" customFormat="1" ht="12" customHeight="1">
      <c r="B78" s="34" t="s">
        <v>52</v>
      </c>
      <c r="C78" s="35"/>
      <c r="D78" s="17">
        <f>SUM(D79:D86)</f>
        <v>1179.2</v>
      </c>
      <c r="E78" s="17">
        <f aca="true" t="shared" si="22" ref="E78:T78">SUM(E79:E86)</f>
        <v>139.39999999999998</v>
      </c>
      <c r="F78" s="17">
        <f t="shared" si="22"/>
        <v>3.8000000000000003</v>
      </c>
      <c r="G78" s="17">
        <f t="shared" si="22"/>
        <v>1322.3999999999999</v>
      </c>
      <c r="H78" s="17">
        <f t="shared" si="22"/>
        <v>139.10000000000002</v>
      </c>
      <c r="I78" s="17">
        <f t="shared" si="22"/>
        <v>1619.9</v>
      </c>
      <c r="J78" s="17">
        <f t="shared" si="22"/>
        <v>7.5</v>
      </c>
      <c r="K78" s="17">
        <f t="shared" si="22"/>
        <v>1766.4999999999998</v>
      </c>
      <c r="L78" s="17">
        <f t="shared" si="22"/>
        <v>5527.6</v>
      </c>
      <c r="M78" s="17">
        <f t="shared" si="22"/>
        <v>139.5</v>
      </c>
      <c r="N78" s="17">
        <f t="shared" si="22"/>
        <v>5667.099999999999</v>
      </c>
      <c r="O78" s="17">
        <f t="shared" si="22"/>
        <v>8756.2</v>
      </c>
      <c r="P78" s="17">
        <f t="shared" si="22"/>
        <v>1190</v>
      </c>
      <c r="Q78" s="17">
        <f t="shared" si="22"/>
        <v>7697</v>
      </c>
      <c r="R78" s="17">
        <f t="shared" si="22"/>
        <v>505.5999999999999</v>
      </c>
      <c r="S78" s="17">
        <f t="shared" si="22"/>
        <v>65.3</v>
      </c>
      <c r="T78" s="17">
        <f t="shared" si="22"/>
        <v>18214.1</v>
      </c>
    </row>
    <row r="79" spans="2:20" s="7" customFormat="1" ht="12" customHeight="1">
      <c r="B79" s="5"/>
      <c r="C79" s="4" t="s">
        <v>53</v>
      </c>
      <c r="D79" s="16">
        <v>79.2</v>
      </c>
      <c r="E79" s="16">
        <v>14.8</v>
      </c>
      <c r="F79" s="16" t="s">
        <v>111</v>
      </c>
      <c r="G79" s="16">
        <f t="shared" si="21"/>
        <v>94</v>
      </c>
      <c r="H79" s="16">
        <v>17.6</v>
      </c>
      <c r="I79" s="16">
        <v>118.1</v>
      </c>
      <c r="J79" s="16">
        <v>0.8</v>
      </c>
      <c r="K79" s="16">
        <f>SUM(H79:J79)</f>
        <v>136.5</v>
      </c>
      <c r="L79" s="16">
        <v>376.8</v>
      </c>
      <c r="M79" s="16">
        <v>5.5</v>
      </c>
      <c r="N79" s="16">
        <f>SUM(L79:M79)</f>
        <v>382.3</v>
      </c>
      <c r="O79" s="16">
        <v>612.8</v>
      </c>
      <c r="P79" s="16">
        <v>0.1</v>
      </c>
      <c r="Q79" s="16">
        <v>579.6</v>
      </c>
      <c r="R79" s="16">
        <v>35.3</v>
      </c>
      <c r="S79" s="16">
        <v>0.7</v>
      </c>
      <c r="T79" s="18">
        <v>1228.5</v>
      </c>
    </row>
    <row r="80" spans="2:20" s="7" customFormat="1" ht="12" customHeight="1">
      <c r="B80" s="5"/>
      <c r="C80" s="4" t="s">
        <v>54</v>
      </c>
      <c r="D80" s="16">
        <v>62</v>
      </c>
      <c r="E80" s="16">
        <v>1.5</v>
      </c>
      <c r="F80" s="16">
        <v>1.3</v>
      </c>
      <c r="G80" s="16">
        <f t="shared" si="21"/>
        <v>64.8</v>
      </c>
      <c r="H80" s="16">
        <v>20.3</v>
      </c>
      <c r="I80" s="16">
        <v>213.4</v>
      </c>
      <c r="J80" s="16">
        <v>0.7</v>
      </c>
      <c r="K80" s="16">
        <f aca="true" t="shared" si="23" ref="K80:K86">SUM(H80:J80)</f>
        <v>234.4</v>
      </c>
      <c r="L80" s="16">
        <v>1218.9</v>
      </c>
      <c r="M80" s="16">
        <v>24.8</v>
      </c>
      <c r="N80" s="16">
        <f aca="true" t="shared" si="24" ref="N80:N86">SUM(L80:M80)</f>
        <v>1243.7</v>
      </c>
      <c r="O80" s="16">
        <v>1543</v>
      </c>
      <c r="P80" s="16">
        <v>124.1</v>
      </c>
      <c r="Q80" s="16">
        <v>1367.5</v>
      </c>
      <c r="R80" s="16">
        <v>79</v>
      </c>
      <c r="S80" s="16">
        <v>8.9</v>
      </c>
      <c r="T80" s="18">
        <v>3122.4</v>
      </c>
    </row>
    <row r="81" spans="2:20" s="7" customFormat="1" ht="12" customHeight="1">
      <c r="B81" s="5"/>
      <c r="C81" s="4" t="s">
        <v>55</v>
      </c>
      <c r="D81" s="16">
        <v>166.6</v>
      </c>
      <c r="E81" s="16">
        <v>5</v>
      </c>
      <c r="F81" s="16">
        <v>0.7</v>
      </c>
      <c r="G81" s="16">
        <f t="shared" si="21"/>
        <v>172.29999999999998</v>
      </c>
      <c r="H81" s="16">
        <v>5.5</v>
      </c>
      <c r="I81" s="16">
        <v>237</v>
      </c>
      <c r="J81" s="16">
        <v>0.1</v>
      </c>
      <c r="K81" s="16">
        <f t="shared" si="23"/>
        <v>242.6</v>
      </c>
      <c r="L81" s="16">
        <v>637.1</v>
      </c>
      <c r="M81" s="16">
        <v>7.9</v>
      </c>
      <c r="N81" s="16">
        <f t="shared" si="24"/>
        <v>645</v>
      </c>
      <c r="O81" s="16">
        <v>1059.9</v>
      </c>
      <c r="P81" s="16">
        <v>475.4</v>
      </c>
      <c r="Q81" s="16">
        <v>1128.8</v>
      </c>
      <c r="R81" s="16">
        <v>62.1</v>
      </c>
      <c r="S81" s="16">
        <v>3.9</v>
      </c>
      <c r="T81" s="18">
        <v>2730.1</v>
      </c>
    </row>
    <row r="82" spans="2:20" s="7" customFormat="1" ht="12" customHeight="1">
      <c r="B82" s="5"/>
      <c r="C82" s="4" t="s">
        <v>56</v>
      </c>
      <c r="D82" s="16">
        <v>159.2</v>
      </c>
      <c r="E82" s="16">
        <v>50.5</v>
      </c>
      <c r="F82" s="16">
        <v>0.5</v>
      </c>
      <c r="G82" s="16">
        <f t="shared" si="21"/>
        <v>210.2</v>
      </c>
      <c r="H82" s="16">
        <v>10.4</v>
      </c>
      <c r="I82" s="16">
        <v>150</v>
      </c>
      <c r="J82" s="16" t="s">
        <v>111</v>
      </c>
      <c r="K82" s="16">
        <f t="shared" si="23"/>
        <v>160.4</v>
      </c>
      <c r="L82" s="16">
        <v>300.5</v>
      </c>
      <c r="M82" s="16">
        <v>1.2</v>
      </c>
      <c r="N82" s="16">
        <f t="shared" si="24"/>
        <v>301.7</v>
      </c>
      <c r="O82" s="16">
        <v>672.3</v>
      </c>
      <c r="P82" s="16">
        <v>4.7</v>
      </c>
      <c r="Q82" s="16">
        <v>871.1</v>
      </c>
      <c r="R82" s="16">
        <v>44.3</v>
      </c>
      <c r="S82" s="16">
        <v>1.8</v>
      </c>
      <c r="T82" s="18">
        <v>1594.2</v>
      </c>
    </row>
    <row r="83" spans="2:20" s="7" customFormat="1" ht="12" customHeight="1">
      <c r="B83" s="5"/>
      <c r="C83" s="4" t="s">
        <v>57</v>
      </c>
      <c r="D83" s="16">
        <v>303.3</v>
      </c>
      <c r="E83" s="16">
        <v>59.3</v>
      </c>
      <c r="F83" s="16">
        <v>0.7</v>
      </c>
      <c r="G83" s="16">
        <f t="shared" si="21"/>
        <v>363.3</v>
      </c>
      <c r="H83" s="16">
        <v>31.1</v>
      </c>
      <c r="I83" s="16">
        <v>303.4</v>
      </c>
      <c r="J83" s="16">
        <v>2.1</v>
      </c>
      <c r="K83" s="16">
        <f t="shared" si="23"/>
        <v>336.6</v>
      </c>
      <c r="L83" s="16">
        <v>434.9</v>
      </c>
      <c r="M83" s="16">
        <v>9.2</v>
      </c>
      <c r="N83" s="16">
        <f t="shared" si="24"/>
        <v>444.09999999999997</v>
      </c>
      <c r="O83" s="16">
        <v>1144</v>
      </c>
      <c r="P83" s="16">
        <v>64</v>
      </c>
      <c r="Q83" s="16">
        <v>1177.4</v>
      </c>
      <c r="R83" s="16">
        <v>82.6</v>
      </c>
      <c r="S83" s="16">
        <v>11.3</v>
      </c>
      <c r="T83" s="18">
        <v>2479.3</v>
      </c>
    </row>
    <row r="84" spans="2:20" s="7" customFormat="1" ht="12" customHeight="1">
      <c r="B84" s="5"/>
      <c r="C84" s="4" t="s">
        <v>58</v>
      </c>
      <c r="D84" s="16">
        <v>92</v>
      </c>
      <c r="E84" s="16">
        <v>0.1</v>
      </c>
      <c r="F84" s="16">
        <v>0.3</v>
      </c>
      <c r="G84" s="16">
        <f t="shared" si="21"/>
        <v>92.39999999999999</v>
      </c>
      <c r="H84" s="16">
        <v>3.3</v>
      </c>
      <c r="I84" s="16">
        <v>34.5</v>
      </c>
      <c r="J84" s="16">
        <v>1.3</v>
      </c>
      <c r="K84" s="16">
        <f t="shared" si="23"/>
        <v>39.099999999999994</v>
      </c>
      <c r="L84" s="16">
        <v>125.6</v>
      </c>
      <c r="M84" s="16">
        <v>5.5</v>
      </c>
      <c r="N84" s="16">
        <f t="shared" si="24"/>
        <v>131.1</v>
      </c>
      <c r="O84" s="16">
        <v>262.7</v>
      </c>
      <c r="P84" s="16">
        <v>40.6</v>
      </c>
      <c r="Q84" s="16">
        <v>529</v>
      </c>
      <c r="R84" s="16">
        <v>20.9</v>
      </c>
      <c r="S84" s="16">
        <v>3.4</v>
      </c>
      <c r="T84" s="18">
        <v>856.6</v>
      </c>
    </row>
    <row r="85" spans="2:20" s="7" customFormat="1" ht="12" customHeight="1">
      <c r="B85" s="5"/>
      <c r="C85" s="4" t="s">
        <v>59</v>
      </c>
      <c r="D85" s="16">
        <v>251</v>
      </c>
      <c r="E85" s="16">
        <v>3.6</v>
      </c>
      <c r="F85" s="16">
        <v>0.2</v>
      </c>
      <c r="G85" s="16">
        <f t="shared" si="21"/>
        <v>254.79999999999998</v>
      </c>
      <c r="H85" s="16">
        <v>18.7</v>
      </c>
      <c r="I85" s="16">
        <v>294.4</v>
      </c>
      <c r="J85" s="16" t="s">
        <v>111</v>
      </c>
      <c r="K85" s="16">
        <f t="shared" si="23"/>
        <v>313.09999999999997</v>
      </c>
      <c r="L85" s="16">
        <v>561.8</v>
      </c>
      <c r="M85" s="16">
        <v>19.8</v>
      </c>
      <c r="N85" s="16">
        <f t="shared" si="24"/>
        <v>581.5999999999999</v>
      </c>
      <c r="O85" s="16">
        <v>1149.5</v>
      </c>
      <c r="P85" s="16">
        <v>478.8</v>
      </c>
      <c r="Q85" s="16">
        <v>1400.3</v>
      </c>
      <c r="R85" s="16">
        <v>84.5</v>
      </c>
      <c r="S85" s="16">
        <v>23.6</v>
      </c>
      <c r="T85" s="18">
        <v>3136.7</v>
      </c>
    </row>
    <row r="86" spans="2:20" s="7" customFormat="1" ht="12" customHeight="1">
      <c r="B86" s="5"/>
      <c r="C86" s="4" t="s">
        <v>60</v>
      </c>
      <c r="D86" s="16">
        <v>65.9</v>
      </c>
      <c r="E86" s="16">
        <v>4.6</v>
      </c>
      <c r="F86" s="16">
        <v>0.1</v>
      </c>
      <c r="G86" s="16">
        <f t="shared" si="21"/>
        <v>70.6</v>
      </c>
      <c r="H86" s="16">
        <v>32.2</v>
      </c>
      <c r="I86" s="16">
        <v>269.1</v>
      </c>
      <c r="J86" s="16">
        <v>2.5</v>
      </c>
      <c r="K86" s="16">
        <f t="shared" si="23"/>
        <v>303.8</v>
      </c>
      <c r="L86" s="16">
        <v>1872</v>
      </c>
      <c r="M86" s="16">
        <v>65.6</v>
      </c>
      <c r="N86" s="16">
        <f t="shared" si="24"/>
        <v>1937.6</v>
      </c>
      <c r="O86" s="16">
        <v>2312</v>
      </c>
      <c r="P86" s="16">
        <v>2.3</v>
      </c>
      <c r="Q86" s="16">
        <v>643.3</v>
      </c>
      <c r="R86" s="16">
        <v>96.9</v>
      </c>
      <c r="S86" s="16">
        <v>11.7</v>
      </c>
      <c r="T86" s="18">
        <v>3066.3</v>
      </c>
    </row>
    <row r="87" spans="2:20" s="7" customFormat="1" ht="12" customHeight="1">
      <c r="B87" s="5"/>
      <c r="C87" s="4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8"/>
    </row>
    <row r="88" spans="2:20" s="7" customFormat="1" ht="12" customHeight="1">
      <c r="B88" s="34" t="s">
        <v>61</v>
      </c>
      <c r="C88" s="35"/>
      <c r="D88" s="17">
        <f>SUM(D89:D92)</f>
        <v>224.10000000000002</v>
      </c>
      <c r="E88" s="17">
        <f aca="true" t="shared" si="25" ref="E88:T88">SUM(E89:E92)</f>
        <v>2264.5</v>
      </c>
      <c r="F88" s="17">
        <f t="shared" si="25"/>
        <v>6.5</v>
      </c>
      <c r="G88" s="17">
        <f t="shared" si="25"/>
        <v>2495.1</v>
      </c>
      <c r="H88" s="17">
        <f t="shared" si="25"/>
        <v>9.9</v>
      </c>
      <c r="I88" s="17">
        <f t="shared" si="25"/>
        <v>2068.1</v>
      </c>
      <c r="J88" s="17">
        <f t="shared" si="25"/>
        <v>1.3000000000000003</v>
      </c>
      <c r="K88" s="17">
        <f t="shared" si="25"/>
        <v>2079.3</v>
      </c>
      <c r="L88" s="17">
        <f t="shared" si="25"/>
        <v>2446.4</v>
      </c>
      <c r="M88" s="17">
        <f t="shared" si="25"/>
        <v>32.5</v>
      </c>
      <c r="N88" s="17">
        <f t="shared" si="25"/>
        <v>2478.8999999999996</v>
      </c>
      <c r="O88" s="17">
        <f t="shared" si="25"/>
        <v>7053.4</v>
      </c>
      <c r="P88" s="17">
        <f t="shared" si="25"/>
        <v>2.8</v>
      </c>
      <c r="Q88" s="17">
        <f t="shared" si="25"/>
        <v>135.3</v>
      </c>
      <c r="R88" s="17">
        <f t="shared" si="25"/>
        <v>607</v>
      </c>
      <c r="S88" s="17">
        <f t="shared" si="25"/>
        <v>4.1</v>
      </c>
      <c r="T88" s="17">
        <f t="shared" si="25"/>
        <v>7802.6</v>
      </c>
    </row>
    <row r="89" spans="2:20" s="7" customFormat="1" ht="12" customHeight="1">
      <c r="B89" s="5"/>
      <c r="C89" s="4" t="s">
        <v>113</v>
      </c>
      <c r="D89" s="16">
        <v>57</v>
      </c>
      <c r="E89" s="16">
        <v>306.1</v>
      </c>
      <c r="F89" s="16">
        <v>0.1</v>
      </c>
      <c r="G89" s="16">
        <f t="shared" si="21"/>
        <v>363.20000000000005</v>
      </c>
      <c r="H89" s="16">
        <v>5.1</v>
      </c>
      <c r="I89" s="16">
        <v>470.6</v>
      </c>
      <c r="J89" s="16">
        <v>1.1</v>
      </c>
      <c r="K89" s="16">
        <f>SUM(H89:J89)</f>
        <v>476.80000000000007</v>
      </c>
      <c r="L89" s="16">
        <v>754.8</v>
      </c>
      <c r="M89" s="16">
        <v>9.9</v>
      </c>
      <c r="N89" s="16">
        <f>SUM(L89:M89)</f>
        <v>764.6999999999999</v>
      </c>
      <c r="O89" s="16">
        <v>1604.7</v>
      </c>
      <c r="P89" s="16">
        <v>1.2</v>
      </c>
      <c r="Q89" s="16">
        <v>57.8</v>
      </c>
      <c r="R89" s="16">
        <v>124.5</v>
      </c>
      <c r="S89" s="16">
        <v>1.5</v>
      </c>
      <c r="T89" s="18">
        <v>1789.7</v>
      </c>
    </row>
    <row r="90" spans="2:20" s="7" customFormat="1" ht="12" customHeight="1">
      <c r="B90" s="5"/>
      <c r="C90" s="4" t="s">
        <v>20</v>
      </c>
      <c r="D90" s="16">
        <v>62.9</v>
      </c>
      <c r="E90" s="16">
        <v>313</v>
      </c>
      <c r="F90" s="16">
        <v>2.9</v>
      </c>
      <c r="G90" s="16">
        <f t="shared" si="21"/>
        <v>378.79999999999995</v>
      </c>
      <c r="H90" s="16">
        <v>1.7</v>
      </c>
      <c r="I90" s="16">
        <v>432.9</v>
      </c>
      <c r="J90" s="16">
        <v>0.1</v>
      </c>
      <c r="K90" s="16">
        <f>SUM(H90:J90)</f>
        <v>434.7</v>
      </c>
      <c r="L90" s="16">
        <v>687.5</v>
      </c>
      <c r="M90" s="16">
        <v>11.1</v>
      </c>
      <c r="N90" s="16">
        <f>SUM(L90:M90)</f>
        <v>698.6</v>
      </c>
      <c r="O90" s="16">
        <v>1512.1</v>
      </c>
      <c r="P90" s="16">
        <v>0.2</v>
      </c>
      <c r="Q90" s="16">
        <v>18.2</v>
      </c>
      <c r="R90" s="16">
        <v>132.7</v>
      </c>
      <c r="S90" s="16">
        <v>1.5</v>
      </c>
      <c r="T90" s="18">
        <v>1664.8</v>
      </c>
    </row>
    <row r="91" spans="2:20" s="7" customFormat="1" ht="12" customHeight="1">
      <c r="B91" s="5"/>
      <c r="C91" s="4" t="s">
        <v>62</v>
      </c>
      <c r="D91" s="16">
        <v>83.9</v>
      </c>
      <c r="E91" s="16">
        <v>500.1</v>
      </c>
      <c r="F91" s="16">
        <v>1</v>
      </c>
      <c r="G91" s="16">
        <f t="shared" si="21"/>
        <v>585</v>
      </c>
      <c r="H91" s="16">
        <v>1.1</v>
      </c>
      <c r="I91" s="16">
        <v>624.7</v>
      </c>
      <c r="J91" s="19">
        <v>0</v>
      </c>
      <c r="K91" s="16">
        <f>SUM(H91:J91)</f>
        <v>625.8000000000001</v>
      </c>
      <c r="L91" s="16">
        <v>773.3</v>
      </c>
      <c r="M91" s="16">
        <v>7.6</v>
      </c>
      <c r="N91" s="16">
        <f>SUM(L91:M91)</f>
        <v>780.9</v>
      </c>
      <c r="O91" s="16">
        <v>1991.7</v>
      </c>
      <c r="P91" s="16">
        <v>0.3</v>
      </c>
      <c r="Q91" s="16">
        <v>39.8</v>
      </c>
      <c r="R91" s="16">
        <v>197.7</v>
      </c>
      <c r="S91" s="16">
        <v>0.3</v>
      </c>
      <c r="T91" s="18">
        <v>2229.8</v>
      </c>
    </row>
    <row r="92" spans="2:20" s="7" customFormat="1" ht="12" customHeight="1">
      <c r="B92" s="5"/>
      <c r="C92" s="4" t="s">
        <v>63</v>
      </c>
      <c r="D92" s="16">
        <v>20.3</v>
      </c>
      <c r="E92" s="16">
        <v>1145.3</v>
      </c>
      <c r="F92" s="16">
        <v>2.5</v>
      </c>
      <c r="G92" s="16">
        <f t="shared" si="21"/>
        <v>1168.1</v>
      </c>
      <c r="H92" s="16">
        <v>2</v>
      </c>
      <c r="I92" s="16">
        <v>539.9</v>
      </c>
      <c r="J92" s="16">
        <v>0.1</v>
      </c>
      <c r="K92" s="16">
        <f>SUM(H92:J92)</f>
        <v>542</v>
      </c>
      <c r="L92" s="16">
        <v>230.8</v>
      </c>
      <c r="M92" s="16">
        <v>3.9</v>
      </c>
      <c r="N92" s="16">
        <f>SUM(L92:M92)</f>
        <v>234.70000000000002</v>
      </c>
      <c r="O92" s="16">
        <v>1944.9</v>
      </c>
      <c r="P92" s="16">
        <v>1.1</v>
      </c>
      <c r="Q92" s="16">
        <v>19.5</v>
      </c>
      <c r="R92" s="16">
        <v>152.1</v>
      </c>
      <c r="S92" s="16">
        <v>0.8</v>
      </c>
      <c r="T92" s="18">
        <v>2118.3</v>
      </c>
    </row>
    <row r="93" spans="2:20" s="7" customFormat="1" ht="12" customHeight="1">
      <c r="B93" s="5"/>
      <c r="C93" s="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8"/>
    </row>
    <row r="94" spans="2:20" s="7" customFormat="1" ht="12" customHeight="1">
      <c r="B94" s="34" t="s">
        <v>64</v>
      </c>
      <c r="C94" s="35"/>
      <c r="D94" s="17">
        <f>SUM(D95:D99)</f>
        <v>729.1999999999999</v>
      </c>
      <c r="E94" s="17">
        <f>SUM(E95:E99)</f>
        <v>1571.7</v>
      </c>
      <c r="F94" s="17">
        <f>SUM(F95:F99)</f>
        <v>1.8</v>
      </c>
      <c r="G94" s="17">
        <f t="shared" si="21"/>
        <v>2302.7000000000003</v>
      </c>
      <c r="H94" s="17">
        <f>SUM(H95:H99)</f>
        <v>22.3</v>
      </c>
      <c r="I94" s="17">
        <v>1885.6</v>
      </c>
      <c r="J94" s="17">
        <v>0.6</v>
      </c>
      <c r="K94" s="17">
        <f aca="true" t="shared" si="26" ref="K94:T94">SUM(K95:K99)</f>
        <v>1908.5000000000002</v>
      </c>
      <c r="L94" s="17">
        <f t="shared" si="26"/>
        <v>3595</v>
      </c>
      <c r="M94" s="17">
        <f t="shared" si="26"/>
        <v>30.900000000000002</v>
      </c>
      <c r="N94" s="17">
        <f t="shared" si="26"/>
        <v>3625.8999999999996</v>
      </c>
      <c r="O94" s="17">
        <v>7837.1</v>
      </c>
      <c r="P94" s="17">
        <f t="shared" si="26"/>
        <v>2.8</v>
      </c>
      <c r="Q94" s="17">
        <f t="shared" si="26"/>
        <v>407.70000000000005</v>
      </c>
      <c r="R94" s="17">
        <f t="shared" si="26"/>
        <v>666.8000000000001</v>
      </c>
      <c r="S94" s="17">
        <f t="shared" si="26"/>
        <v>9.5</v>
      </c>
      <c r="T94" s="17">
        <f t="shared" si="26"/>
        <v>8923.900000000001</v>
      </c>
    </row>
    <row r="95" spans="2:20" s="7" customFormat="1" ht="12" customHeight="1">
      <c r="B95" s="5"/>
      <c r="C95" s="4" t="s">
        <v>65</v>
      </c>
      <c r="D95" s="16">
        <v>36.1</v>
      </c>
      <c r="E95" s="16">
        <v>287.1</v>
      </c>
      <c r="F95" s="16">
        <v>1.2</v>
      </c>
      <c r="G95" s="16">
        <f t="shared" si="21"/>
        <v>324.40000000000003</v>
      </c>
      <c r="H95" s="16" t="s">
        <v>111</v>
      </c>
      <c r="I95" s="16">
        <v>316.4</v>
      </c>
      <c r="J95" s="19">
        <v>0</v>
      </c>
      <c r="K95" s="16">
        <f>SUM(H95:J95)</f>
        <v>316.4</v>
      </c>
      <c r="L95" s="16">
        <v>522.2</v>
      </c>
      <c r="M95" s="16">
        <v>4.9</v>
      </c>
      <c r="N95" s="16">
        <f>SUM(L95:M95)</f>
        <v>527.1</v>
      </c>
      <c r="O95" s="16">
        <v>1167.8</v>
      </c>
      <c r="P95" s="16">
        <v>0.3</v>
      </c>
      <c r="Q95" s="16">
        <v>0.7</v>
      </c>
      <c r="R95" s="16">
        <v>133</v>
      </c>
      <c r="S95" s="16">
        <v>1.5</v>
      </c>
      <c r="T95" s="18">
        <v>1303.4</v>
      </c>
    </row>
    <row r="96" spans="2:20" s="7" customFormat="1" ht="12" customHeight="1">
      <c r="B96" s="5"/>
      <c r="C96" s="4" t="s">
        <v>66</v>
      </c>
      <c r="D96" s="16">
        <v>558.6</v>
      </c>
      <c r="E96" s="16">
        <v>573.6</v>
      </c>
      <c r="F96" s="16" t="s">
        <v>111</v>
      </c>
      <c r="G96" s="16">
        <f t="shared" si="21"/>
        <v>1132.2</v>
      </c>
      <c r="H96" s="16">
        <v>1.5</v>
      </c>
      <c r="I96" s="16">
        <v>672.2</v>
      </c>
      <c r="J96" s="16">
        <v>0.1</v>
      </c>
      <c r="K96" s="16">
        <f>SUM(H96:J96)</f>
        <v>673.8000000000001</v>
      </c>
      <c r="L96" s="16">
        <v>1160.5</v>
      </c>
      <c r="M96" s="16">
        <v>7.9</v>
      </c>
      <c r="N96" s="16">
        <f>SUM(L96:M96)</f>
        <v>1168.4</v>
      </c>
      <c r="O96" s="16">
        <v>2974.4</v>
      </c>
      <c r="P96" s="16" t="s">
        <v>111</v>
      </c>
      <c r="Q96" s="16">
        <v>10.8</v>
      </c>
      <c r="R96" s="16">
        <v>256.1</v>
      </c>
      <c r="S96" s="16">
        <v>4</v>
      </c>
      <c r="T96" s="18">
        <v>3245.3</v>
      </c>
    </row>
    <row r="97" spans="2:20" s="7" customFormat="1" ht="12" customHeight="1">
      <c r="B97" s="5"/>
      <c r="C97" s="4" t="s">
        <v>88</v>
      </c>
      <c r="D97" s="16">
        <v>72.8</v>
      </c>
      <c r="E97" s="16">
        <v>547.5</v>
      </c>
      <c r="F97" s="16">
        <v>0.1</v>
      </c>
      <c r="G97" s="16">
        <f t="shared" si="21"/>
        <v>620.4</v>
      </c>
      <c r="H97" s="16">
        <v>0.2</v>
      </c>
      <c r="I97" s="16">
        <v>187.3</v>
      </c>
      <c r="J97" s="16">
        <v>0.2</v>
      </c>
      <c r="K97" s="16">
        <f>SUM(H97:J97)</f>
        <v>187.7</v>
      </c>
      <c r="L97" s="16">
        <v>137.3</v>
      </c>
      <c r="M97" s="16">
        <v>0.8</v>
      </c>
      <c r="N97" s="16">
        <f>SUM(L97:M97)</f>
        <v>138.10000000000002</v>
      </c>
      <c r="O97" s="16">
        <v>946.3</v>
      </c>
      <c r="P97" s="16">
        <v>0.2</v>
      </c>
      <c r="Q97" s="16">
        <v>10.3</v>
      </c>
      <c r="R97" s="16">
        <v>79.9</v>
      </c>
      <c r="S97" s="16">
        <v>0.7</v>
      </c>
      <c r="T97" s="18">
        <v>1037.4</v>
      </c>
    </row>
    <row r="98" spans="2:20" s="7" customFormat="1" ht="12" customHeight="1">
      <c r="B98" s="5"/>
      <c r="C98" s="4" t="s">
        <v>67</v>
      </c>
      <c r="D98" s="16">
        <v>30.3</v>
      </c>
      <c r="E98" s="16">
        <v>73.2</v>
      </c>
      <c r="F98" s="16" t="s">
        <v>111</v>
      </c>
      <c r="G98" s="16">
        <f t="shared" si="21"/>
        <v>103.5</v>
      </c>
      <c r="H98" s="16">
        <v>2.1</v>
      </c>
      <c r="I98" s="16">
        <v>326.6</v>
      </c>
      <c r="J98" s="16">
        <v>0.1</v>
      </c>
      <c r="K98" s="16">
        <f>SUM(H98:J98)</f>
        <v>328.80000000000007</v>
      </c>
      <c r="L98" s="16">
        <v>1015.3</v>
      </c>
      <c r="M98" s="16">
        <v>7.5</v>
      </c>
      <c r="N98" s="16">
        <f>SUM(L98:M98)</f>
        <v>1022.8</v>
      </c>
      <c r="O98" s="16">
        <v>1455</v>
      </c>
      <c r="P98" s="16">
        <v>1.2</v>
      </c>
      <c r="Q98" s="16">
        <v>148.9</v>
      </c>
      <c r="R98" s="16">
        <v>99.1</v>
      </c>
      <c r="S98" s="16">
        <v>0.6</v>
      </c>
      <c r="T98" s="18">
        <v>1704.8</v>
      </c>
    </row>
    <row r="99" spans="2:20" s="7" customFormat="1" ht="12" customHeight="1">
      <c r="B99" s="5"/>
      <c r="C99" s="4" t="s">
        <v>114</v>
      </c>
      <c r="D99" s="16">
        <v>31.4</v>
      </c>
      <c r="E99" s="16">
        <v>90.3</v>
      </c>
      <c r="F99" s="16">
        <v>0.5</v>
      </c>
      <c r="G99" s="16">
        <f t="shared" si="21"/>
        <v>122.19999999999999</v>
      </c>
      <c r="H99" s="16">
        <v>18.5</v>
      </c>
      <c r="I99" s="16">
        <v>383.2</v>
      </c>
      <c r="J99" s="16">
        <v>0.1</v>
      </c>
      <c r="K99" s="16">
        <f>SUM(H99:J99)</f>
        <v>401.8</v>
      </c>
      <c r="L99" s="16">
        <v>759.7</v>
      </c>
      <c r="M99" s="16">
        <v>9.8</v>
      </c>
      <c r="N99" s="16">
        <f>SUM(L99:M99)</f>
        <v>769.5</v>
      </c>
      <c r="O99" s="16">
        <v>1293.5</v>
      </c>
      <c r="P99" s="16">
        <v>1.1</v>
      </c>
      <c r="Q99" s="16">
        <v>237</v>
      </c>
      <c r="R99" s="16">
        <v>98.7</v>
      </c>
      <c r="S99" s="16">
        <v>2.7</v>
      </c>
      <c r="T99" s="18">
        <v>1633</v>
      </c>
    </row>
    <row r="100" spans="2:20" s="7" customFormat="1" ht="12" customHeight="1">
      <c r="B100" s="5"/>
      <c r="C100" s="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8"/>
    </row>
    <row r="101" spans="2:20" s="7" customFormat="1" ht="12" customHeight="1">
      <c r="B101" s="34" t="s">
        <v>68</v>
      </c>
      <c r="C101" s="35"/>
      <c r="D101" s="17">
        <f>SUM(D102:D104)</f>
        <v>130.4</v>
      </c>
      <c r="E101" s="17">
        <f aca="true" t="shared" si="27" ref="E101:T101">SUM(E102:E104)</f>
        <v>853.2</v>
      </c>
      <c r="F101" s="17">
        <f t="shared" si="27"/>
        <v>1</v>
      </c>
      <c r="G101" s="17">
        <f t="shared" si="27"/>
        <v>984.6000000000001</v>
      </c>
      <c r="H101" s="17">
        <f t="shared" si="27"/>
        <v>4.4</v>
      </c>
      <c r="I101" s="17">
        <f t="shared" si="27"/>
        <v>376</v>
      </c>
      <c r="J101" s="17">
        <f t="shared" si="27"/>
        <v>4.499999999999999</v>
      </c>
      <c r="K101" s="17">
        <f t="shared" si="27"/>
        <v>384.90000000000003</v>
      </c>
      <c r="L101" s="17">
        <f t="shared" si="27"/>
        <v>752.6999999999999</v>
      </c>
      <c r="M101" s="17">
        <f t="shared" si="27"/>
        <v>13.7</v>
      </c>
      <c r="N101" s="17">
        <f t="shared" si="27"/>
        <v>766.4000000000001</v>
      </c>
      <c r="O101" s="17">
        <f t="shared" si="27"/>
        <v>2135.9</v>
      </c>
      <c r="P101" s="17">
        <f t="shared" si="27"/>
        <v>5.7</v>
      </c>
      <c r="Q101" s="17">
        <f t="shared" si="27"/>
        <v>1915.5000000000002</v>
      </c>
      <c r="R101" s="17">
        <f t="shared" si="27"/>
        <v>205.4</v>
      </c>
      <c r="S101" s="17">
        <f t="shared" si="27"/>
        <v>4.4</v>
      </c>
      <c r="T101" s="17">
        <f t="shared" si="27"/>
        <v>4266.9</v>
      </c>
    </row>
    <row r="102" spans="2:20" s="7" customFormat="1" ht="12" customHeight="1">
      <c r="B102" s="5"/>
      <c r="C102" s="4" t="s">
        <v>69</v>
      </c>
      <c r="D102" s="16">
        <v>46.2</v>
      </c>
      <c r="E102" s="16">
        <v>72</v>
      </c>
      <c r="F102" s="16">
        <v>0.4</v>
      </c>
      <c r="G102" s="16">
        <f t="shared" si="21"/>
        <v>118.60000000000001</v>
      </c>
      <c r="H102" s="16">
        <v>2.6</v>
      </c>
      <c r="I102" s="16">
        <v>154.2</v>
      </c>
      <c r="J102" s="16">
        <v>4.3</v>
      </c>
      <c r="K102" s="16">
        <f>SUM(H102:J102)</f>
        <v>161.1</v>
      </c>
      <c r="L102" s="16">
        <v>504</v>
      </c>
      <c r="M102" s="16">
        <v>8.2</v>
      </c>
      <c r="N102" s="16">
        <f>SUM(L102:M102)</f>
        <v>512.2</v>
      </c>
      <c r="O102" s="16">
        <v>791.9</v>
      </c>
      <c r="P102" s="16">
        <v>5</v>
      </c>
      <c r="Q102" s="16">
        <v>1577.9</v>
      </c>
      <c r="R102" s="16">
        <v>78.5</v>
      </c>
      <c r="S102" s="16">
        <v>3.8</v>
      </c>
      <c r="T102" s="18">
        <v>2457.1</v>
      </c>
    </row>
    <row r="103" spans="2:20" s="7" customFormat="1" ht="12" customHeight="1">
      <c r="B103" s="5"/>
      <c r="C103" s="4" t="s">
        <v>89</v>
      </c>
      <c r="D103" s="16">
        <v>9.5</v>
      </c>
      <c r="E103" s="16">
        <v>493.1</v>
      </c>
      <c r="F103" s="16">
        <v>0.6</v>
      </c>
      <c r="G103" s="16">
        <f t="shared" si="21"/>
        <v>503.20000000000005</v>
      </c>
      <c r="H103" s="16">
        <v>1.4</v>
      </c>
      <c r="I103" s="16">
        <v>200.5</v>
      </c>
      <c r="J103" s="16">
        <v>0.1</v>
      </c>
      <c r="K103" s="16">
        <f>SUM(H103:J103)</f>
        <v>202</v>
      </c>
      <c r="L103" s="16">
        <v>166.8</v>
      </c>
      <c r="M103" s="16">
        <v>5.1</v>
      </c>
      <c r="N103" s="16">
        <f>SUM(L103:M103)</f>
        <v>171.9</v>
      </c>
      <c r="O103" s="16">
        <v>877.1</v>
      </c>
      <c r="P103" s="16">
        <v>0.5</v>
      </c>
      <c r="Q103" s="16">
        <v>324.7</v>
      </c>
      <c r="R103" s="16">
        <v>82</v>
      </c>
      <c r="S103" s="16">
        <v>0.2</v>
      </c>
      <c r="T103" s="18">
        <v>1284.5</v>
      </c>
    </row>
    <row r="104" spans="2:20" s="7" customFormat="1" ht="12" customHeight="1">
      <c r="B104" s="5"/>
      <c r="C104" s="4" t="s">
        <v>90</v>
      </c>
      <c r="D104" s="16">
        <v>74.7</v>
      </c>
      <c r="E104" s="16">
        <v>288.1</v>
      </c>
      <c r="F104" s="19">
        <v>0</v>
      </c>
      <c r="G104" s="16">
        <f t="shared" si="21"/>
        <v>362.8</v>
      </c>
      <c r="H104" s="16">
        <v>0.4</v>
      </c>
      <c r="I104" s="16">
        <v>21.3</v>
      </c>
      <c r="J104" s="16">
        <v>0.1</v>
      </c>
      <c r="K104" s="16">
        <f>SUM(H104:J104)</f>
        <v>21.8</v>
      </c>
      <c r="L104" s="16">
        <v>81.9</v>
      </c>
      <c r="M104" s="16">
        <v>0.4</v>
      </c>
      <c r="N104" s="16">
        <f>SUM(L104:M104)</f>
        <v>82.30000000000001</v>
      </c>
      <c r="O104" s="16">
        <v>466.9</v>
      </c>
      <c r="P104" s="16">
        <v>0.2</v>
      </c>
      <c r="Q104" s="16">
        <v>12.9</v>
      </c>
      <c r="R104" s="16">
        <v>44.9</v>
      </c>
      <c r="S104" s="16">
        <v>0.4</v>
      </c>
      <c r="T104" s="18">
        <v>525.3</v>
      </c>
    </row>
    <row r="105" spans="2:20" s="7" customFormat="1" ht="12">
      <c r="B105" s="5"/>
      <c r="C105" s="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8"/>
    </row>
    <row r="106" spans="2:20" s="7" customFormat="1" ht="12" customHeight="1">
      <c r="B106" s="34" t="s">
        <v>70</v>
      </c>
      <c r="C106" s="35"/>
      <c r="D106" s="17">
        <f>SUM(D107:D111)</f>
        <v>2474.5</v>
      </c>
      <c r="E106" s="17">
        <f aca="true" t="shared" si="28" ref="E106:T106">SUM(E107:E111)</f>
        <v>1674.2</v>
      </c>
      <c r="F106" s="17">
        <f t="shared" si="28"/>
        <v>0.8</v>
      </c>
      <c r="G106" s="17">
        <f t="shared" si="28"/>
        <v>4149.5</v>
      </c>
      <c r="H106" s="17">
        <f t="shared" si="28"/>
        <v>39.4</v>
      </c>
      <c r="I106" s="17">
        <f t="shared" si="28"/>
        <v>280.5</v>
      </c>
      <c r="J106" s="17">
        <f t="shared" si="28"/>
        <v>8.7</v>
      </c>
      <c r="K106" s="17">
        <f t="shared" si="28"/>
        <v>328.6</v>
      </c>
      <c r="L106" s="17">
        <f t="shared" si="28"/>
        <v>3295.7000000000003</v>
      </c>
      <c r="M106" s="17">
        <f t="shared" si="28"/>
        <v>12.899999999999999</v>
      </c>
      <c r="N106" s="17">
        <f t="shared" si="28"/>
        <v>3308.6</v>
      </c>
      <c r="O106" s="17">
        <f t="shared" si="28"/>
        <v>7786.6</v>
      </c>
      <c r="P106" s="17">
        <f t="shared" si="28"/>
        <v>6.6000000000000005</v>
      </c>
      <c r="Q106" s="17">
        <f t="shared" si="28"/>
        <v>272.1</v>
      </c>
      <c r="R106" s="17">
        <f t="shared" si="28"/>
        <v>733.4</v>
      </c>
      <c r="S106" s="17">
        <f t="shared" si="28"/>
        <v>10.700000000000001</v>
      </c>
      <c r="T106" s="17">
        <f t="shared" si="28"/>
        <v>8809.4</v>
      </c>
    </row>
    <row r="107" spans="2:20" s="7" customFormat="1" ht="12">
      <c r="B107" s="5"/>
      <c r="C107" s="4" t="s">
        <v>71</v>
      </c>
      <c r="D107" s="16">
        <v>1052.8</v>
      </c>
      <c r="E107" s="16">
        <v>469.2</v>
      </c>
      <c r="F107" s="16">
        <v>0.2</v>
      </c>
      <c r="G107" s="16">
        <f t="shared" si="21"/>
        <v>1522.2</v>
      </c>
      <c r="H107" s="16">
        <v>1</v>
      </c>
      <c r="I107" s="16">
        <v>26.2</v>
      </c>
      <c r="J107" s="16">
        <v>6</v>
      </c>
      <c r="K107" s="16">
        <f>SUM(H107:J107)</f>
        <v>33.2</v>
      </c>
      <c r="L107" s="16">
        <v>1021.4</v>
      </c>
      <c r="M107" s="16">
        <v>1.2</v>
      </c>
      <c r="N107" s="16">
        <f>SUM(L107:M107)</f>
        <v>1022.6</v>
      </c>
      <c r="O107" s="16">
        <v>2578.1</v>
      </c>
      <c r="P107" s="16">
        <v>3.7</v>
      </c>
      <c r="Q107" s="16">
        <v>42.2</v>
      </c>
      <c r="R107" s="16">
        <v>204.1</v>
      </c>
      <c r="S107" s="16">
        <v>6.7</v>
      </c>
      <c r="T107" s="18">
        <v>2834.8</v>
      </c>
    </row>
    <row r="108" spans="2:20" s="7" customFormat="1" ht="12">
      <c r="B108" s="5"/>
      <c r="C108" s="4" t="s">
        <v>72</v>
      </c>
      <c r="D108" s="16">
        <v>381.7</v>
      </c>
      <c r="E108" s="16">
        <v>166.7</v>
      </c>
      <c r="F108" s="16">
        <v>0.2</v>
      </c>
      <c r="G108" s="16">
        <f t="shared" si="21"/>
        <v>548.6</v>
      </c>
      <c r="H108" s="16">
        <v>32.6</v>
      </c>
      <c r="I108" s="16">
        <v>52</v>
      </c>
      <c r="J108" s="19">
        <v>0</v>
      </c>
      <c r="K108" s="16">
        <f>SUM(H108:J108)</f>
        <v>84.6</v>
      </c>
      <c r="L108" s="16">
        <v>523</v>
      </c>
      <c r="M108" s="16">
        <v>0.6</v>
      </c>
      <c r="N108" s="16">
        <f>SUM(L108:M108)</f>
        <v>523.6</v>
      </c>
      <c r="O108" s="16">
        <v>1156.8</v>
      </c>
      <c r="P108" s="16">
        <v>0.4</v>
      </c>
      <c r="Q108" s="16">
        <v>6.9</v>
      </c>
      <c r="R108" s="16">
        <v>130.9</v>
      </c>
      <c r="S108" s="16">
        <v>0.9</v>
      </c>
      <c r="T108" s="18">
        <v>1295.8</v>
      </c>
    </row>
    <row r="109" spans="2:20" ht="13.5">
      <c r="B109" s="5"/>
      <c r="C109" s="4" t="s">
        <v>115</v>
      </c>
      <c r="D109" s="16">
        <v>304.5</v>
      </c>
      <c r="E109" s="16">
        <v>372.7</v>
      </c>
      <c r="F109" s="16" t="s">
        <v>111</v>
      </c>
      <c r="G109" s="16">
        <f t="shared" si="21"/>
        <v>677.2</v>
      </c>
      <c r="H109" s="16">
        <v>1.3</v>
      </c>
      <c r="I109" s="16">
        <v>97</v>
      </c>
      <c r="J109" s="16">
        <v>1.9</v>
      </c>
      <c r="K109" s="16">
        <f>SUM(H109:J109)</f>
        <v>100.2</v>
      </c>
      <c r="L109" s="16">
        <v>448.9</v>
      </c>
      <c r="M109" s="16">
        <v>0.9</v>
      </c>
      <c r="N109" s="16">
        <f>SUM(L109:M109)</f>
        <v>449.79999999999995</v>
      </c>
      <c r="O109" s="16">
        <v>1227.2</v>
      </c>
      <c r="P109" s="16">
        <v>0.8</v>
      </c>
      <c r="Q109" s="16">
        <v>49.7</v>
      </c>
      <c r="R109" s="16">
        <v>111.5</v>
      </c>
      <c r="S109" s="19">
        <v>0</v>
      </c>
      <c r="T109" s="18">
        <v>1389.3</v>
      </c>
    </row>
    <row r="110" spans="2:20" ht="13.5">
      <c r="B110" s="5"/>
      <c r="C110" s="4" t="s">
        <v>73</v>
      </c>
      <c r="D110" s="16">
        <v>166.4</v>
      </c>
      <c r="E110" s="16">
        <v>279.4</v>
      </c>
      <c r="F110" s="16">
        <v>0.1</v>
      </c>
      <c r="G110" s="16">
        <f t="shared" si="21"/>
        <v>445.9</v>
      </c>
      <c r="H110" s="16">
        <v>1.3</v>
      </c>
      <c r="I110" s="16">
        <v>73.9</v>
      </c>
      <c r="J110" s="16">
        <v>0.1</v>
      </c>
      <c r="K110" s="16">
        <f>SUM(H110:J110)</f>
        <v>75.3</v>
      </c>
      <c r="L110" s="16">
        <v>299</v>
      </c>
      <c r="M110" s="16">
        <v>3</v>
      </c>
      <c r="N110" s="16">
        <f>SUM(L110:M110)</f>
        <v>302</v>
      </c>
      <c r="O110" s="16">
        <v>823.1</v>
      </c>
      <c r="P110" s="16">
        <v>0.7</v>
      </c>
      <c r="Q110" s="16">
        <v>19.5</v>
      </c>
      <c r="R110" s="16">
        <v>95.4</v>
      </c>
      <c r="S110" s="16">
        <v>0.2</v>
      </c>
      <c r="T110" s="18">
        <v>938.9</v>
      </c>
    </row>
    <row r="111" spans="2:20" ht="13.5">
      <c r="B111" s="5"/>
      <c r="C111" s="4" t="s">
        <v>91</v>
      </c>
      <c r="D111" s="16">
        <v>569.1</v>
      </c>
      <c r="E111" s="16">
        <v>386.2</v>
      </c>
      <c r="F111" s="16">
        <v>0.3</v>
      </c>
      <c r="G111" s="16">
        <f t="shared" si="21"/>
        <v>955.5999999999999</v>
      </c>
      <c r="H111" s="16">
        <v>3.2</v>
      </c>
      <c r="I111" s="16">
        <v>31.4</v>
      </c>
      <c r="J111" s="16">
        <v>0.7</v>
      </c>
      <c r="K111" s="16">
        <f>SUM(H111:J111)</f>
        <v>35.300000000000004</v>
      </c>
      <c r="L111" s="16">
        <v>1003.4</v>
      </c>
      <c r="M111" s="16">
        <v>7.2</v>
      </c>
      <c r="N111" s="16">
        <f>SUM(L111:M111)</f>
        <v>1010.6</v>
      </c>
      <c r="O111" s="16">
        <v>2001.4</v>
      </c>
      <c r="P111" s="16">
        <v>1</v>
      </c>
      <c r="Q111" s="16">
        <v>153.8</v>
      </c>
      <c r="R111" s="16">
        <v>191.5</v>
      </c>
      <c r="S111" s="16">
        <v>2.9</v>
      </c>
      <c r="T111" s="18">
        <v>2350.6</v>
      </c>
    </row>
  </sheetData>
  <mergeCells count="35">
    <mergeCell ref="B94:C94"/>
    <mergeCell ref="B101:C101"/>
    <mergeCell ref="B106:C106"/>
    <mergeCell ref="S3:S6"/>
    <mergeCell ref="L3:N4"/>
    <mergeCell ref="L5:L6"/>
    <mergeCell ref="M5:M6"/>
    <mergeCell ref="N5:N6"/>
    <mergeCell ref="H3:K4"/>
    <mergeCell ref="H5:H6"/>
    <mergeCell ref="T3:T6"/>
    <mergeCell ref="O3:O6"/>
    <mergeCell ref="P3:P6"/>
    <mergeCell ref="Q3:Q6"/>
    <mergeCell ref="R3:R6"/>
    <mergeCell ref="I5:I6"/>
    <mergeCell ref="J5:J6"/>
    <mergeCell ref="K5:K6"/>
    <mergeCell ref="D3:G4"/>
    <mergeCell ref="D5:D6"/>
    <mergeCell ref="E5:E6"/>
    <mergeCell ref="F5:F6"/>
    <mergeCell ref="G5:G6"/>
    <mergeCell ref="B42:C42"/>
    <mergeCell ref="B3:C6"/>
    <mergeCell ref="B50:C50"/>
    <mergeCell ref="B58:C58"/>
    <mergeCell ref="B8:C8"/>
    <mergeCell ref="B21:C21"/>
    <mergeCell ref="B22:C22"/>
    <mergeCell ref="B34:C34"/>
    <mergeCell ref="B65:C65"/>
    <mergeCell ref="B68:C68"/>
    <mergeCell ref="B78:C78"/>
    <mergeCell ref="B88:C88"/>
  </mergeCells>
  <printOptions/>
  <pageMargins left="0.5905511811023623" right="0.5905511811023623" top="0.7874015748031497" bottom="0.7874015748031497" header="0.5118110236220472" footer="0.5118110236220472"/>
  <pageSetup orientation="portrait" paperSize="9" scale="82" r:id="rId1"/>
  <rowBreaks count="1" manualBreakCount="1">
    <brk id="5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1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13" width="8.125" style="1" customWidth="1"/>
    <col min="14" max="16384" width="9.00390625" style="1" customWidth="1"/>
  </cols>
  <sheetData>
    <row r="1" s="2" customFormat="1" ht="14.25">
      <c r="B1" s="2" t="s">
        <v>104</v>
      </c>
    </row>
    <row r="2" s="7" customFormat="1" ht="12">
      <c r="L2" s="7" t="s">
        <v>116</v>
      </c>
    </row>
    <row r="3" spans="2:13" s="7" customFormat="1" ht="12" customHeight="1">
      <c r="B3" s="36" t="s">
        <v>92</v>
      </c>
      <c r="C3" s="37"/>
      <c r="D3" s="48" t="s">
        <v>74</v>
      </c>
      <c r="E3" s="48" t="s">
        <v>78</v>
      </c>
      <c r="F3" s="56" t="s">
        <v>79</v>
      </c>
      <c r="G3" s="49" t="s">
        <v>97</v>
      </c>
      <c r="H3" s="53" t="s">
        <v>105</v>
      </c>
      <c r="I3" s="48" t="s">
        <v>106</v>
      </c>
      <c r="J3" s="48" t="s">
        <v>107</v>
      </c>
      <c r="K3" s="48" t="s">
        <v>108</v>
      </c>
      <c r="L3" s="50" t="s">
        <v>110</v>
      </c>
      <c r="M3" s="48" t="s">
        <v>109</v>
      </c>
    </row>
    <row r="4" spans="2:13" s="7" customFormat="1" ht="12" customHeight="1">
      <c r="B4" s="38"/>
      <c r="C4" s="39"/>
      <c r="D4" s="51"/>
      <c r="E4" s="51"/>
      <c r="F4" s="57"/>
      <c r="G4" s="52"/>
      <c r="H4" s="55"/>
      <c r="I4" s="51"/>
      <c r="J4" s="51"/>
      <c r="K4" s="51"/>
      <c r="L4" s="51"/>
      <c r="M4" s="51"/>
    </row>
    <row r="5" spans="2:13" s="7" customFormat="1" ht="12" customHeight="1">
      <c r="B5" s="38"/>
      <c r="C5" s="39"/>
      <c r="D5" s="51"/>
      <c r="E5" s="51"/>
      <c r="F5" s="57"/>
      <c r="G5" s="52"/>
      <c r="H5" s="55"/>
      <c r="I5" s="51"/>
      <c r="J5" s="51"/>
      <c r="K5" s="51"/>
      <c r="L5" s="51"/>
      <c r="M5" s="51"/>
    </row>
    <row r="6" spans="2:13" s="7" customFormat="1" ht="12" customHeight="1">
      <c r="B6" s="38"/>
      <c r="C6" s="39"/>
      <c r="D6" s="51"/>
      <c r="E6" s="51"/>
      <c r="F6" s="57"/>
      <c r="G6" s="52"/>
      <c r="H6" s="55"/>
      <c r="I6" s="51"/>
      <c r="J6" s="51"/>
      <c r="K6" s="51"/>
      <c r="L6" s="51"/>
      <c r="M6" s="51"/>
    </row>
    <row r="7" spans="2:13" s="7" customFormat="1" ht="12" customHeight="1">
      <c r="B7" s="40"/>
      <c r="C7" s="41"/>
      <c r="D7" s="51"/>
      <c r="E7" s="51"/>
      <c r="F7" s="58"/>
      <c r="G7" s="52"/>
      <c r="H7" s="55"/>
      <c r="I7" s="51"/>
      <c r="J7" s="51"/>
      <c r="K7" s="51"/>
      <c r="L7" s="51"/>
      <c r="M7" s="51"/>
    </row>
    <row r="8" spans="2:13" s="7" customFormat="1" ht="12" customHeight="1">
      <c r="B8" s="11"/>
      <c r="C8" s="12"/>
      <c r="D8" s="9" t="s">
        <v>103</v>
      </c>
      <c r="E8" s="9" t="s">
        <v>103</v>
      </c>
      <c r="F8" s="9" t="s">
        <v>103</v>
      </c>
      <c r="G8" s="27" t="s">
        <v>103</v>
      </c>
      <c r="H8" s="24" t="s">
        <v>77</v>
      </c>
      <c r="I8" s="9" t="s">
        <v>77</v>
      </c>
      <c r="J8" s="9" t="s">
        <v>77</v>
      </c>
      <c r="K8" s="9" t="s">
        <v>77</v>
      </c>
      <c r="L8" s="9" t="s">
        <v>77</v>
      </c>
      <c r="M8" s="9" t="s">
        <v>77</v>
      </c>
    </row>
    <row r="9" spans="2:13" s="7" customFormat="1" ht="12" customHeight="1">
      <c r="B9" s="42" t="s">
        <v>81</v>
      </c>
      <c r="C9" s="43"/>
      <c r="D9" s="15">
        <f aca="true" t="shared" si="0" ref="D9:M9">SUM(D11:D21,D23,D35,D43,D51,D59,D66,D69,D79,D89,D95,D102,D107)</f>
        <v>3240.2999999999997</v>
      </c>
      <c r="E9" s="15">
        <f t="shared" si="0"/>
        <v>987.0000000000001</v>
      </c>
      <c r="F9" s="15">
        <f t="shared" si="0"/>
        <v>3598.3</v>
      </c>
      <c r="G9" s="28">
        <f>SUM(D9:F9)</f>
        <v>7825.6</v>
      </c>
      <c r="H9" s="25">
        <f t="shared" si="0"/>
        <v>93538</v>
      </c>
      <c r="I9" s="21">
        <f t="shared" si="0"/>
        <v>28957</v>
      </c>
      <c r="J9" s="21">
        <f t="shared" si="0"/>
        <v>4195</v>
      </c>
      <c r="K9" s="21">
        <f t="shared" si="0"/>
        <v>2974</v>
      </c>
      <c r="L9" s="21">
        <f t="shared" si="0"/>
        <v>351</v>
      </c>
      <c r="M9" s="21">
        <f t="shared" si="0"/>
        <v>130015</v>
      </c>
    </row>
    <row r="10" spans="2:13" s="7" customFormat="1" ht="12" customHeight="1">
      <c r="B10" s="13"/>
      <c r="C10" s="14"/>
      <c r="D10" s="16"/>
      <c r="E10" s="16"/>
      <c r="F10" s="16"/>
      <c r="G10" s="29"/>
      <c r="H10" s="26"/>
      <c r="I10" s="19"/>
      <c r="J10" s="19"/>
      <c r="K10" s="19"/>
      <c r="L10" s="19"/>
      <c r="M10" s="22"/>
    </row>
    <row r="11" spans="2:13" s="7" customFormat="1" ht="12" customHeight="1">
      <c r="B11" s="5"/>
      <c r="C11" s="3" t="s">
        <v>0</v>
      </c>
      <c r="D11" s="16">
        <v>241.6</v>
      </c>
      <c r="E11" s="16">
        <v>73.7</v>
      </c>
      <c r="F11" s="16">
        <v>105.2</v>
      </c>
      <c r="G11" s="30">
        <f>SUM(D11:F11)</f>
        <v>420.5</v>
      </c>
      <c r="H11" s="26">
        <v>5331</v>
      </c>
      <c r="I11" s="19">
        <v>1431</v>
      </c>
      <c r="J11" s="19">
        <v>177</v>
      </c>
      <c r="K11" s="19">
        <v>155</v>
      </c>
      <c r="L11" s="19">
        <v>47</v>
      </c>
      <c r="M11" s="22">
        <f aca="true" t="shared" si="1" ref="M11:M73">SUM(H11:L11)</f>
        <v>7141</v>
      </c>
    </row>
    <row r="12" spans="2:13" s="7" customFormat="1" ht="12" customHeight="1">
      <c r="B12" s="5"/>
      <c r="C12" s="3" t="s">
        <v>2</v>
      </c>
      <c r="D12" s="16">
        <v>171.8</v>
      </c>
      <c r="E12" s="16">
        <v>33.6</v>
      </c>
      <c r="F12" s="16">
        <v>55.3</v>
      </c>
      <c r="G12" s="30">
        <f aca="true" t="shared" si="2" ref="G12:G75">SUM(D12:F12)</f>
        <v>260.7</v>
      </c>
      <c r="H12" s="26">
        <v>4475</v>
      </c>
      <c r="I12" s="19">
        <v>1090</v>
      </c>
      <c r="J12" s="19">
        <v>170</v>
      </c>
      <c r="K12" s="19">
        <v>137</v>
      </c>
      <c r="L12" s="19">
        <v>32</v>
      </c>
      <c r="M12" s="22">
        <f t="shared" si="1"/>
        <v>5904</v>
      </c>
    </row>
    <row r="13" spans="2:13" s="7" customFormat="1" ht="12" customHeight="1">
      <c r="B13" s="5"/>
      <c r="C13" s="3" t="s">
        <v>1</v>
      </c>
      <c r="D13" s="16">
        <v>56.2</v>
      </c>
      <c r="E13" s="16">
        <v>4</v>
      </c>
      <c r="F13" s="16">
        <v>45.1</v>
      </c>
      <c r="G13" s="30">
        <f t="shared" si="2"/>
        <v>105.30000000000001</v>
      </c>
      <c r="H13" s="26">
        <v>1934</v>
      </c>
      <c r="I13" s="19">
        <v>427</v>
      </c>
      <c r="J13" s="19">
        <v>108</v>
      </c>
      <c r="K13" s="19">
        <v>77</v>
      </c>
      <c r="L13" s="19">
        <v>16</v>
      </c>
      <c r="M13" s="22">
        <f t="shared" si="1"/>
        <v>2562</v>
      </c>
    </row>
    <row r="14" spans="2:13" s="7" customFormat="1" ht="12" customHeight="1">
      <c r="B14" s="5"/>
      <c r="C14" s="3" t="s">
        <v>3</v>
      </c>
      <c r="D14" s="16">
        <v>167</v>
      </c>
      <c r="E14" s="16">
        <v>52.6</v>
      </c>
      <c r="F14" s="16">
        <v>67</v>
      </c>
      <c r="G14" s="30">
        <f t="shared" si="2"/>
        <v>286.6</v>
      </c>
      <c r="H14" s="26">
        <v>3546</v>
      </c>
      <c r="I14" s="19">
        <v>1163</v>
      </c>
      <c r="J14" s="19">
        <v>140</v>
      </c>
      <c r="K14" s="19">
        <v>123</v>
      </c>
      <c r="L14" s="19">
        <v>13</v>
      </c>
      <c r="M14" s="22">
        <f t="shared" si="1"/>
        <v>4985</v>
      </c>
    </row>
    <row r="15" spans="2:13" s="7" customFormat="1" ht="12" customHeight="1">
      <c r="B15" s="5"/>
      <c r="C15" s="3" t="s">
        <v>4</v>
      </c>
      <c r="D15" s="16">
        <v>223.5</v>
      </c>
      <c r="E15" s="16">
        <v>39.7</v>
      </c>
      <c r="F15" s="16">
        <v>70.7</v>
      </c>
      <c r="G15" s="30">
        <f t="shared" si="2"/>
        <v>333.9</v>
      </c>
      <c r="H15" s="26">
        <v>2569</v>
      </c>
      <c r="I15" s="19">
        <v>1280</v>
      </c>
      <c r="J15" s="19">
        <v>125</v>
      </c>
      <c r="K15" s="19">
        <v>104</v>
      </c>
      <c r="L15" s="19">
        <v>9</v>
      </c>
      <c r="M15" s="22">
        <f t="shared" si="1"/>
        <v>4087</v>
      </c>
    </row>
    <row r="16" spans="2:13" s="7" customFormat="1" ht="12" customHeight="1">
      <c r="B16" s="5"/>
      <c r="C16" s="3" t="s">
        <v>5</v>
      </c>
      <c r="D16" s="16">
        <v>101.8</v>
      </c>
      <c r="E16" s="16">
        <v>26.6</v>
      </c>
      <c r="F16" s="16">
        <v>121.6</v>
      </c>
      <c r="G16" s="30">
        <f t="shared" si="2"/>
        <v>250</v>
      </c>
      <c r="H16" s="26">
        <v>1854</v>
      </c>
      <c r="I16" s="19">
        <v>958</v>
      </c>
      <c r="J16" s="19">
        <v>171</v>
      </c>
      <c r="K16" s="19">
        <v>71</v>
      </c>
      <c r="L16" s="19">
        <v>12</v>
      </c>
      <c r="M16" s="22">
        <f t="shared" si="1"/>
        <v>3066</v>
      </c>
    </row>
    <row r="17" spans="2:13" s="7" customFormat="1" ht="12" customHeight="1">
      <c r="B17" s="5"/>
      <c r="C17" s="3" t="s">
        <v>6</v>
      </c>
      <c r="D17" s="16">
        <v>123.5</v>
      </c>
      <c r="E17" s="16">
        <v>1.5</v>
      </c>
      <c r="F17" s="16">
        <v>184.8</v>
      </c>
      <c r="G17" s="30">
        <f t="shared" si="2"/>
        <v>309.8</v>
      </c>
      <c r="H17" s="26">
        <v>2680</v>
      </c>
      <c r="I17" s="19">
        <v>1148</v>
      </c>
      <c r="J17" s="19">
        <v>127</v>
      </c>
      <c r="K17" s="19">
        <v>78</v>
      </c>
      <c r="L17" s="19">
        <v>21</v>
      </c>
      <c r="M17" s="22">
        <f t="shared" si="1"/>
        <v>4054</v>
      </c>
    </row>
    <row r="18" spans="2:13" s="7" customFormat="1" ht="12" customHeight="1">
      <c r="B18" s="5"/>
      <c r="C18" s="3" t="s">
        <v>7</v>
      </c>
      <c r="D18" s="16">
        <v>37.1</v>
      </c>
      <c r="E18" s="16">
        <v>14.4</v>
      </c>
      <c r="F18" s="16">
        <v>51.1</v>
      </c>
      <c r="G18" s="30">
        <f t="shared" si="2"/>
        <v>102.6</v>
      </c>
      <c r="H18" s="26">
        <v>1493</v>
      </c>
      <c r="I18" s="19">
        <v>450</v>
      </c>
      <c r="J18" s="19">
        <v>45</v>
      </c>
      <c r="K18" s="19">
        <v>47</v>
      </c>
      <c r="L18" s="19">
        <v>2</v>
      </c>
      <c r="M18" s="22">
        <f t="shared" si="1"/>
        <v>2037</v>
      </c>
    </row>
    <row r="19" spans="2:13" s="7" customFormat="1" ht="12" customHeight="1">
      <c r="B19" s="5"/>
      <c r="C19" s="3" t="s">
        <v>8</v>
      </c>
      <c r="D19" s="16">
        <v>64.4</v>
      </c>
      <c r="E19" s="16">
        <v>37.8</v>
      </c>
      <c r="F19" s="16">
        <v>77.6</v>
      </c>
      <c r="G19" s="30">
        <f t="shared" si="2"/>
        <v>179.8</v>
      </c>
      <c r="H19" s="26">
        <v>3384</v>
      </c>
      <c r="I19" s="19">
        <v>745</v>
      </c>
      <c r="J19" s="19">
        <v>114</v>
      </c>
      <c r="K19" s="19">
        <v>80</v>
      </c>
      <c r="L19" s="19">
        <v>5</v>
      </c>
      <c r="M19" s="22">
        <f t="shared" si="1"/>
        <v>4328</v>
      </c>
    </row>
    <row r="20" spans="2:13" s="7" customFormat="1" ht="12" customHeight="1">
      <c r="B20" s="5"/>
      <c r="C20" s="3" t="s">
        <v>9</v>
      </c>
      <c r="D20" s="16">
        <v>67.3</v>
      </c>
      <c r="E20" s="16">
        <v>41.8</v>
      </c>
      <c r="F20" s="16">
        <v>64.3</v>
      </c>
      <c r="G20" s="30">
        <f t="shared" si="2"/>
        <v>173.39999999999998</v>
      </c>
      <c r="H20" s="26">
        <v>2650</v>
      </c>
      <c r="I20" s="19">
        <v>740</v>
      </c>
      <c r="J20" s="19">
        <v>75</v>
      </c>
      <c r="K20" s="19">
        <v>61</v>
      </c>
      <c r="L20" s="19">
        <v>12</v>
      </c>
      <c r="M20" s="22">
        <f t="shared" si="1"/>
        <v>3538</v>
      </c>
    </row>
    <row r="21" spans="2:13" s="7" customFormat="1" ht="12" customHeight="1">
      <c r="B21" s="5"/>
      <c r="C21" s="3" t="s">
        <v>10</v>
      </c>
      <c r="D21" s="16">
        <v>136.7</v>
      </c>
      <c r="E21" s="16">
        <v>59.1</v>
      </c>
      <c r="F21" s="16">
        <v>103.3</v>
      </c>
      <c r="G21" s="30">
        <f t="shared" si="2"/>
        <v>299.09999999999997</v>
      </c>
      <c r="H21" s="26">
        <v>3050</v>
      </c>
      <c r="I21" s="19">
        <v>1066</v>
      </c>
      <c r="J21" s="19">
        <v>204</v>
      </c>
      <c r="K21" s="19">
        <v>131</v>
      </c>
      <c r="L21" s="19">
        <v>1</v>
      </c>
      <c r="M21" s="22">
        <f t="shared" si="1"/>
        <v>4452</v>
      </c>
    </row>
    <row r="22" spans="2:13" s="7" customFormat="1" ht="12" customHeight="1">
      <c r="B22" s="44"/>
      <c r="C22" s="45"/>
      <c r="D22" s="16"/>
      <c r="E22" s="16"/>
      <c r="F22" s="16"/>
      <c r="G22" s="30"/>
      <c r="H22" s="26"/>
      <c r="I22" s="19"/>
      <c r="J22" s="19"/>
      <c r="K22" s="19"/>
      <c r="L22" s="19"/>
      <c r="M22" s="22"/>
    </row>
    <row r="23" spans="2:13" s="7" customFormat="1" ht="12" customHeight="1">
      <c r="B23" s="46" t="s">
        <v>11</v>
      </c>
      <c r="C23" s="47"/>
      <c r="D23" s="17">
        <f>SUM(D24:D33)</f>
        <v>305.29999999999995</v>
      </c>
      <c r="E23" s="17">
        <f>SUM(E24:E33)</f>
        <v>127</v>
      </c>
      <c r="F23" s="17">
        <f>SUM(F24:F33)</f>
        <v>482.00000000000006</v>
      </c>
      <c r="G23" s="31">
        <f t="shared" si="2"/>
        <v>914.3</v>
      </c>
      <c r="H23" s="25">
        <f>SUM(H24:H33)</f>
        <v>9666</v>
      </c>
      <c r="I23" s="20">
        <f>SUM(I24:I33)</f>
        <v>2992</v>
      </c>
      <c r="J23" s="20">
        <f>SUM(J24:J33)</f>
        <v>376</v>
      </c>
      <c r="K23" s="20">
        <f>SUM(K24:K33)</f>
        <v>248</v>
      </c>
      <c r="L23" s="20">
        <f>SUM(L24:L33)</f>
        <v>33</v>
      </c>
      <c r="M23" s="23">
        <f t="shared" si="1"/>
        <v>13315</v>
      </c>
    </row>
    <row r="24" spans="2:13" s="7" customFormat="1" ht="12" customHeight="1">
      <c r="B24" s="6"/>
      <c r="C24" s="3" t="s">
        <v>12</v>
      </c>
      <c r="D24" s="16">
        <v>22.9</v>
      </c>
      <c r="E24" s="16">
        <v>12.9</v>
      </c>
      <c r="F24" s="16">
        <v>59.5</v>
      </c>
      <c r="G24" s="30">
        <f t="shared" si="2"/>
        <v>95.3</v>
      </c>
      <c r="H24" s="26">
        <v>655</v>
      </c>
      <c r="I24" s="19">
        <v>344</v>
      </c>
      <c r="J24" s="19">
        <v>61</v>
      </c>
      <c r="K24" s="19">
        <v>19</v>
      </c>
      <c r="L24" s="19">
        <v>6</v>
      </c>
      <c r="M24" s="22">
        <f t="shared" si="1"/>
        <v>1085</v>
      </c>
    </row>
    <row r="25" spans="2:13" s="7" customFormat="1" ht="12" customHeight="1">
      <c r="B25" s="6"/>
      <c r="C25" s="3" t="s">
        <v>13</v>
      </c>
      <c r="D25" s="16">
        <v>27.1</v>
      </c>
      <c r="E25" s="16">
        <v>20</v>
      </c>
      <c r="F25" s="16">
        <v>103.6</v>
      </c>
      <c r="G25" s="30">
        <f t="shared" si="2"/>
        <v>150.7</v>
      </c>
      <c r="H25" s="26">
        <v>1515</v>
      </c>
      <c r="I25" s="19">
        <v>439</v>
      </c>
      <c r="J25" s="19">
        <v>43</v>
      </c>
      <c r="K25" s="19">
        <v>25</v>
      </c>
      <c r="L25" s="19" t="s">
        <v>111</v>
      </c>
      <c r="M25" s="22">
        <f t="shared" si="1"/>
        <v>2022</v>
      </c>
    </row>
    <row r="26" spans="2:13" s="7" customFormat="1" ht="12" customHeight="1">
      <c r="B26" s="6"/>
      <c r="C26" s="3" t="s">
        <v>14</v>
      </c>
      <c r="D26" s="16">
        <v>43</v>
      </c>
      <c r="E26" s="16">
        <v>16.4</v>
      </c>
      <c r="F26" s="16">
        <v>62.5</v>
      </c>
      <c r="G26" s="30">
        <f t="shared" si="2"/>
        <v>121.9</v>
      </c>
      <c r="H26" s="26">
        <v>1390</v>
      </c>
      <c r="I26" s="19">
        <v>383</v>
      </c>
      <c r="J26" s="19">
        <v>71</v>
      </c>
      <c r="K26" s="19">
        <v>23</v>
      </c>
      <c r="L26" s="19">
        <v>4</v>
      </c>
      <c r="M26" s="22">
        <f t="shared" si="1"/>
        <v>1871</v>
      </c>
    </row>
    <row r="27" spans="2:13" s="7" customFormat="1" ht="12" customHeight="1">
      <c r="B27" s="6"/>
      <c r="C27" s="3" t="s">
        <v>82</v>
      </c>
      <c r="D27" s="16">
        <v>77.3</v>
      </c>
      <c r="E27" s="16">
        <v>31.7</v>
      </c>
      <c r="F27" s="16">
        <v>54.5</v>
      </c>
      <c r="G27" s="30">
        <f t="shared" si="2"/>
        <v>163.5</v>
      </c>
      <c r="H27" s="26">
        <v>1580</v>
      </c>
      <c r="I27" s="19">
        <v>576</v>
      </c>
      <c r="J27" s="19">
        <v>34</v>
      </c>
      <c r="K27" s="19">
        <v>33</v>
      </c>
      <c r="L27" s="19">
        <v>10</v>
      </c>
      <c r="M27" s="22">
        <f t="shared" si="1"/>
        <v>2233</v>
      </c>
    </row>
    <row r="28" spans="2:13" s="7" customFormat="1" ht="12" customHeight="1">
      <c r="B28" s="6"/>
      <c r="C28" s="3" t="s">
        <v>15</v>
      </c>
      <c r="D28" s="16">
        <v>36.5</v>
      </c>
      <c r="E28" s="16">
        <v>7.4</v>
      </c>
      <c r="F28" s="16">
        <v>38.2</v>
      </c>
      <c r="G28" s="30">
        <f t="shared" si="2"/>
        <v>82.1</v>
      </c>
      <c r="H28" s="26">
        <v>714</v>
      </c>
      <c r="I28" s="19">
        <v>262</v>
      </c>
      <c r="J28" s="19">
        <v>29</v>
      </c>
      <c r="K28" s="19">
        <v>22</v>
      </c>
      <c r="L28" s="19" t="s">
        <v>111</v>
      </c>
      <c r="M28" s="22">
        <f t="shared" si="1"/>
        <v>1027</v>
      </c>
    </row>
    <row r="29" spans="2:13" s="7" customFormat="1" ht="12" customHeight="1">
      <c r="B29" s="5"/>
      <c r="C29" s="4" t="s">
        <v>16</v>
      </c>
      <c r="D29" s="16">
        <v>25.1</v>
      </c>
      <c r="E29" s="16">
        <v>10.1</v>
      </c>
      <c r="F29" s="16">
        <v>37.4</v>
      </c>
      <c r="G29" s="30">
        <f t="shared" si="2"/>
        <v>72.6</v>
      </c>
      <c r="H29" s="26">
        <v>949</v>
      </c>
      <c r="I29" s="19">
        <v>219</v>
      </c>
      <c r="J29" s="19">
        <v>25</v>
      </c>
      <c r="K29" s="19">
        <v>21</v>
      </c>
      <c r="L29" s="19" t="s">
        <v>111</v>
      </c>
      <c r="M29" s="22">
        <f t="shared" si="1"/>
        <v>1214</v>
      </c>
    </row>
    <row r="30" spans="2:13" s="7" customFormat="1" ht="12" customHeight="1">
      <c r="B30" s="5"/>
      <c r="C30" s="4" t="s">
        <v>17</v>
      </c>
      <c r="D30" s="16">
        <v>48.8</v>
      </c>
      <c r="E30" s="16">
        <v>13</v>
      </c>
      <c r="F30" s="16">
        <v>44.6</v>
      </c>
      <c r="G30" s="30">
        <f t="shared" si="2"/>
        <v>106.4</v>
      </c>
      <c r="H30" s="26">
        <v>803</v>
      </c>
      <c r="I30" s="19">
        <v>375</v>
      </c>
      <c r="J30" s="19">
        <v>56</v>
      </c>
      <c r="K30" s="19">
        <v>42</v>
      </c>
      <c r="L30" s="19">
        <v>4</v>
      </c>
      <c r="M30" s="22">
        <f t="shared" si="1"/>
        <v>1280</v>
      </c>
    </row>
    <row r="31" spans="2:13" s="7" customFormat="1" ht="12" customHeight="1">
      <c r="B31" s="5"/>
      <c r="C31" s="4" t="s">
        <v>18</v>
      </c>
      <c r="D31" s="16">
        <v>14</v>
      </c>
      <c r="E31" s="16">
        <v>10.8</v>
      </c>
      <c r="F31" s="16">
        <v>45</v>
      </c>
      <c r="G31" s="30">
        <f t="shared" si="2"/>
        <v>69.8</v>
      </c>
      <c r="H31" s="26">
        <v>1033</v>
      </c>
      <c r="I31" s="19">
        <v>225</v>
      </c>
      <c r="J31" s="19">
        <v>9</v>
      </c>
      <c r="K31" s="19">
        <v>16</v>
      </c>
      <c r="L31" s="19">
        <v>5</v>
      </c>
      <c r="M31" s="22">
        <f t="shared" si="1"/>
        <v>1288</v>
      </c>
    </row>
    <row r="32" spans="2:13" s="7" customFormat="1" ht="12" customHeight="1">
      <c r="B32" s="5"/>
      <c r="C32" s="4" t="s">
        <v>19</v>
      </c>
      <c r="D32" s="16">
        <v>5.9</v>
      </c>
      <c r="E32" s="16">
        <v>2</v>
      </c>
      <c r="F32" s="16">
        <v>23.6</v>
      </c>
      <c r="G32" s="30">
        <f t="shared" si="2"/>
        <v>31.5</v>
      </c>
      <c r="H32" s="26">
        <v>517</v>
      </c>
      <c r="I32" s="19">
        <v>88</v>
      </c>
      <c r="J32" s="19">
        <v>26</v>
      </c>
      <c r="K32" s="19">
        <v>23</v>
      </c>
      <c r="L32" s="19">
        <v>3</v>
      </c>
      <c r="M32" s="22">
        <f t="shared" si="1"/>
        <v>657</v>
      </c>
    </row>
    <row r="33" spans="2:13" s="7" customFormat="1" ht="12" customHeight="1">
      <c r="B33" s="5"/>
      <c r="C33" s="4" t="s">
        <v>20</v>
      </c>
      <c r="D33" s="16">
        <v>4.7</v>
      </c>
      <c r="E33" s="16">
        <v>2.7</v>
      </c>
      <c r="F33" s="16">
        <v>13.1</v>
      </c>
      <c r="G33" s="30">
        <f t="shared" si="2"/>
        <v>20.5</v>
      </c>
      <c r="H33" s="26">
        <v>510</v>
      </c>
      <c r="I33" s="19">
        <v>81</v>
      </c>
      <c r="J33" s="19">
        <v>22</v>
      </c>
      <c r="K33" s="19">
        <v>24</v>
      </c>
      <c r="L33" s="19">
        <v>1</v>
      </c>
      <c r="M33" s="22">
        <f t="shared" si="1"/>
        <v>638</v>
      </c>
    </row>
    <row r="34" spans="2:13" s="7" customFormat="1" ht="12" customHeight="1">
      <c r="B34" s="5"/>
      <c r="C34" s="4"/>
      <c r="D34" s="16"/>
      <c r="E34" s="16"/>
      <c r="F34" s="16"/>
      <c r="G34" s="30"/>
      <c r="H34" s="26"/>
      <c r="I34" s="19"/>
      <c r="J34" s="19"/>
      <c r="K34" s="19"/>
      <c r="L34" s="19"/>
      <c r="M34" s="22"/>
    </row>
    <row r="35" spans="2:13" s="7" customFormat="1" ht="12" customHeight="1">
      <c r="B35" s="34" t="s">
        <v>21</v>
      </c>
      <c r="C35" s="35"/>
      <c r="D35" s="17">
        <f>SUM(D36:D41)</f>
        <v>203.6</v>
      </c>
      <c r="E35" s="17">
        <f aca="true" t="shared" si="3" ref="E35:L35">SUM(E36:E41)</f>
        <v>42.1</v>
      </c>
      <c r="F35" s="17">
        <f t="shared" si="3"/>
        <v>178.2</v>
      </c>
      <c r="G35" s="31">
        <f t="shared" si="3"/>
        <v>423.9</v>
      </c>
      <c r="H35" s="25">
        <f t="shared" si="3"/>
        <v>6489</v>
      </c>
      <c r="I35" s="20">
        <f t="shared" si="3"/>
        <v>1605</v>
      </c>
      <c r="J35" s="20">
        <f t="shared" si="3"/>
        <v>262</v>
      </c>
      <c r="K35" s="20">
        <f t="shared" si="3"/>
        <v>211</v>
      </c>
      <c r="L35" s="20">
        <f t="shared" si="3"/>
        <v>18</v>
      </c>
      <c r="M35" s="20">
        <f>SUM(M36:M41)</f>
        <v>8585</v>
      </c>
    </row>
    <row r="36" spans="2:13" s="7" customFormat="1" ht="12" customHeight="1">
      <c r="B36" s="6"/>
      <c r="C36" s="4" t="s">
        <v>83</v>
      </c>
      <c r="D36" s="16">
        <v>12.4</v>
      </c>
      <c r="E36" s="16">
        <v>1.5</v>
      </c>
      <c r="F36" s="16">
        <v>4.2</v>
      </c>
      <c r="G36" s="30">
        <f t="shared" si="2"/>
        <v>18.1</v>
      </c>
      <c r="H36" s="26">
        <v>227</v>
      </c>
      <c r="I36" s="19">
        <v>59</v>
      </c>
      <c r="J36" s="19">
        <v>17</v>
      </c>
      <c r="K36" s="19">
        <v>22</v>
      </c>
      <c r="L36" s="19">
        <v>5</v>
      </c>
      <c r="M36" s="22">
        <f t="shared" si="1"/>
        <v>330</v>
      </c>
    </row>
    <row r="37" spans="2:13" s="7" customFormat="1" ht="12" customHeight="1">
      <c r="B37" s="6"/>
      <c r="C37" s="4" t="s">
        <v>84</v>
      </c>
      <c r="D37" s="16">
        <v>49.9</v>
      </c>
      <c r="E37" s="16">
        <v>8.2</v>
      </c>
      <c r="F37" s="16">
        <v>9.8</v>
      </c>
      <c r="G37" s="30">
        <f t="shared" si="2"/>
        <v>67.89999999999999</v>
      </c>
      <c r="H37" s="26">
        <v>893</v>
      </c>
      <c r="I37" s="19">
        <v>233</v>
      </c>
      <c r="J37" s="19">
        <v>37</v>
      </c>
      <c r="K37" s="19">
        <v>29</v>
      </c>
      <c r="L37" s="19">
        <v>1</v>
      </c>
      <c r="M37" s="22">
        <f t="shared" si="1"/>
        <v>1193</v>
      </c>
    </row>
    <row r="38" spans="2:13" s="7" customFormat="1" ht="12" customHeight="1">
      <c r="B38" s="6"/>
      <c r="C38" s="4" t="s">
        <v>22</v>
      </c>
      <c r="D38" s="16">
        <v>74.8</v>
      </c>
      <c r="E38" s="16">
        <v>15.3</v>
      </c>
      <c r="F38" s="16">
        <v>69.4</v>
      </c>
      <c r="G38" s="30">
        <f t="shared" si="2"/>
        <v>159.5</v>
      </c>
      <c r="H38" s="26">
        <v>1802</v>
      </c>
      <c r="I38" s="19">
        <v>572</v>
      </c>
      <c r="J38" s="19">
        <v>105</v>
      </c>
      <c r="K38" s="19">
        <v>72</v>
      </c>
      <c r="L38" s="19">
        <v>4</v>
      </c>
      <c r="M38" s="22">
        <f t="shared" si="1"/>
        <v>2555</v>
      </c>
    </row>
    <row r="39" spans="2:13" s="7" customFormat="1" ht="12" customHeight="1">
      <c r="B39" s="6"/>
      <c r="C39" s="4" t="s">
        <v>23</v>
      </c>
      <c r="D39" s="16">
        <v>16.5</v>
      </c>
      <c r="E39" s="16">
        <v>1.8</v>
      </c>
      <c r="F39" s="16">
        <v>27.3</v>
      </c>
      <c r="G39" s="30">
        <f t="shared" si="2"/>
        <v>45.6</v>
      </c>
      <c r="H39" s="26">
        <v>851</v>
      </c>
      <c r="I39" s="19">
        <v>193</v>
      </c>
      <c r="J39" s="19">
        <v>48</v>
      </c>
      <c r="K39" s="19">
        <v>21</v>
      </c>
      <c r="L39" s="19">
        <v>1</v>
      </c>
      <c r="M39" s="22">
        <f t="shared" si="1"/>
        <v>1114</v>
      </c>
    </row>
    <row r="40" spans="2:13" s="7" customFormat="1" ht="12" customHeight="1">
      <c r="B40" s="6"/>
      <c r="C40" s="4" t="s">
        <v>24</v>
      </c>
      <c r="D40" s="16">
        <v>27</v>
      </c>
      <c r="E40" s="16">
        <v>7.2</v>
      </c>
      <c r="F40" s="16">
        <v>33</v>
      </c>
      <c r="G40" s="30">
        <f t="shared" si="2"/>
        <v>67.2</v>
      </c>
      <c r="H40" s="26">
        <v>1263</v>
      </c>
      <c r="I40" s="19">
        <v>268</v>
      </c>
      <c r="J40" s="19">
        <v>15</v>
      </c>
      <c r="K40" s="19">
        <v>32</v>
      </c>
      <c r="L40" s="19">
        <v>5</v>
      </c>
      <c r="M40" s="22">
        <f t="shared" si="1"/>
        <v>1583</v>
      </c>
    </row>
    <row r="41" spans="2:13" s="7" customFormat="1" ht="12" customHeight="1">
      <c r="B41" s="6"/>
      <c r="C41" s="4" t="s">
        <v>25</v>
      </c>
      <c r="D41" s="16">
        <v>23</v>
      </c>
      <c r="E41" s="16">
        <v>8.1</v>
      </c>
      <c r="F41" s="16">
        <v>34.5</v>
      </c>
      <c r="G41" s="30">
        <f t="shared" si="2"/>
        <v>65.6</v>
      </c>
      <c r="H41" s="26">
        <v>1453</v>
      </c>
      <c r="I41" s="19">
        <v>280</v>
      </c>
      <c r="J41" s="19">
        <v>40</v>
      </c>
      <c r="K41" s="19">
        <v>35</v>
      </c>
      <c r="L41" s="19">
        <v>2</v>
      </c>
      <c r="M41" s="22">
        <f t="shared" si="1"/>
        <v>1810</v>
      </c>
    </row>
    <row r="42" spans="2:13" s="7" customFormat="1" ht="12" customHeight="1">
      <c r="B42" s="6"/>
      <c r="C42" s="4"/>
      <c r="D42" s="16"/>
      <c r="E42" s="16"/>
      <c r="F42" s="16"/>
      <c r="G42" s="30"/>
      <c r="H42" s="26"/>
      <c r="I42" s="19"/>
      <c r="J42" s="19"/>
      <c r="K42" s="19"/>
      <c r="L42" s="19"/>
      <c r="M42" s="22"/>
    </row>
    <row r="43" spans="2:13" s="7" customFormat="1" ht="12" customHeight="1">
      <c r="B43" s="34" t="s">
        <v>26</v>
      </c>
      <c r="C43" s="35"/>
      <c r="D43" s="17">
        <f>SUM(D44:D49)</f>
        <v>57.4</v>
      </c>
      <c r="E43" s="17">
        <f aca="true" t="shared" si="4" ref="E43:M43">SUM(E44:E49)</f>
        <v>28.5</v>
      </c>
      <c r="F43" s="17">
        <f t="shared" si="4"/>
        <v>123.39999999999999</v>
      </c>
      <c r="G43" s="31">
        <f t="shared" si="4"/>
        <v>209.3</v>
      </c>
      <c r="H43" s="25">
        <f t="shared" si="4"/>
        <v>3185</v>
      </c>
      <c r="I43" s="20">
        <f t="shared" si="4"/>
        <v>935</v>
      </c>
      <c r="J43" s="20">
        <f t="shared" si="4"/>
        <v>142</v>
      </c>
      <c r="K43" s="20">
        <f t="shared" si="4"/>
        <v>52</v>
      </c>
      <c r="L43" s="20">
        <f t="shared" si="4"/>
        <v>14</v>
      </c>
      <c r="M43" s="20">
        <f t="shared" si="4"/>
        <v>4328</v>
      </c>
    </row>
    <row r="44" spans="2:13" s="7" customFormat="1" ht="12" customHeight="1">
      <c r="B44" s="6"/>
      <c r="C44" s="4" t="s">
        <v>85</v>
      </c>
      <c r="D44" s="16">
        <v>4.5</v>
      </c>
      <c r="E44" s="16">
        <v>1.1</v>
      </c>
      <c r="F44" s="16">
        <v>10.7</v>
      </c>
      <c r="G44" s="30">
        <f t="shared" si="2"/>
        <v>16.299999999999997</v>
      </c>
      <c r="H44" s="26">
        <v>555</v>
      </c>
      <c r="I44" s="19">
        <v>82</v>
      </c>
      <c r="J44" s="19">
        <v>8</v>
      </c>
      <c r="K44" s="19">
        <v>4</v>
      </c>
      <c r="L44" s="19">
        <v>5</v>
      </c>
      <c r="M44" s="22">
        <f t="shared" si="1"/>
        <v>654</v>
      </c>
    </row>
    <row r="45" spans="2:13" s="7" customFormat="1" ht="12" customHeight="1">
      <c r="B45" s="6"/>
      <c r="C45" s="4" t="s">
        <v>86</v>
      </c>
      <c r="D45" s="16">
        <v>1.3</v>
      </c>
      <c r="E45" s="16">
        <v>4.7</v>
      </c>
      <c r="F45" s="16">
        <v>35.9</v>
      </c>
      <c r="G45" s="30">
        <f t="shared" si="2"/>
        <v>41.9</v>
      </c>
      <c r="H45" s="26">
        <v>531</v>
      </c>
      <c r="I45" s="19">
        <v>185</v>
      </c>
      <c r="J45" s="19">
        <v>14</v>
      </c>
      <c r="K45" s="19">
        <v>13</v>
      </c>
      <c r="L45" s="19" t="s">
        <v>111</v>
      </c>
      <c r="M45" s="22">
        <f t="shared" si="1"/>
        <v>743</v>
      </c>
    </row>
    <row r="46" spans="2:13" s="7" customFormat="1" ht="12" customHeight="1">
      <c r="B46" s="6"/>
      <c r="C46" s="4" t="s">
        <v>27</v>
      </c>
      <c r="D46" s="16">
        <v>7.2</v>
      </c>
      <c r="E46" s="16">
        <v>4.6</v>
      </c>
      <c r="F46" s="19">
        <v>20.3</v>
      </c>
      <c r="G46" s="30">
        <f t="shared" si="2"/>
        <v>32.1</v>
      </c>
      <c r="H46" s="26">
        <v>239</v>
      </c>
      <c r="I46" s="19">
        <v>142</v>
      </c>
      <c r="J46" s="19">
        <v>26</v>
      </c>
      <c r="K46" s="19">
        <v>15</v>
      </c>
      <c r="L46" s="19">
        <v>5</v>
      </c>
      <c r="M46" s="22">
        <f t="shared" si="1"/>
        <v>427</v>
      </c>
    </row>
    <row r="47" spans="2:13" s="7" customFormat="1" ht="12" customHeight="1">
      <c r="B47" s="6"/>
      <c r="C47" s="4" t="s">
        <v>28</v>
      </c>
      <c r="D47" s="16">
        <v>2.1</v>
      </c>
      <c r="E47" s="16">
        <v>0.2</v>
      </c>
      <c r="F47" s="16">
        <v>4.6</v>
      </c>
      <c r="G47" s="30">
        <f t="shared" si="2"/>
        <v>6.9</v>
      </c>
      <c r="H47" s="26">
        <v>149</v>
      </c>
      <c r="I47" s="19">
        <v>4</v>
      </c>
      <c r="J47" s="19">
        <v>38</v>
      </c>
      <c r="K47" s="19">
        <v>3</v>
      </c>
      <c r="L47" s="19">
        <v>1</v>
      </c>
      <c r="M47" s="22">
        <f t="shared" si="1"/>
        <v>195</v>
      </c>
    </row>
    <row r="48" spans="2:13" s="7" customFormat="1" ht="12" customHeight="1">
      <c r="B48" s="5"/>
      <c r="C48" s="4" t="s">
        <v>29</v>
      </c>
      <c r="D48" s="16">
        <v>21.7</v>
      </c>
      <c r="E48" s="16">
        <v>8.3</v>
      </c>
      <c r="F48" s="16">
        <v>32.1</v>
      </c>
      <c r="G48" s="30">
        <f t="shared" si="2"/>
        <v>62.1</v>
      </c>
      <c r="H48" s="26">
        <v>769</v>
      </c>
      <c r="I48" s="19">
        <v>264</v>
      </c>
      <c r="J48" s="19">
        <v>26</v>
      </c>
      <c r="K48" s="19">
        <v>7</v>
      </c>
      <c r="L48" s="19">
        <v>3</v>
      </c>
      <c r="M48" s="22">
        <f t="shared" si="1"/>
        <v>1069</v>
      </c>
    </row>
    <row r="49" spans="2:13" s="7" customFormat="1" ht="12" customHeight="1">
      <c r="B49" s="5"/>
      <c r="C49" s="4" t="s">
        <v>112</v>
      </c>
      <c r="D49" s="16">
        <v>20.6</v>
      </c>
      <c r="E49" s="16">
        <v>9.6</v>
      </c>
      <c r="F49" s="16">
        <v>19.8</v>
      </c>
      <c r="G49" s="30">
        <f t="shared" si="2"/>
        <v>50</v>
      </c>
      <c r="H49" s="26">
        <v>942</v>
      </c>
      <c r="I49" s="19">
        <v>258</v>
      </c>
      <c r="J49" s="19">
        <v>30</v>
      </c>
      <c r="K49" s="19">
        <v>10</v>
      </c>
      <c r="L49" s="19" t="s">
        <v>111</v>
      </c>
      <c r="M49" s="22">
        <f t="shared" si="1"/>
        <v>1240</v>
      </c>
    </row>
    <row r="50" spans="2:13" s="7" customFormat="1" ht="12" customHeight="1">
      <c r="B50" s="5"/>
      <c r="C50" s="4"/>
      <c r="D50" s="16"/>
      <c r="E50" s="16"/>
      <c r="F50" s="16"/>
      <c r="G50" s="30"/>
      <c r="H50" s="26"/>
      <c r="I50" s="19"/>
      <c r="J50" s="19"/>
      <c r="K50" s="19"/>
      <c r="L50" s="19"/>
      <c r="M50" s="22"/>
    </row>
    <row r="51" spans="2:13" s="7" customFormat="1" ht="12" customHeight="1">
      <c r="B51" s="34" t="s">
        <v>30</v>
      </c>
      <c r="C51" s="35"/>
      <c r="D51" s="17">
        <f>SUM(D52:D57)</f>
        <v>54.300000000000004</v>
      </c>
      <c r="E51" s="17">
        <f aca="true" t="shared" si="5" ref="E51:M51">SUM(E52:E57)</f>
        <v>42.6</v>
      </c>
      <c r="F51" s="17">
        <f t="shared" si="5"/>
        <v>141</v>
      </c>
      <c r="G51" s="31">
        <f t="shared" si="5"/>
        <v>237.89999999999998</v>
      </c>
      <c r="H51" s="25">
        <f t="shared" si="5"/>
        <v>3761</v>
      </c>
      <c r="I51" s="20">
        <f t="shared" si="5"/>
        <v>1029</v>
      </c>
      <c r="J51" s="20">
        <f t="shared" si="5"/>
        <v>178</v>
      </c>
      <c r="K51" s="20">
        <f t="shared" si="5"/>
        <v>177</v>
      </c>
      <c r="L51" s="20">
        <f t="shared" si="5"/>
        <v>11</v>
      </c>
      <c r="M51" s="20">
        <f t="shared" si="5"/>
        <v>5156</v>
      </c>
    </row>
    <row r="52" spans="2:13" s="7" customFormat="1" ht="12" customHeight="1">
      <c r="B52" s="5"/>
      <c r="C52" s="4" t="s">
        <v>31</v>
      </c>
      <c r="D52" s="16">
        <v>6</v>
      </c>
      <c r="E52" s="16">
        <v>4.5</v>
      </c>
      <c r="F52" s="16">
        <v>12.1</v>
      </c>
      <c r="G52" s="30">
        <f t="shared" si="2"/>
        <v>22.6</v>
      </c>
      <c r="H52" s="26">
        <v>125</v>
      </c>
      <c r="I52" s="19">
        <v>84</v>
      </c>
      <c r="J52" s="19">
        <v>30</v>
      </c>
      <c r="K52" s="19">
        <v>25</v>
      </c>
      <c r="L52" s="19" t="s">
        <v>111</v>
      </c>
      <c r="M52" s="22">
        <f t="shared" si="1"/>
        <v>264</v>
      </c>
    </row>
    <row r="53" spans="2:13" s="7" customFormat="1" ht="12" customHeight="1">
      <c r="B53" s="5"/>
      <c r="C53" s="4" t="s">
        <v>32</v>
      </c>
      <c r="D53" s="16">
        <v>1.7</v>
      </c>
      <c r="E53" s="16">
        <v>5.3</v>
      </c>
      <c r="F53" s="16">
        <v>33.9</v>
      </c>
      <c r="G53" s="30">
        <f t="shared" si="2"/>
        <v>40.9</v>
      </c>
      <c r="H53" s="26">
        <v>789</v>
      </c>
      <c r="I53" s="19">
        <v>228</v>
      </c>
      <c r="J53" s="19">
        <v>35</v>
      </c>
      <c r="K53" s="19">
        <v>23</v>
      </c>
      <c r="L53" s="19" t="s">
        <v>111</v>
      </c>
      <c r="M53" s="22">
        <f t="shared" si="1"/>
        <v>1075</v>
      </c>
    </row>
    <row r="54" spans="2:13" s="7" customFormat="1" ht="12" customHeight="1">
      <c r="B54" s="5"/>
      <c r="C54" s="4" t="s">
        <v>33</v>
      </c>
      <c r="D54" s="16">
        <v>46.6</v>
      </c>
      <c r="E54" s="16">
        <v>21.3</v>
      </c>
      <c r="F54" s="16">
        <v>44.1</v>
      </c>
      <c r="G54" s="30">
        <f t="shared" si="2"/>
        <v>112</v>
      </c>
      <c r="H54" s="26">
        <v>1697</v>
      </c>
      <c r="I54" s="19">
        <v>431</v>
      </c>
      <c r="J54" s="19">
        <v>39</v>
      </c>
      <c r="K54" s="19">
        <v>42</v>
      </c>
      <c r="L54" s="19">
        <v>1</v>
      </c>
      <c r="M54" s="22">
        <f t="shared" si="1"/>
        <v>2210</v>
      </c>
    </row>
    <row r="55" spans="2:13" s="7" customFormat="1" ht="12" customHeight="1">
      <c r="B55" s="5"/>
      <c r="C55" s="4" t="s">
        <v>34</v>
      </c>
      <c r="D55" s="16" t="s">
        <v>111</v>
      </c>
      <c r="E55" s="16">
        <v>4.8</v>
      </c>
      <c r="F55" s="16">
        <v>21.9</v>
      </c>
      <c r="G55" s="30">
        <f t="shared" si="2"/>
        <v>26.7</v>
      </c>
      <c r="H55" s="26">
        <v>540</v>
      </c>
      <c r="I55" s="19">
        <v>119</v>
      </c>
      <c r="J55" s="19">
        <v>37</v>
      </c>
      <c r="K55" s="19">
        <v>34</v>
      </c>
      <c r="L55" s="19" t="s">
        <v>111</v>
      </c>
      <c r="M55" s="22">
        <f t="shared" si="1"/>
        <v>730</v>
      </c>
    </row>
    <row r="56" spans="2:13" s="7" customFormat="1" ht="12" customHeight="1">
      <c r="B56" s="5"/>
      <c r="C56" s="4" t="s">
        <v>35</v>
      </c>
      <c r="D56" s="16" t="s">
        <v>111</v>
      </c>
      <c r="E56" s="16">
        <v>3.1</v>
      </c>
      <c r="F56" s="16">
        <v>14.9</v>
      </c>
      <c r="G56" s="30">
        <f t="shared" si="2"/>
        <v>18</v>
      </c>
      <c r="H56" s="26">
        <v>240</v>
      </c>
      <c r="I56" s="19">
        <v>72</v>
      </c>
      <c r="J56" s="19">
        <v>13</v>
      </c>
      <c r="K56" s="19">
        <v>31</v>
      </c>
      <c r="L56" s="19">
        <v>3</v>
      </c>
      <c r="M56" s="22">
        <f t="shared" si="1"/>
        <v>359</v>
      </c>
    </row>
    <row r="57" spans="2:13" s="7" customFormat="1" ht="12" customHeight="1">
      <c r="B57" s="5"/>
      <c r="C57" s="4" t="s">
        <v>36</v>
      </c>
      <c r="D57" s="16" t="s">
        <v>111</v>
      </c>
      <c r="E57" s="16">
        <v>3.6</v>
      </c>
      <c r="F57" s="16">
        <v>14.1</v>
      </c>
      <c r="G57" s="30">
        <f t="shared" si="2"/>
        <v>17.7</v>
      </c>
      <c r="H57" s="26">
        <v>370</v>
      </c>
      <c r="I57" s="19">
        <v>95</v>
      </c>
      <c r="J57" s="19">
        <v>24</v>
      </c>
      <c r="K57" s="19">
        <v>22</v>
      </c>
      <c r="L57" s="19">
        <v>7</v>
      </c>
      <c r="M57" s="22">
        <f t="shared" si="1"/>
        <v>518</v>
      </c>
    </row>
    <row r="58" spans="2:13" s="7" customFormat="1" ht="12" customHeight="1">
      <c r="B58" s="5"/>
      <c r="C58" s="4"/>
      <c r="D58" s="16"/>
      <c r="E58" s="16"/>
      <c r="F58" s="16"/>
      <c r="G58" s="30"/>
      <c r="H58" s="26"/>
      <c r="I58" s="19"/>
      <c r="J58" s="19"/>
      <c r="K58" s="19"/>
      <c r="L58" s="19"/>
      <c r="M58" s="22"/>
    </row>
    <row r="59" spans="2:13" s="7" customFormat="1" ht="12" customHeight="1">
      <c r="B59" s="34" t="s">
        <v>37</v>
      </c>
      <c r="C59" s="35"/>
      <c r="D59" s="17">
        <f>SUM(D60:D64)</f>
        <v>63.10000000000001</v>
      </c>
      <c r="E59" s="17">
        <f aca="true" t="shared" si="6" ref="E59:M59">SUM(E60:E64)</f>
        <v>51.300000000000004</v>
      </c>
      <c r="F59" s="17">
        <f t="shared" si="6"/>
        <v>164</v>
      </c>
      <c r="G59" s="31">
        <f t="shared" si="6"/>
        <v>278.4</v>
      </c>
      <c r="H59" s="25">
        <f t="shared" si="6"/>
        <v>4898</v>
      </c>
      <c r="I59" s="20">
        <f t="shared" si="6"/>
        <v>1225</v>
      </c>
      <c r="J59" s="20">
        <f t="shared" si="6"/>
        <v>180</v>
      </c>
      <c r="K59" s="20">
        <f t="shared" si="6"/>
        <v>136</v>
      </c>
      <c r="L59" s="20">
        <f t="shared" si="6"/>
        <v>9</v>
      </c>
      <c r="M59" s="20">
        <f t="shared" si="6"/>
        <v>6448</v>
      </c>
    </row>
    <row r="60" spans="2:13" s="7" customFormat="1" ht="12" customHeight="1">
      <c r="B60" s="10"/>
      <c r="C60" s="4" t="s">
        <v>87</v>
      </c>
      <c r="D60" s="16">
        <v>14.8</v>
      </c>
      <c r="E60" s="16">
        <v>4.9</v>
      </c>
      <c r="F60" s="16">
        <v>9.9</v>
      </c>
      <c r="G60" s="30">
        <f t="shared" si="2"/>
        <v>29.6</v>
      </c>
      <c r="H60" s="26">
        <v>312</v>
      </c>
      <c r="I60" s="19">
        <v>116</v>
      </c>
      <c r="J60" s="19">
        <v>22</v>
      </c>
      <c r="K60" s="19">
        <v>8</v>
      </c>
      <c r="L60" s="19" t="s">
        <v>111</v>
      </c>
      <c r="M60" s="22">
        <f t="shared" si="1"/>
        <v>458</v>
      </c>
    </row>
    <row r="61" spans="2:13" s="7" customFormat="1" ht="12" customHeight="1">
      <c r="B61" s="5"/>
      <c r="C61" s="4" t="s">
        <v>38</v>
      </c>
      <c r="D61" s="16">
        <v>25.9</v>
      </c>
      <c r="E61" s="16">
        <v>6.8</v>
      </c>
      <c r="F61" s="16">
        <v>18</v>
      </c>
      <c r="G61" s="30">
        <f t="shared" si="2"/>
        <v>50.699999999999996</v>
      </c>
      <c r="H61" s="26">
        <v>621</v>
      </c>
      <c r="I61" s="19">
        <v>216</v>
      </c>
      <c r="J61" s="19">
        <v>20</v>
      </c>
      <c r="K61" s="19">
        <v>13</v>
      </c>
      <c r="L61" s="19">
        <v>1</v>
      </c>
      <c r="M61" s="22">
        <f t="shared" si="1"/>
        <v>871</v>
      </c>
    </row>
    <row r="62" spans="2:13" s="7" customFormat="1" ht="12" customHeight="1">
      <c r="B62" s="5"/>
      <c r="C62" s="4" t="s">
        <v>39</v>
      </c>
      <c r="D62" s="16">
        <v>7.7</v>
      </c>
      <c r="E62" s="16">
        <v>10.9</v>
      </c>
      <c r="F62" s="16">
        <v>59.3</v>
      </c>
      <c r="G62" s="30">
        <f t="shared" si="2"/>
        <v>77.9</v>
      </c>
      <c r="H62" s="26">
        <v>1539</v>
      </c>
      <c r="I62" s="19">
        <v>358</v>
      </c>
      <c r="J62" s="19">
        <v>69</v>
      </c>
      <c r="K62" s="19">
        <v>51</v>
      </c>
      <c r="L62" s="19">
        <v>2</v>
      </c>
      <c r="M62" s="22">
        <f t="shared" si="1"/>
        <v>2019</v>
      </c>
    </row>
    <row r="63" spans="2:13" s="7" customFormat="1" ht="12" customHeight="1">
      <c r="B63" s="5"/>
      <c r="C63" s="4" t="s">
        <v>40</v>
      </c>
      <c r="D63" s="16" t="s">
        <v>111</v>
      </c>
      <c r="E63" s="16">
        <v>7.6</v>
      </c>
      <c r="F63" s="16">
        <v>29.7</v>
      </c>
      <c r="G63" s="30">
        <f t="shared" si="2"/>
        <v>37.3</v>
      </c>
      <c r="H63" s="26">
        <v>1004</v>
      </c>
      <c r="I63" s="19">
        <v>191</v>
      </c>
      <c r="J63" s="19">
        <v>30</v>
      </c>
      <c r="K63" s="19">
        <v>31</v>
      </c>
      <c r="L63" s="19">
        <v>2</v>
      </c>
      <c r="M63" s="22">
        <f t="shared" si="1"/>
        <v>1258</v>
      </c>
    </row>
    <row r="64" spans="2:13" s="7" customFormat="1" ht="12" customHeight="1">
      <c r="B64" s="5"/>
      <c r="C64" s="4" t="s">
        <v>41</v>
      </c>
      <c r="D64" s="16">
        <v>14.7</v>
      </c>
      <c r="E64" s="16">
        <v>21.1</v>
      </c>
      <c r="F64" s="16">
        <v>47.1</v>
      </c>
      <c r="G64" s="30">
        <f t="shared" si="2"/>
        <v>82.9</v>
      </c>
      <c r="H64" s="26">
        <v>1422</v>
      </c>
      <c r="I64" s="19">
        <v>344</v>
      </c>
      <c r="J64" s="19">
        <v>39</v>
      </c>
      <c r="K64" s="19">
        <v>33</v>
      </c>
      <c r="L64" s="19">
        <v>4</v>
      </c>
      <c r="M64" s="22">
        <f t="shared" si="1"/>
        <v>1842</v>
      </c>
    </row>
    <row r="65" spans="2:13" s="7" customFormat="1" ht="12" customHeight="1">
      <c r="B65" s="5"/>
      <c r="C65" s="4"/>
      <c r="D65" s="16"/>
      <c r="E65" s="16"/>
      <c r="F65" s="16"/>
      <c r="G65" s="30"/>
      <c r="H65" s="26"/>
      <c r="I65" s="19"/>
      <c r="J65" s="19"/>
      <c r="K65" s="19"/>
      <c r="L65" s="19"/>
      <c r="M65" s="22"/>
    </row>
    <row r="66" spans="2:13" s="7" customFormat="1" ht="12" customHeight="1">
      <c r="B66" s="34" t="s">
        <v>42</v>
      </c>
      <c r="C66" s="35"/>
      <c r="D66" s="17">
        <f>SUM(D67)</f>
        <v>46.9</v>
      </c>
      <c r="E66" s="17">
        <f aca="true" t="shared" si="7" ref="E66:M66">SUM(E67)</f>
        <v>16.7</v>
      </c>
      <c r="F66" s="17">
        <f t="shared" si="7"/>
        <v>71.1</v>
      </c>
      <c r="G66" s="31">
        <f t="shared" si="7"/>
        <v>134.7</v>
      </c>
      <c r="H66" s="25">
        <f t="shared" si="7"/>
        <v>1903</v>
      </c>
      <c r="I66" s="20">
        <f t="shared" si="7"/>
        <v>522</v>
      </c>
      <c r="J66" s="20">
        <f t="shared" si="7"/>
        <v>82</v>
      </c>
      <c r="K66" s="20">
        <f t="shared" si="7"/>
        <v>82</v>
      </c>
      <c r="L66" s="20">
        <f t="shared" si="7"/>
        <v>7</v>
      </c>
      <c r="M66" s="20">
        <f t="shared" si="7"/>
        <v>2596</v>
      </c>
    </row>
    <row r="67" spans="2:13" s="7" customFormat="1" ht="12" customHeight="1">
      <c r="B67" s="5"/>
      <c r="C67" s="4" t="s">
        <v>43</v>
      </c>
      <c r="D67" s="16">
        <v>46.9</v>
      </c>
      <c r="E67" s="16">
        <v>16.7</v>
      </c>
      <c r="F67" s="16">
        <v>71.1</v>
      </c>
      <c r="G67" s="30">
        <f t="shared" si="2"/>
        <v>134.7</v>
      </c>
      <c r="H67" s="26">
        <v>1903</v>
      </c>
      <c r="I67" s="19">
        <v>522</v>
      </c>
      <c r="J67" s="19">
        <v>82</v>
      </c>
      <c r="K67" s="19">
        <v>82</v>
      </c>
      <c r="L67" s="19">
        <v>7</v>
      </c>
      <c r="M67" s="22">
        <f t="shared" si="1"/>
        <v>2596</v>
      </c>
    </row>
    <row r="68" spans="2:13" s="7" customFormat="1" ht="12" customHeight="1">
      <c r="B68" s="5"/>
      <c r="C68" s="4"/>
      <c r="D68" s="16"/>
      <c r="E68" s="16"/>
      <c r="F68" s="16"/>
      <c r="G68" s="30"/>
      <c r="H68" s="26"/>
      <c r="I68" s="19"/>
      <c r="J68" s="19"/>
      <c r="K68" s="19"/>
      <c r="L68" s="19"/>
      <c r="M68" s="22"/>
    </row>
    <row r="69" spans="2:13" s="7" customFormat="1" ht="12" customHeight="1">
      <c r="B69" s="34" t="s">
        <v>44</v>
      </c>
      <c r="C69" s="35"/>
      <c r="D69" s="17">
        <f>SUM(D70:D77)</f>
        <v>163.5</v>
      </c>
      <c r="E69" s="17">
        <f aca="true" t="shared" si="8" ref="E69:M69">SUM(E70:E77)</f>
        <v>56.2</v>
      </c>
      <c r="F69" s="17">
        <f t="shared" si="8"/>
        <v>425.49999999999994</v>
      </c>
      <c r="G69" s="31">
        <f t="shared" si="8"/>
        <v>645.2</v>
      </c>
      <c r="H69" s="25">
        <f t="shared" si="8"/>
        <v>6651</v>
      </c>
      <c r="I69" s="20">
        <f t="shared" si="8"/>
        <v>2111</v>
      </c>
      <c r="J69" s="20">
        <f t="shared" si="8"/>
        <v>478</v>
      </c>
      <c r="K69" s="20">
        <f t="shared" si="8"/>
        <v>296</v>
      </c>
      <c r="L69" s="20">
        <f t="shared" si="8"/>
        <v>9</v>
      </c>
      <c r="M69" s="20">
        <f t="shared" si="8"/>
        <v>9545</v>
      </c>
    </row>
    <row r="70" spans="2:13" s="7" customFormat="1" ht="12" customHeight="1">
      <c r="B70" s="5"/>
      <c r="C70" s="4" t="s">
        <v>45</v>
      </c>
      <c r="D70" s="16">
        <v>61.7</v>
      </c>
      <c r="E70" s="16">
        <v>19.5</v>
      </c>
      <c r="F70" s="16">
        <v>91.1</v>
      </c>
      <c r="G70" s="30">
        <f t="shared" si="2"/>
        <v>172.3</v>
      </c>
      <c r="H70" s="26">
        <v>1602</v>
      </c>
      <c r="I70" s="19">
        <v>587</v>
      </c>
      <c r="J70" s="19">
        <v>113</v>
      </c>
      <c r="K70" s="19">
        <v>56</v>
      </c>
      <c r="L70" s="19">
        <v>6</v>
      </c>
      <c r="M70" s="22">
        <f t="shared" si="1"/>
        <v>2364</v>
      </c>
    </row>
    <row r="71" spans="2:13" s="7" customFormat="1" ht="12" customHeight="1">
      <c r="B71" s="5"/>
      <c r="C71" s="4" t="s">
        <v>20</v>
      </c>
      <c r="D71" s="16">
        <v>13</v>
      </c>
      <c r="E71" s="16">
        <v>3.5</v>
      </c>
      <c r="F71" s="16">
        <v>18.7</v>
      </c>
      <c r="G71" s="30">
        <f t="shared" si="2"/>
        <v>35.2</v>
      </c>
      <c r="H71" s="26">
        <v>301</v>
      </c>
      <c r="I71" s="19">
        <v>134</v>
      </c>
      <c r="J71" s="19">
        <v>40</v>
      </c>
      <c r="K71" s="19">
        <v>25</v>
      </c>
      <c r="L71" s="19" t="s">
        <v>111</v>
      </c>
      <c r="M71" s="22">
        <f t="shared" si="1"/>
        <v>500</v>
      </c>
    </row>
    <row r="72" spans="2:13" s="7" customFormat="1" ht="12" customHeight="1">
      <c r="B72" s="5"/>
      <c r="C72" s="4" t="s">
        <v>46</v>
      </c>
      <c r="D72" s="16">
        <v>49.4</v>
      </c>
      <c r="E72" s="16">
        <v>21.6</v>
      </c>
      <c r="F72" s="16">
        <v>125.4</v>
      </c>
      <c r="G72" s="30">
        <f t="shared" si="2"/>
        <v>196.4</v>
      </c>
      <c r="H72" s="26">
        <v>1779</v>
      </c>
      <c r="I72" s="19">
        <v>732</v>
      </c>
      <c r="J72" s="19">
        <v>190</v>
      </c>
      <c r="K72" s="19">
        <v>72</v>
      </c>
      <c r="L72" s="19">
        <v>1</v>
      </c>
      <c r="M72" s="22">
        <f t="shared" si="1"/>
        <v>2774</v>
      </c>
    </row>
    <row r="73" spans="2:13" s="7" customFormat="1" ht="12" customHeight="1">
      <c r="B73" s="5"/>
      <c r="C73" s="4" t="s">
        <v>47</v>
      </c>
      <c r="D73" s="16">
        <v>7.1</v>
      </c>
      <c r="E73" s="16">
        <v>2.1</v>
      </c>
      <c r="F73" s="16">
        <v>50.7</v>
      </c>
      <c r="G73" s="30">
        <f t="shared" si="2"/>
        <v>59.900000000000006</v>
      </c>
      <c r="H73" s="26">
        <v>732</v>
      </c>
      <c r="I73" s="19">
        <v>178</v>
      </c>
      <c r="J73" s="19">
        <v>47</v>
      </c>
      <c r="K73" s="19">
        <v>56</v>
      </c>
      <c r="L73" s="19">
        <v>1</v>
      </c>
      <c r="M73" s="22">
        <f t="shared" si="1"/>
        <v>1014</v>
      </c>
    </row>
    <row r="74" spans="2:13" s="7" customFormat="1" ht="12" customHeight="1">
      <c r="B74" s="5"/>
      <c r="C74" s="4" t="s">
        <v>48</v>
      </c>
      <c r="D74" s="16">
        <v>13.4</v>
      </c>
      <c r="E74" s="16">
        <v>1.6</v>
      </c>
      <c r="F74" s="16">
        <v>63.9</v>
      </c>
      <c r="G74" s="30">
        <f t="shared" si="2"/>
        <v>78.9</v>
      </c>
      <c r="H74" s="26">
        <v>1303</v>
      </c>
      <c r="I74" s="19">
        <v>172</v>
      </c>
      <c r="J74" s="19">
        <v>31</v>
      </c>
      <c r="K74" s="19">
        <v>35</v>
      </c>
      <c r="L74" s="19">
        <v>1</v>
      </c>
      <c r="M74" s="22">
        <f aca="true" t="shared" si="9" ref="M74:M112">SUM(H74:L74)</f>
        <v>1542</v>
      </c>
    </row>
    <row r="75" spans="2:13" s="7" customFormat="1" ht="12" customHeight="1">
      <c r="B75" s="5"/>
      <c r="C75" s="4" t="s">
        <v>49</v>
      </c>
      <c r="D75" s="16" t="s">
        <v>111</v>
      </c>
      <c r="E75" s="16" t="s">
        <v>111</v>
      </c>
      <c r="F75" s="16">
        <v>8.7</v>
      </c>
      <c r="G75" s="30">
        <f t="shared" si="2"/>
        <v>8.7</v>
      </c>
      <c r="H75" s="26">
        <v>77</v>
      </c>
      <c r="I75" s="19">
        <v>11</v>
      </c>
      <c r="J75" s="19">
        <v>2</v>
      </c>
      <c r="K75" s="19">
        <v>8</v>
      </c>
      <c r="L75" s="19" t="s">
        <v>111</v>
      </c>
      <c r="M75" s="22">
        <f t="shared" si="9"/>
        <v>98</v>
      </c>
    </row>
    <row r="76" spans="2:13" s="7" customFormat="1" ht="12" customHeight="1">
      <c r="B76" s="5"/>
      <c r="C76" s="4" t="s">
        <v>50</v>
      </c>
      <c r="D76" s="16">
        <v>0.6</v>
      </c>
      <c r="E76" s="16">
        <v>1.4</v>
      </c>
      <c r="F76" s="16">
        <v>28.2</v>
      </c>
      <c r="G76" s="30">
        <f aca="true" t="shared" si="10" ref="G76:G112">SUM(D76:F76)</f>
        <v>30.2</v>
      </c>
      <c r="H76" s="26">
        <v>357</v>
      </c>
      <c r="I76" s="19">
        <v>84</v>
      </c>
      <c r="J76" s="19">
        <v>20</v>
      </c>
      <c r="K76" s="19">
        <v>26</v>
      </c>
      <c r="L76" s="19" t="s">
        <v>111</v>
      </c>
      <c r="M76" s="22">
        <f t="shared" si="9"/>
        <v>487</v>
      </c>
    </row>
    <row r="77" spans="2:13" s="7" customFormat="1" ht="12" customHeight="1">
      <c r="B77" s="5"/>
      <c r="C77" s="4" t="s">
        <v>51</v>
      </c>
      <c r="D77" s="16">
        <v>18.3</v>
      </c>
      <c r="E77" s="16">
        <v>6.5</v>
      </c>
      <c r="F77" s="16">
        <v>38.8</v>
      </c>
      <c r="G77" s="30">
        <f t="shared" si="10"/>
        <v>63.599999999999994</v>
      </c>
      <c r="H77" s="26">
        <v>500</v>
      </c>
      <c r="I77" s="19">
        <v>213</v>
      </c>
      <c r="J77" s="19">
        <v>35</v>
      </c>
      <c r="K77" s="19">
        <v>18</v>
      </c>
      <c r="L77" s="19" t="s">
        <v>111</v>
      </c>
      <c r="M77" s="22">
        <f t="shared" si="9"/>
        <v>766</v>
      </c>
    </row>
    <row r="78" spans="2:13" s="7" customFormat="1" ht="12" customHeight="1">
      <c r="B78" s="5"/>
      <c r="C78" s="4"/>
      <c r="D78" s="16"/>
      <c r="E78" s="16"/>
      <c r="F78" s="16"/>
      <c r="G78" s="30"/>
      <c r="H78" s="26"/>
      <c r="I78" s="19"/>
      <c r="J78" s="19"/>
      <c r="K78" s="19"/>
      <c r="L78" s="19"/>
      <c r="M78" s="22"/>
    </row>
    <row r="79" spans="2:13" s="7" customFormat="1" ht="12" customHeight="1">
      <c r="B79" s="34" t="s">
        <v>52</v>
      </c>
      <c r="C79" s="35"/>
      <c r="D79" s="17">
        <f>SUM(D80:D87)</f>
        <v>173.90000000000003</v>
      </c>
      <c r="E79" s="17">
        <f aca="true" t="shared" si="11" ref="E79:M79">SUM(E80:E87)</f>
        <v>44.5</v>
      </c>
      <c r="F79" s="17">
        <f t="shared" si="11"/>
        <v>353.1</v>
      </c>
      <c r="G79" s="31">
        <f t="shared" si="11"/>
        <v>571.5</v>
      </c>
      <c r="H79" s="25">
        <f t="shared" si="11"/>
        <v>5701</v>
      </c>
      <c r="I79" s="20">
        <f t="shared" si="11"/>
        <v>1693</v>
      </c>
      <c r="J79" s="20">
        <f t="shared" si="11"/>
        <v>302</v>
      </c>
      <c r="K79" s="20">
        <f t="shared" si="11"/>
        <v>211</v>
      </c>
      <c r="L79" s="20">
        <f t="shared" si="11"/>
        <v>7</v>
      </c>
      <c r="M79" s="20">
        <f t="shared" si="11"/>
        <v>7914</v>
      </c>
    </row>
    <row r="80" spans="2:13" s="7" customFormat="1" ht="12" customHeight="1">
      <c r="B80" s="5"/>
      <c r="C80" s="4" t="s">
        <v>53</v>
      </c>
      <c r="D80" s="16">
        <v>9.5</v>
      </c>
      <c r="E80" s="16">
        <v>1.1</v>
      </c>
      <c r="F80" s="16">
        <v>31.5</v>
      </c>
      <c r="G80" s="30">
        <f t="shared" si="10"/>
        <v>42.1</v>
      </c>
      <c r="H80" s="26">
        <v>390</v>
      </c>
      <c r="I80" s="19">
        <v>119</v>
      </c>
      <c r="J80" s="19">
        <v>26</v>
      </c>
      <c r="K80" s="19">
        <v>18</v>
      </c>
      <c r="L80" s="19">
        <v>1</v>
      </c>
      <c r="M80" s="22">
        <f t="shared" si="9"/>
        <v>554</v>
      </c>
    </row>
    <row r="81" spans="2:13" s="7" customFormat="1" ht="12" customHeight="1">
      <c r="B81" s="5"/>
      <c r="C81" s="4" t="s">
        <v>54</v>
      </c>
      <c r="D81" s="16">
        <v>7</v>
      </c>
      <c r="E81" s="16">
        <v>4.5</v>
      </c>
      <c r="F81" s="16">
        <v>97.3</v>
      </c>
      <c r="G81" s="30">
        <f t="shared" si="10"/>
        <v>108.8</v>
      </c>
      <c r="H81" s="26">
        <v>891</v>
      </c>
      <c r="I81" s="19">
        <v>204</v>
      </c>
      <c r="J81" s="19">
        <v>54</v>
      </c>
      <c r="K81" s="19">
        <v>66</v>
      </c>
      <c r="L81" s="19" t="s">
        <v>111</v>
      </c>
      <c r="M81" s="22">
        <f t="shared" si="9"/>
        <v>1215</v>
      </c>
    </row>
    <row r="82" spans="2:13" s="7" customFormat="1" ht="12" customHeight="1">
      <c r="B82" s="5"/>
      <c r="C82" s="4" t="s">
        <v>55</v>
      </c>
      <c r="D82" s="16">
        <v>4.6</v>
      </c>
      <c r="E82" s="16">
        <v>3.4</v>
      </c>
      <c r="F82" s="16">
        <v>25.7</v>
      </c>
      <c r="G82" s="30">
        <f t="shared" si="10"/>
        <v>33.7</v>
      </c>
      <c r="H82" s="26">
        <v>831</v>
      </c>
      <c r="I82" s="19">
        <v>88</v>
      </c>
      <c r="J82" s="19">
        <v>10</v>
      </c>
      <c r="K82" s="19">
        <v>19</v>
      </c>
      <c r="L82" s="19">
        <v>1</v>
      </c>
      <c r="M82" s="22">
        <f t="shared" si="9"/>
        <v>949</v>
      </c>
    </row>
    <row r="83" spans="2:13" s="7" customFormat="1" ht="12" customHeight="1">
      <c r="B83" s="5"/>
      <c r="C83" s="4" t="s">
        <v>56</v>
      </c>
      <c r="D83" s="16">
        <v>36</v>
      </c>
      <c r="E83" s="16">
        <v>6.9</v>
      </c>
      <c r="F83" s="16">
        <v>26.6</v>
      </c>
      <c r="G83" s="30">
        <f t="shared" si="10"/>
        <v>69.5</v>
      </c>
      <c r="H83" s="26">
        <v>399</v>
      </c>
      <c r="I83" s="19">
        <v>265</v>
      </c>
      <c r="J83" s="19">
        <v>18</v>
      </c>
      <c r="K83" s="19">
        <v>12</v>
      </c>
      <c r="L83" s="19">
        <v>2</v>
      </c>
      <c r="M83" s="22">
        <f t="shared" si="9"/>
        <v>696</v>
      </c>
    </row>
    <row r="84" spans="2:13" s="7" customFormat="1" ht="12" customHeight="1">
      <c r="B84" s="5"/>
      <c r="C84" s="4" t="s">
        <v>57</v>
      </c>
      <c r="D84" s="16">
        <v>61.7</v>
      </c>
      <c r="E84" s="16">
        <v>15</v>
      </c>
      <c r="F84" s="16">
        <v>54.2</v>
      </c>
      <c r="G84" s="30">
        <f t="shared" si="10"/>
        <v>130.9</v>
      </c>
      <c r="H84" s="26">
        <v>771</v>
      </c>
      <c r="I84" s="19">
        <v>488</v>
      </c>
      <c r="J84" s="19">
        <v>80</v>
      </c>
      <c r="K84" s="19">
        <v>38</v>
      </c>
      <c r="L84" s="19">
        <v>2</v>
      </c>
      <c r="M84" s="22">
        <f t="shared" si="9"/>
        <v>1379</v>
      </c>
    </row>
    <row r="85" spans="2:13" s="7" customFormat="1" ht="12" customHeight="1">
      <c r="B85" s="5"/>
      <c r="C85" s="4" t="s">
        <v>58</v>
      </c>
      <c r="D85" s="16">
        <v>13.4</v>
      </c>
      <c r="E85" s="16">
        <v>0.9</v>
      </c>
      <c r="F85" s="16">
        <v>10.6</v>
      </c>
      <c r="G85" s="30">
        <f t="shared" si="10"/>
        <v>24.9</v>
      </c>
      <c r="H85" s="26">
        <v>331</v>
      </c>
      <c r="I85" s="19">
        <v>91</v>
      </c>
      <c r="J85" s="19">
        <v>21</v>
      </c>
      <c r="K85" s="19">
        <v>11</v>
      </c>
      <c r="L85" s="19" t="s">
        <v>111</v>
      </c>
      <c r="M85" s="22">
        <f t="shared" si="9"/>
        <v>454</v>
      </c>
    </row>
    <row r="86" spans="2:13" s="7" customFormat="1" ht="12" customHeight="1">
      <c r="B86" s="5"/>
      <c r="C86" s="4" t="s">
        <v>59</v>
      </c>
      <c r="D86" s="16">
        <v>36.4</v>
      </c>
      <c r="E86" s="16">
        <v>9.1</v>
      </c>
      <c r="F86" s="16">
        <v>53.2</v>
      </c>
      <c r="G86" s="30">
        <f t="shared" si="10"/>
        <v>98.7</v>
      </c>
      <c r="H86" s="26">
        <v>873</v>
      </c>
      <c r="I86" s="19">
        <v>305</v>
      </c>
      <c r="J86" s="19">
        <v>72</v>
      </c>
      <c r="K86" s="19">
        <v>27</v>
      </c>
      <c r="L86" s="19">
        <v>1</v>
      </c>
      <c r="M86" s="22">
        <f t="shared" si="9"/>
        <v>1278</v>
      </c>
    </row>
    <row r="87" spans="2:13" s="7" customFormat="1" ht="12" customHeight="1">
      <c r="B87" s="5"/>
      <c r="C87" s="4" t="s">
        <v>60</v>
      </c>
      <c r="D87" s="16">
        <v>5.3</v>
      </c>
      <c r="E87" s="16">
        <v>3.6</v>
      </c>
      <c r="F87" s="16">
        <v>54</v>
      </c>
      <c r="G87" s="30">
        <f t="shared" si="10"/>
        <v>62.9</v>
      </c>
      <c r="H87" s="26">
        <v>1215</v>
      </c>
      <c r="I87" s="19">
        <v>133</v>
      </c>
      <c r="J87" s="19">
        <v>21</v>
      </c>
      <c r="K87" s="19">
        <v>20</v>
      </c>
      <c r="L87" s="19" t="s">
        <v>111</v>
      </c>
      <c r="M87" s="22">
        <f t="shared" si="9"/>
        <v>1389</v>
      </c>
    </row>
    <row r="88" spans="2:13" s="7" customFormat="1" ht="12" customHeight="1">
      <c r="B88" s="5"/>
      <c r="C88" s="4"/>
      <c r="D88" s="16"/>
      <c r="E88" s="16"/>
      <c r="F88" s="16"/>
      <c r="G88" s="30"/>
      <c r="H88" s="26"/>
      <c r="I88" s="19"/>
      <c r="J88" s="19"/>
      <c r="K88" s="19"/>
      <c r="L88" s="19"/>
      <c r="M88" s="22"/>
    </row>
    <row r="89" spans="2:13" s="7" customFormat="1" ht="12" customHeight="1">
      <c r="B89" s="34" t="s">
        <v>61</v>
      </c>
      <c r="C89" s="35"/>
      <c r="D89" s="17">
        <f>SUM(D90:D93)</f>
        <v>178.2</v>
      </c>
      <c r="E89" s="17">
        <f aca="true" t="shared" si="12" ref="E89:M89">SUM(E90:E93)</f>
        <v>81.4</v>
      </c>
      <c r="F89" s="17">
        <f t="shared" si="12"/>
        <v>157.5</v>
      </c>
      <c r="G89" s="31">
        <f t="shared" si="12"/>
        <v>417.1</v>
      </c>
      <c r="H89" s="25">
        <f t="shared" si="12"/>
        <v>5333</v>
      </c>
      <c r="I89" s="20">
        <f t="shared" si="12"/>
        <v>1575</v>
      </c>
      <c r="J89" s="20">
        <f t="shared" si="12"/>
        <v>140</v>
      </c>
      <c r="K89" s="20">
        <f t="shared" si="12"/>
        <v>125</v>
      </c>
      <c r="L89" s="20">
        <f t="shared" si="12"/>
        <v>35</v>
      </c>
      <c r="M89" s="20">
        <f t="shared" si="12"/>
        <v>7208</v>
      </c>
    </row>
    <row r="90" spans="2:13" s="7" customFormat="1" ht="12" customHeight="1">
      <c r="B90" s="5"/>
      <c r="C90" s="4" t="s">
        <v>113</v>
      </c>
      <c r="D90" s="16">
        <v>16.2</v>
      </c>
      <c r="E90" s="16">
        <v>10.3</v>
      </c>
      <c r="F90" s="16">
        <v>27</v>
      </c>
      <c r="G90" s="30">
        <f t="shared" si="10"/>
        <v>53.5</v>
      </c>
      <c r="H90" s="26">
        <v>1164</v>
      </c>
      <c r="I90" s="19">
        <v>140</v>
      </c>
      <c r="J90" s="19">
        <v>5</v>
      </c>
      <c r="K90" s="19">
        <v>7</v>
      </c>
      <c r="L90" s="19">
        <v>1</v>
      </c>
      <c r="M90" s="22">
        <f t="shared" si="9"/>
        <v>1317</v>
      </c>
    </row>
    <row r="91" spans="2:13" s="7" customFormat="1" ht="12" customHeight="1">
      <c r="B91" s="5"/>
      <c r="C91" s="4" t="s">
        <v>20</v>
      </c>
      <c r="D91" s="16">
        <v>24.7</v>
      </c>
      <c r="E91" s="16">
        <v>13.2</v>
      </c>
      <c r="F91" s="16">
        <v>45.1</v>
      </c>
      <c r="G91" s="30">
        <f t="shared" si="10"/>
        <v>83</v>
      </c>
      <c r="H91" s="26">
        <v>991</v>
      </c>
      <c r="I91" s="19">
        <v>278</v>
      </c>
      <c r="J91" s="19">
        <v>24</v>
      </c>
      <c r="K91" s="19">
        <v>14</v>
      </c>
      <c r="L91" s="19">
        <v>4</v>
      </c>
      <c r="M91" s="22">
        <f t="shared" si="9"/>
        <v>1311</v>
      </c>
    </row>
    <row r="92" spans="2:13" s="7" customFormat="1" ht="12" customHeight="1">
      <c r="B92" s="5"/>
      <c r="C92" s="4" t="s">
        <v>62</v>
      </c>
      <c r="D92" s="16">
        <v>40.8</v>
      </c>
      <c r="E92" s="16">
        <v>26.8</v>
      </c>
      <c r="F92" s="16">
        <v>68.7</v>
      </c>
      <c r="G92" s="30">
        <f t="shared" si="10"/>
        <v>136.3</v>
      </c>
      <c r="H92" s="26">
        <v>1806</v>
      </c>
      <c r="I92" s="19">
        <v>601</v>
      </c>
      <c r="J92" s="19">
        <v>68</v>
      </c>
      <c r="K92" s="19">
        <v>65</v>
      </c>
      <c r="L92" s="19">
        <v>24</v>
      </c>
      <c r="M92" s="22">
        <f t="shared" si="9"/>
        <v>2564</v>
      </c>
    </row>
    <row r="93" spans="2:13" s="7" customFormat="1" ht="12" customHeight="1">
      <c r="B93" s="5"/>
      <c r="C93" s="4" t="s">
        <v>63</v>
      </c>
      <c r="D93" s="16">
        <v>96.5</v>
      </c>
      <c r="E93" s="16">
        <v>31.1</v>
      </c>
      <c r="F93" s="16">
        <v>16.7</v>
      </c>
      <c r="G93" s="30">
        <f t="shared" si="10"/>
        <v>144.29999999999998</v>
      </c>
      <c r="H93" s="26">
        <v>1372</v>
      </c>
      <c r="I93" s="19">
        <v>556</v>
      </c>
      <c r="J93" s="19">
        <v>43</v>
      </c>
      <c r="K93" s="19">
        <v>39</v>
      </c>
      <c r="L93" s="19">
        <v>6</v>
      </c>
      <c r="M93" s="22">
        <f t="shared" si="9"/>
        <v>2016</v>
      </c>
    </row>
    <row r="94" spans="2:13" s="7" customFormat="1" ht="12" customHeight="1">
      <c r="B94" s="5"/>
      <c r="C94" s="4"/>
      <c r="D94" s="16"/>
      <c r="E94" s="16"/>
      <c r="F94" s="16"/>
      <c r="G94" s="30"/>
      <c r="H94" s="26"/>
      <c r="I94" s="19"/>
      <c r="J94" s="19"/>
      <c r="K94" s="19"/>
      <c r="L94" s="19"/>
      <c r="M94" s="22"/>
    </row>
    <row r="95" spans="2:13" s="7" customFormat="1" ht="12" customHeight="1">
      <c r="B95" s="34" t="s">
        <v>64</v>
      </c>
      <c r="C95" s="35"/>
      <c r="D95" s="17">
        <f>SUM(D96:D100)</f>
        <v>191.6</v>
      </c>
      <c r="E95" s="17">
        <f aca="true" t="shared" si="13" ref="E95:M95">SUM(E96:E100)</f>
        <v>75.9</v>
      </c>
      <c r="F95" s="17">
        <f t="shared" si="13"/>
        <v>213</v>
      </c>
      <c r="G95" s="31">
        <f t="shared" si="13"/>
        <v>480.50000000000006</v>
      </c>
      <c r="H95" s="25">
        <f t="shared" si="13"/>
        <v>5328</v>
      </c>
      <c r="I95" s="20">
        <f t="shared" si="13"/>
        <v>1604</v>
      </c>
      <c r="J95" s="20">
        <f t="shared" si="13"/>
        <v>182</v>
      </c>
      <c r="K95" s="20">
        <f t="shared" si="13"/>
        <v>144</v>
      </c>
      <c r="L95" s="20">
        <f t="shared" si="13"/>
        <v>13</v>
      </c>
      <c r="M95" s="20">
        <f t="shared" si="13"/>
        <v>7271</v>
      </c>
    </row>
    <row r="96" spans="2:13" s="7" customFormat="1" ht="12" customHeight="1">
      <c r="B96" s="5"/>
      <c r="C96" s="4" t="s">
        <v>65</v>
      </c>
      <c r="D96" s="16">
        <v>27.5</v>
      </c>
      <c r="E96" s="16">
        <v>20.8</v>
      </c>
      <c r="F96" s="16">
        <v>83.9</v>
      </c>
      <c r="G96" s="30">
        <f t="shared" si="10"/>
        <v>132.2</v>
      </c>
      <c r="H96" s="26">
        <v>832</v>
      </c>
      <c r="I96" s="19">
        <v>522</v>
      </c>
      <c r="J96" s="19">
        <v>75</v>
      </c>
      <c r="K96" s="19">
        <v>51</v>
      </c>
      <c r="L96" s="19">
        <v>8</v>
      </c>
      <c r="M96" s="22">
        <f t="shared" si="9"/>
        <v>1488</v>
      </c>
    </row>
    <row r="97" spans="2:13" s="7" customFormat="1" ht="12" customHeight="1">
      <c r="B97" s="5"/>
      <c r="C97" s="4" t="s">
        <v>66</v>
      </c>
      <c r="D97" s="16">
        <v>98.3</v>
      </c>
      <c r="E97" s="16">
        <v>28.6</v>
      </c>
      <c r="F97" s="16">
        <v>61.4</v>
      </c>
      <c r="G97" s="30">
        <f t="shared" si="10"/>
        <v>188.3</v>
      </c>
      <c r="H97" s="26">
        <v>2003</v>
      </c>
      <c r="I97" s="19">
        <v>615</v>
      </c>
      <c r="J97" s="19">
        <v>54</v>
      </c>
      <c r="K97" s="19">
        <v>43</v>
      </c>
      <c r="L97" s="19">
        <v>4</v>
      </c>
      <c r="M97" s="22">
        <f t="shared" si="9"/>
        <v>2719</v>
      </c>
    </row>
    <row r="98" spans="2:13" s="7" customFormat="1" ht="12" customHeight="1">
      <c r="B98" s="5"/>
      <c r="C98" s="4" t="s">
        <v>88</v>
      </c>
      <c r="D98" s="16">
        <v>52.1</v>
      </c>
      <c r="E98" s="16">
        <v>11.9</v>
      </c>
      <c r="F98" s="16">
        <v>12.1</v>
      </c>
      <c r="G98" s="30">
        <f t="shared" si="10"/>
        <v>76.1</v>
      </c>
      <c r="H98" s="26">
        <v>619</v>
      </c>
      <c r="I98" s="19">
        <v>212</v>
      </c>
      <c r="J98" s="19">
        <v>37</v>
      </c>
      <c r="K98" s="19">
        <v>29</v>
      </c>
      <c r="L98" s="19">
        <v>1</v>
      </c>
      <c r="M98" s="22">
        <f t="shared" si="9"/>
        <v>898</v>
      </c>
    </row>
    <row r="99" spans="2:13" s="7" customFormat="1" ht="12" customHeight="1">
      <c r="B99" s="5"/>
      <c r="C99" s="4" t="s">
        <v>67</v>
      </c>
      <c r="D99" s="16">
        <v>7.6</v>
      </c>
      <c r="E99" s="16">
        <v>5.6</v>
      </c>
      <c r="F99" s="16">
        <v>27.1</v>
      </c>
      <c r="G99" s="30">
        <f t="shared" si="10"/>
        <v>40.3</v>
      </c>
      <c r="H99" s="26">
        <v>999</v>
      </c>
      <c r="I99" s="19">
        <v>109</v>
      </c>
      <c r="J99" s="19">
        <v>14</v>
      </c>
      <c r="K99" s="19">
        <v>17</v>
      </c>
      <c r="L99" s="19" t="s">
        <v>111</v>
      </c>
      <c r="M99" s="22">
        <f t="shared" si="9"/>
        <v>1139</v>
      </c>
    </row>
    <row r="100" spans="2:13" s="7" customFormat="1" ht="12" customHeight="1">
      <c r="B100" s="5"/>
      <c r="C100" s="4" t="s">
        <v>114</v>
      </c>
      <c r="D100" s="16">
        <v>6.1</v>
      </c>
      <c r="E100" s="16">
        <v>9</v>
      </c>
      <c r="F100" s="16">
        <v>28.5</v>
      </c>
      <c r="G100" s="30">
        <f t="shared" si="10"/>
        <v>43.6</v>
      </c>
      <c r="H100" s="26">
        <v>875</v>
      </c>
      <c r="I100" s="19">
        <v>146</v>
      </c>
      <c r="J100" s="19">
        <v>2</v>
      </c>
      <c r="K100" s="19">
        <v>4</v>
      </c>
      <c r="L100" s="19" t="s">
        <v>111</v>
      </c>
      <c r="M100" s="22">
        <f t="shared" si="9"/>
        <v>1027</v>
      </c>
    </row>
    <row r="101" spans="2:13" s="7" customFormat="1" ht="12" customHeight="1">
      <c r="B101" s="5"/>
      <c r="C101" s="4"/>
      <c r="D101" s="16"/>
      <c r="E101" s="16"/>
      <c r="F101" s="16"/>
      <c r="G101" s="30"/>
      <c r="H101" s="26"/>
      <c r="I101" s="19"/>
      <c r="J101" s="19"/>
      <c r="K101" s="19"/>
      <c r="L101" s="19"/>
      <c r="M101" s="22"/>
    </row>
    <row r="102" spans="2:13" s="7" customFormat="1" ht="12" customHeight="1">
      <c r="B102" s="34" t="s">
        <v>68</v>
      </c>
      <c r="C102" s="35"/>
      <c r="D102" s="17">
        <f>SUM(D103:D105)</f>
        <v>83.5</v>
      </c>
      <c r="E102" s="17">
        <f aca="true" t="shared" si="14" ref="E102:M102">SUM(E103:E105)</f>
        <v>17.3</v>
      </c>
      <c r="F102" s="17">
        <f t="shared" si="14"/>
        <v>58.699999999999996</v>
      </c>
      <c r="G102" s="31">
        <f t="shared" si="14"/>
        <v>159.5</v>
      </c>
      <c r="H102" s="25">
        <f t="shared" si="14"/>
        <v>1941</v>
      </c>
      <c r="I102" s="20">
        <f t="shared" si="14"/>
        <v>580</v>
      </c>
      <c r="J102" s="20">
        <f t="shared" si="14"/>
        <v>97</v>
      </c>
      <c r="K102" s="20">
        <f t="shared" si="14"/>
        <v>61</v>
      </c>
      <c r="L102" s="20">
        <f t="shared" si="14"/>
        <v>4</v>
      </c>
      <c r="M102" s="20">
        <f t="shared" si="14"/>
        <v>2683</v>
      </c>
    </row>
    <row r="103" spans="2:13" s="7" customFormat="1" ht="12" customHeight="1">
      <c r="B103" s="5"/>
      <c r="C103" s="4" t="s">
        <v>69</v>
      </c>
      <c r="D103" s="16">
        <v>12.7</v>
      </c>
      <c r="E103" s="16">
        <v>5.5</v>
      </c>
      <c r="F103" s="16">
        <v>36.8</v>
      </c>
      <c r="G103" s="30">
        <f t="shared" si="10"/>
        <v>55</v>
      </c>
      <c r="H103" s="26">
        <v>791</v>
      </c>
      <c r="I103" s="19">
        <v>199</v>
      </c>
      <c r="J103" s="19">
        <v>42</v>
      </c>
      <c r="K103" s="19">
        <v>26</v>
      </c>
      <c r="L103" s="19" t="s">
        <v>111</v>
      </c>
      <c r="M103" s="22">
        <f t="shared" si="9"/>
        <v>1058</v>
      </c>
    </row>
    <row r="104" spans="2:13" s="7" customFormat="1" ht="12" customHeight="1">
      <c r="B104" s="5"/>
      <c r="C104" s="4" t="s">
        <v>89</v>
      </c>
      <c r="D104" s="16">
        <v>50.1</v>
      </c>
      <c r="E104" s="16">
        <v>11.1</v>
      </c>
      <c r="F104" s="16">
        <v>14.8</v>
      </c>
      <c r="G104" s="30">
        <f t="shared" si="10"/>
        <v>76</v>
      </c>
      <c r="H104" s="26">
        <v>715</v>
      </c>
      <c r="I104" s="19">
        <v>300</v>
      </c>
      <c r="J104" s="19">
        <v>43</v>
      </c>
      <c r="K104" s="19">
        <v>27</v>
      </c>
      <c r="L104" s="19">
        <v>4</v>
      </c>
      <c r="M104" s="22">
        <f t="shared" si="9"/>
        <v>1089</v>
      </c>
    </row>
    <row r="105" spans="2:13" s="7" customFormat="1" ht="12" customHeight="1">
      <c r="B105" s="5"/>
      <c r="C105" s="4" t="s">
        <v>90</v>
      </c>
      <c r="D105" s="16">
        <v>20.7</v>
      </c>
      <c r="E105" s="16">
        <v>0.7</v>
      </c>
      <c r="F105" s="19">
        <v>7.1</v>
      </c>
      <c r="G105" s="30">
        <f t="shared" si="10"/>
        <v>28.5</v>
      </c>
      <c r="H105" s="26">
        <v>435</v>
      </c>
      <c r="I105" s="19">
        <v>81</v>
      </c>
      <c r="J105" s="19">
        <v>12</v>
      </c>
      <c r="K105" s="19">
        <v>8</v>
      </c>
      <c r="L105" s="19" t="s">
        <v>111</v>
      </c>
      <c r="M105" s="22">
        <f t="shared" si="9"/>
        <v>536</v>
      </c>
    </row>
    <row r="106" spans="2:13" s="7" customFormat="1" ht="12">
      <c r="B106" s="5"/>
      <c r="C106" s="4"/>
      <c r="D106" s="16"/>
      <c r="E106" s="16"/>
      <c r="F106" s="16"/>
      <c r="G106" s="30"/>
      <c r="H106" s="26"/>
      <c r="I106" s="19"/>
      <c r="J106" s="19"/>
      <c r="K106" s="19"/>
      <c r="L106" s="19"/>
      <c r="M106" s="22"/>
    </row>
    <row r="107" spans="2:13" s="7" customFormat="1" ht="12" customHeight="1">
      <c r="B107" s="34" t="s">
        <v>70</v>
      </c>
      <c r="C107" s="35"/>
      <c r="D107" s="17">
        <f>SUM(D108:D112)</f>
        <v>328.1</v>
      </c>
      <c r="E107" s="17">
        <f aca="true" t="shared" si="15" ref="E107:M107">SUM(E108:E112)</f>
        <v>18.7</v>
      </c>
      <c r="F107" s="17">
        <f t="shared" si="15"/>
        <v>284.8</v>
      </c>
      <c r="G107" s="31">
        <f t="shared" si="15"/>
        <v>631.6</v>
      </c>
      <c r="H107" s="25">
        <f t="shared" si="15"/>
        <v>5716</v>
      </c>
      <c r="I107" s="20">
        <f t="shared" si="15"/>
        <v>2588</v>
      </c>
      <c r="J107" s="20">
        <f t="shared" si="15"/>
        <v>320</v>
      </c>
      <c r="K107" s="20">
        <f t="shared" si="15"/>
        <v>167</v>
      </c>
      <c r="L107" s="20">
        <f t="shared" si="15"/>
        <v>21</v>
      </c>
      <c r="M107" s="20">
        <f t="shared" si="15"/>
        <v>8812</v>
      </c>
    </row>
    <row r="108" spans="2:13" s="7" customFormat="1" ht="12">
      <c r="B108" s="5"/>
      <c r="C108" s="4" t="s">
        <v>71</v>
      </c>
      <c r="D108" s="16">
        <v>89.6</v>
      </c>
      <c r="E108" s="16">
        <v>1.7</v>
      </c>
      <c r="F108" s="16">
        <v>93.9</v>
      </c>
      <c r="G108" s="30">
        <f t="shared" si="10"/>
        <v>185.2</v>
      </c>
      <c r="H108" s="26">
        <v>1769</v>
      </c>
      <c r="I108" s="19">
        <v>694</v>
      </c>
      <c r="J108" s="19">
        <v>89</v>
      </c>
      <c r="K108" s="19">
        <v>56</v>
      </c>
      <c r="L108" s="19">
        <v>9</v>
      </c>
      <c r="M108" s="22">
        <f t="shared" si="9"/>
        <v>2617</v>
      </c>
    </row>
    <row r="109" spans="2:13" s="7" customFormat="1" ht="12">
      <c r="B109" s="5"/>
      <c r="C109" s="4" t="s">
        <v>72</v>
      </c>
      <c r="D109" s="16">
        <v>61.9</v>
      </c>
      <c r="E109" s="16">
        <v>5.8</v>
      </c>
      <c r="F109" s="16">
        <v>57.2</v>
      </c>
      <c r="G109" s="30">
        <f t="shared" si="10"/>
        <v>124.9</v>
      </c>
      <c r="H109" s="26">
        <v>737</v>
      </c>
      <c r="I109" s="19">
        <v>537</v>
      </c>
      <c r="J109" s="19">
        <v>46</v>
      </c>
      <c r="K109" s="19">
        <v>19</v>
      </c>
      <c r="L109" s="19">
        <v>1</v>
      </c>
      <c r="M109" s="22">
        <f t="shared" si="9"/>
        <v>1340</v>
      </c>
    </row>
    <row r="110" spans="2:13" ht="13.5">
      <c r="B110" s="5"/>
      <c r="C110" s="4" t="s">
        <v>115</v>
      </c>
      <c r="D110" s="16">
        <v>54.4</v>
      </c>
      <c r="E110" s="16">
        <v>3.9</v>
      </c>
      <c r="F110" s="16">
        <v>32.2</v>
      </c>
      <c r="G110" s="30">
        <f t="shared" si="10"/>
        <v>90.5</v>
      </c>
      <c r="H110" s="26">
        <v>944</v>
      </c>
      <c r="I110" s="19">
        <v>428</v>
      </c>
      <c r="J110" s="19">
        <v>35</v>
      </c>
      <c r="K110" s="19">
        <v>15</v>
      </c>
      <c r="L110" s="19">
        <v>3</v>
      </c>
      <c r="M110" s="22">
        <f t="shared" si="9"/>
        <v>1425</v>
      </c>
    </row>
    <row r="111" spans="2:13" ht="13.5">
      <c r="B111" s="5"/>
      <c r="C111" s="4" t="s">
        <v>73</v>
      </c>
      <c r="D111" s="16">
        <v>55.2</v>
      </c>
      <c r="E111" s="16">
        <v>6.3</v>
      </c>
      <c r="F111" s="16">
        <v>36.8</v>
      </c>
      <c r="G111" s="30">
        <f t="shared" si="10"/>
        <v>98.3</v>
      </c>
      <c r="H111" s="26">
        <v>666</v>
      </c>
      <c r="I111" s="19">
        <v>465</v>
      </c>
      <c r="J111" s="19">
        <v>86</v>
      </c>
      <c r="K111" s="19">
        <v>44</v>
      </c>
      <c r="L111" s="19">
        <v>6</v>
      </c>
      <c r="M111" s="22">
        <f t="shared" si="9"/>
        <v>1267</v>
      </c>
    </row>
    <row r="112" spans="2:13" ht="13.5">
      <c r="B112" s="5"/>
      <c r="C112" s="4" t="s">
        <v>91</v>
      </c>
      <c r="D112" s="16">
        <v>67</v>
      </c>
      <c r="E112" s="16">
        <v>1</v>
      </c>
      <c r="F112" s="16">
        <v>64.7</v>
      </c>
      <c r="G112" s="30">
        <f t="shared" si="10"/>
        <v>132.7</v>
      </c>
      <c r="H112" s="26">
        <v>1600</v>
      </c>
      <c r="I112" s="19">
        <v>464</v>
      </c>
      <c r="J112" s="19">
        <v>64</v>
      </c>
      <c r="K112" s="19">
        <v>33</v>
      </c>
      <c r="L112" s="19">
        <v>2</v>
      </c>
      <c r="M112" s="22">
        <f t="shared" si="9"/>
        <v>2163</v>
      </c>
    </row>
  </sheetData>
  <mergeCells count="25">
    <mergeCell ref="B59:C59"/>
    <mergeCell ref="B95:C95"/>
    <mergeCell ref="B102:C102"/>
    <mergeCell ref="B107:C107"/>
    <mergeCell ref="B66:C66"/>
    <mergeCell ref="B69:C69"/>
    <mergeCell ref="B79:C79"/>
    <mergeCell ref="B89:C89"/>
    <mergeCell ref="F3:F7"/>
    <mergeCell ref="B35:C35"/>
    <mergeCell ref="B43:C43"/>
    <mergeCell ref="B51:C51"/>
    <mergeCell ref="D3:D7"/>
    <mergeCell ref="B23:C23"/>
    <mergeCell ref="B22:C22"/>
    <mergeCell ref="M3:M7"/>
    <mergeCell ref="B9:C9"/>
    <mergeCell ref="B3:C7"/>
    <mergeCell ref="J3:J7"/>
    <mergeCell ref="K3:K7"/>
    <mergeCell ref="L3:L7"/>
    <mergeCell ref="E3:E7"/>
    <mergeCell ref="G3:G7"/>
    <mergeCell ref="H3:H7"/>
    <mergeCell ref="I3:I7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scale="9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ナブアシスト</cp:lastModifiedBy>
  <cp:lastPrinted>2004-02-05T05:34:40Z</cp:lastPrinted>
  <dcterms:created xsi:type="dcterms:W3CDTF">2002-01-31T07:36:36Z</dcterms:created>
  <dcterms:modified xsi:type="dcterms:W3CDTF">2004-02-05T05:34:45Z</dcterms:modified>
  <cp:category/>
  <cp:version/>
  <cp:contentType/>
  <cp:contentStatus/>
</cp:coreProperties>
</file>