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1940" windowHeight="5760" tabRatio="601" activeTab="0"/>
  </bookViews>
  <sheets>
    <sheet name="農家人口" sheetId="1" r:id="rId1"/>
    <sheet name="就業状態別世帯員数" sheetId="2" r:id="rId2"/>
    <sheet name="自家農業に従事した世帯員数" sheetId="3" r:id="rId3"/>
    <sheet name="兼業種類別従事者数" sheetId="4" r:id="rId4"/>
  </sheets>
  <definedNames>
    <definedName name="_xlnm.Print_Titles" localSheetId="3">'兼業種類別従事者数'!$A:$C,'兼業種類別従事者数'!$1:$7</definedName>
    <definedName name="_xlnm.Print_Titles" localSheetId="2">'自家農業に従事した世帯員数'!$1:$7</definedName>
    <definedName name="_xlnm.Print_Titles" localSheetId="1">'就業状態別世帯員数'!$A:$C,'就業状態別世帯員数'!$1:$8</definedName>
    <definedName name="_xlnm.Print_Titles" localSheetId="0">'農家人口'!$A:$C,'農家人口'!$1:$6</definedName>
  </definedNames>
  <calcPr fullCalcOnLoad="1"/>
</workbook>
</file>

<file path=xl/sharedStrings.xml><?xml version="1.0" encoding="utf-8"?>
<sst xmlns="http://schemas.openxmlformats.org/spreadsheetml/2006/main" count="626" uniqueCount="132">
  <si>
    <t>区分</t>
  </si>
  <si>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</si>
  <si>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</si>
  <si>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</si>
  <si>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</si>
  <si>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</si>
  <si>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</si>
  <si>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</si>
  <si>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</si>
  <si>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</si>
  <si>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</si>
  <si>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</si>
  <si>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</si>
  <si>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</si>
  <si>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</si>
  <si>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</si>
  <si>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</si>
  <si>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</si>
  <si>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</si>
  <si>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</si>
  <si>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</si>
  <si>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</si>
  <si>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</si>
  <si>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</si>
  <si>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</si>
  <si>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</si>
  <si>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</si>
  <si>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</si>
  <si>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</si>
  <si>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</si>
  <si>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</si>
  <si>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</si>
  <si>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</si>
  <si>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</si>
  <si>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</si>
  <si>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</si>
  <si>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</si>
  <si>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</si>
  <si>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</si>
  <si>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</si>
  <si>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</si>
  <si>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</si>
  <si>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</si>
  <si>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</si>
  <si>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</si>
  <si>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</si>
  <si>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</si>
  <si>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</si>
  <si>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</si>
  <si>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</si>
  <si>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</si>
  <si>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</si>
  <si>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</si>
  <si>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</si>
  <si>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</si>
  <si>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</si>
  <si>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</si>
  <si>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</si>
  <si>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</si>
  <si>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</si>
  <si>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</si>
  <si>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</si>
  <si>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</si>
  <si>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</si>
  <si>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</si>
  <si>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</si>
  <si>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</si>
  <si>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</si>
  <si>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</si>
  <si>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</si>
  <si>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</si>
  <si>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</si>
  <si>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</si>
  <si>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</si>
  <si>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</si>
  <si>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</si>
  <si>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</si>
  <si>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</si>
  <si>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計</t>
  </si>
  <si>
    <t>男</t>
  </si>
  <si>
    <t>その他</t>
  </si>
  <si>
    <t>女</t>
  </si>
  <si>
    <t>男女計</t>
  </si>
  <si>
    <t>就業状態別世帯員数</t>
  </si>
  <si>
    <t>自家農業
が主の人</t>
  </si>
  <si>
    <t>30～59</t>
  </si>
  <si>
    <t>自家農業に従事した世帯員数</t>
  </si>
  <si>
    <t>150日以上</t>
  </si>
  <si>
    <t>男</t>
  </si>
  <si>
    <t>兼業種類別従事者数</t>
  </si>
  <si>
    <t>兼業従
事者数
（実人数）</t>
  </si>
  <si>
    <t>主　　に
出かせぎ</t>
  </si>
  <si>
    <t>林　業</t>
  </si>
  <si>
    <t>漁　業</t>
  </si>
  <si>
    <t>自営兼業
従事者数
（実人数）</t>
  </si>
  <si>
    <t>人</t>
  </si>
  <si>
    <t>農家人口</t>
  </si>
  <si>
    <t>60才
以上</t>
  </si>
  <si>
    <t>自家農業
だけに従
事した人</t>
  </si>
  <si>
    <t>農業従
事29日
以下</t>
  </si>
  <si>
    <t>自　　営　　兼　　業</t>
  </si>
  <si>
    <t>ア、男</t>
  </si>
  <si>
    <t>イ、女</t>
  </si>
  <si>
    <t>県計</t>
  </si>
  <si>
    <t>昭35.2.1</t>
  </si>
  <si>
    <t>　40.2.1</t>
  </si>
  <si>
    <t>　45.2.1</t>
  </si>
  <si>
    <t>　45.2.1</t>
  </si>
  <si>
    <t>0～14才</t>
  </si>
  <si>
    <t>15才</t>
  </si>
  <si>
    <t>16～19才</t>
  </si>
  <si>
    <t>20～29才</t>
  </si>
  <si>
    <t>30～39才</t>
  </si>
  <si>
    <t>40～49才</t>
  </si>
  <si>
    <t>50～59才</t>
  </si>
  <si>
    <t>16才以上の世帯員数</t>
  </si>
  <si>
    <t>自家農業とその他の
仕事に従事した人</t>
  </si>
  <si>
    <t>その他の仕事が主の人</t>
  </si>
  <si>
    <t>その他の
仕事だけ
に従事し
た人</t>
  </si>
  <si>
    <t>仕事に
従事しな
かった人</t>
  </si>
  <si>
    <t>昭45.2.1</t>
  </si>
  <si>
    <t>60～149</t>
  </si>
  <si>
    <t>主に
恒常的
職員勤務</t>
  </si>
  <si>
    <t>主に
人夫
日雇</t>
  </si>
  <si>
    <t>兼業従事者総数</t>
  </si>
  <si>
    <t>兼業従事者
総数</t>
  </si>
  <si>
    <t>主に
恒常的
賃労働勤務</t>
  </si>
  <si>
    <t>吉岡村</t>
  </si>
  <si>
    <t>赤堀村</t>
  </si>
  <si>
    <t>笠懸村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</si>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</sst>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1"/>
      <name val="ＭＳ Ｐゴシック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5" fillId="0" borderId="3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3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4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distributed" textRotation="255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4" fillId="0" borderId="4" xfId="16" applyFont="1" applyFill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4" xfId="16" applyFont="1" applyFill="1" applyBorder="1" applyAlignment="1">
      <alignment horizontal="right" vertical="center"/>
    </xf>
    <xf numFmtId="38" fontId="5" fillId="0" borderId="10" xfId="16" applyFont="1" applyBorder="1" applyAlignment="1">
      <alignment horizontal="right"/>
    </xf>
    <xf numFmtId="38" fontId="5" fillId="0" borderId="4" xfId="16" applyFont="1" applyBorder="1" applyAlignment="1">
      <alignment horizontal="right"/>
    </xf>
    <xf numFmtId="38" fontId="5" fillId="0" borderId="7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3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distributed" vertical="center"/>
    </xf>
    <xf numFmtId="3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5" fillId="0" borderId="3" xfId="16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5" fillId="0" borderId="3" xfId="16" applyNumberFormat="1" applyFont="1" applyBorder="1" applyAlignment="1">
      <alignment horizontal="right"/>
    </xf>
    <xf numFmtId="0" fontId="4" fillId="3" borderId="3" xfId="0" applyFont="1" applyFill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 wrapText="1"/>
    </xf>
    <xf numFmtId="0" fontId="4" fillId="3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 wrapText="1"/>
    </xf>
    <xf numFmtId="0" fontId="4" fillId="3" borderId="12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/>
    </xf>
    <xf numFmtId="0" fontId="4" fillId="2" borderId="11" xfId="0" applyFont="1" applyFill="1" applyBorder="1" applyAlignment="1">
      <alignment horizontal="center" vertical="distributed" textRotation="255"/>
    </xf>
    <xf numFmtId="0" fontId="4" fillId="2" borderId="12" xfId="0" applyFont="1" applyFill="1" applyBorder="1" applyAlignment="1">
      <alignment horizontal="center" vertical="distributed" textRotation="255"/>
    </xf>
    <xf numFmtId="0" fontId="4" fillId="2" borderId="4" xfId="0" applyFont="1" applyFill="1" applyBorder="1" applyAlignment="1">
      <alignment horizontal="center" vertical="distributed" textRotation="255"/>
    </xf>
    <xf numFmtId="0" fontId="4" fillId="3" borderId="2" xfId="0" applyFont="1" applyFill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4" fillId="3" borderId="20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18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1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4" fillId="3" borderId="8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3" borderId="12" xfId="0" applyFill="1" applyBorder="1" applyAlignment="1">
      <alignment/>
    </xf>
    <xf numFmtId="0" fontId="0" fillId="0" borderId="4" xfId="0" applyBorder="1" applyAlignment="1">
      <alignment/>
    </xf>
    <xf numFmtId="0" fontId="0" fillId="3" borderId="12" xfId="0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8</xdr:row>
      <xdr:rowOff>133350</xdr:rowOff>
    </xdr:from>
    <xdr:to>
      <xdr:col>20</xdr:col>
      <xdr:colOff>514350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 rot="16200000">
          <a:off x="10563225" y="1381125"/>
          <a:ext cx="3209925" cy="85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8</xdr:row>
      <xdr:rowOff>142875</xdr:rowOff>
    </xdr:from>
    <xdr:to>
      <xdr:col>18</xdr:col>
      <xdr:colOff>609600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839575" y="139065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193,168</a:t>
          </a:r>
        </a:p>
      </xdr:txBody>
    </xdr:sp>
    <xdr:clientData/>
  </xdr:twoCellAnchor>
  <xdr:twoCellAnchor>
    <xdr:from>
      <xdr:col>7</xdr:col>
      <xdr:colOff>180975</xdr:colOff>
      <xdr:row>8</xdr:row>
      <xdr:rowOff>142875</xdr:rowOff>
    </xdr:from>
    <xdr:to>
      <xdr:col>11</xdr:col>
      <xdr:colOff>609600</xdr:colOff>
      <xdr:row>9</xdr:row>
      <xdr:rowOff>47625</xdr:rowOff>
    </xdr:to>
    <xdr:sp>
      <xdr:nvSpPr>
        <xdr:cNvPr id="3" name="AutoShape 3"/>
        <xdr:cNvSpPr>
          <a:spLocks/>
        </xdr:cNvSpPr>
      </xdr:nvSpPr>
      <xdr:spPr>
        <a:xfrm rot="16200000">
          <a:off x="4248150" y="1390650"/>
          <a:ext cx="3209925" cy="57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9525</xdr:rowOff>
    </xdr:from>
    <xdr:to>
      <xdr:col>9</xdr:col>
      <xdr:colOff>657225</xdr:colOff>
      <xdr:row>10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543550" y="140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182,912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6" width="10.125" style="1" bestFit="1" customWidth="1"/>
    <col min="7" max="13" width="9.125" style="1" bestFit="1" customWidth="1"/>
    <col min="14" max="15" width="10.125" style="1" bestFit="1" customWidth="1"/>
    <col min="16" max="22" width="9.125" style="1" bestFit="1" customWidth="1"/>
    <col min="23" max="16384" width="9.00390625" style="1" customWidth="1"/>
  </cols>
  <sheetData>
    <row r="1" s="2" customFormat="1" ht="14.25">
      <c r="B1" s="2" t="s">
        <v>96</v>
      </c>
    </row>
    <row r="2" s="7" customFormat="1" ht="12"/>
    <row r="3" spans="2:22" s="7" customFormat="1" ht="12" customHeight="1">
      <c r="B3" s="71" t="s">
        <v>0</v>
      </c>
      <c r="C3" s="72"/>
      <c r="D3" s="64" t="s">
        <v>82</v>
      </c>
      <c r="E3" s="66" t="s">
        <v>79</v>
      </c>
      <c r="F3" s="59"/>
      <c r="G3" s="59"/>
      <c r="H3" s="59"/>
      <c r="I3" s="59"/>
      <c r="J3" s="59"/>
      <c r="K3" s="59"/>
      <c r="L3" s="59"/>
      <c r="M3" s="59"/>
      <c r="N3" s="58" t="s">
        <v>81</v>
      </c>
      <c r="O3" s="59"/>
      <c r="P3" s="59"/>
      <c r="Q3" s="59"/>
      <c r="R3" s="59"/>
      <c r="S3" s="59"/>
      <c r="T3" s="59"/>
      <c r="U3" s="59"/>
      <c r="V3" s="60"/>
    </row>
    <row r="4" spans="2:22" s="7" customFormat="1" ht="12" customHeight="1">
      <c r="B4" s="73"/>
      <c r="C4" s="74"/>
      <c r="D4" s="56"/>
      <c r="E4" s="64" t="s">
        <v>78</v>
      </c>
      <c r="F4" s="64" t="s">
        <v>108</v>
      </c>
      <c r="G4" s="55" t="s">
        <v>109</v>
      </c>
      <c r="H4" s="55" t="s">
        <v>110</v>
      </c>
      <c r="I4" s="55" t="s">
        <v>111</v>
      </c>
      <c r="J4" s="55" t="s">
        <v>112</v>
      </c>
      <c r="K4" s="55" t="s">
        <v>113</v>
      </c>
      <c r="L4" s="55" t="s">
        <v>114</v>
      </c>
      <c r="M4" s="52" t="s">
        <v>97</v>
      </c>
      <c r="N4" s="61" t="s">
        <v>78</v>
      </c>
      <c r="O4" s="64" t="s">
        <v>108</v>
      </c>
      <c r="P4" s="55" t="s">
        <v>109</v>
      </c>
      <c r="Q4" s="55" t="s">
        <v>110</v>
      </c>
      <c r="R4" s="55" t="s">
        <v>111</v>
      </c>
      <c r="S4" s="55" t="s">
        <v>112</v>
      </c>
      <c r="T4" s="55" t="s">
        <v>113</v>
      </c>
      <c r="U4" s="55" t="s">
        <v>114</v>
      </c>
      <c r="V4" s="64" t="s">
        <v>97</v>
      </c>
    </row>
    <row r="5" spans="2:22" s="7" customFormat="1" ht="12" customHeight="1">
      <c r="B5" s="73"/>
      <c r="C5" s="74"/>
      <c r="D5" s="56"/>
      <c r="E5" s="65"/>
      <c r="F5" s="65"/>
      <c r="G5" s="65"/>
      <c r="H5" s="65"/>
      <c r="I5" s="56"/>
      <c r="J5" s="56"/>
      <c r="K5" s="56"/>
      <c r="L5" s="56"/>
      <c r="M5" s="53"/>
      <c r="N5" s="62"/>
      <c r="O5" s="65"/>
      <c r="P5" s="65"/>
      <c r="Q5" s="65"/>
      <c r="R5" s="56"/>
      <c r="S5" s="56"/>
      <c r="T5" s="56"/>
      <c r="U5" s="56"/>
      <c r="V5" s="65"/>
    </row>
    <row r="6" spans="2:22" s="7" customFormat="1" ht="12" customHeight="1">
      <c r="B6" s="12"/>
      <c r="C6" s="16"/>
      <c r="D6" s="57"/>
      <c r="E6" s="57"/>
      <c r="F6" s="57"/>
      <c r="G6" s="57"/>
      <c r="H6" s="57"/>
      <c r="I6" s="57"/>
      <c r="J6" s="57"/>
      <c r="K6" s="57"/>
      <c r="L6" s="57"/>
      <c r="M6" s="54"/>
      <c r="N6" s="63"/>
      <c r="O6" s="57"/>
      <c r="P6" s="57"/>
      <c r="Q6" s="57"/>
      <c r="R6" s="57"/>
      <c r="S6" s="57"/>
      <c r="T6" s="57"/>
      <c r="U6" s="57"/>
      <c r="V6" s="57"/>
    </row>
    <row r="7" spans="2:22" s="7" customFormat="1" ht="12" customHeight="1">
      <c r="B7" s="5"/>
      <c r="C7" s="18"/>
      <c r="D7" s="19" t="s">
        <v>95</v>
      </c>
      <c r="E7" s="19" t="s">
        <v>95</v>
      </c>
      <c r="F7" s="19" t="s">
        <v>95</v>
      </c>
      <c r="G7" s="19" t="s">
        <v>95</v>
      </c>
      <c r="H7" s="19" t="s">
        <v>95</v>
      </c>
      <c r="I7" s="19" t="s">
        <v>95</v>
      </c>
      <c r="J7" s="19" t="s">
        <v>95</v>
      </c>
      <c r="K7" s="19" t="s">
        <v>95</v>
      </c>
      <c r="L7" s="19" t="s">
        <v>95</v>
      </c>
      <c r="M7" s="19" t="s">
        <v>95</v>
      </c>
      <c r="N7" s="19" t="s">
        <v>95</v>
      </c>
      <c r="O7" s="19" t="s">
        <v>95</v>
      </c>
      <c r="P7" s="19" t="s">
        <v>95</v>
      </c>
      <c r="Q7" s="19" t="s">
        <v>95</v>
      </c>
      <c r="R7" s="19" t="s">
        <v>95</v>
      </c>
      <c r="S7" s="19" t="s">
        <v>95</v>
      </c>
      <c r="T7" s="19" t="s">
        <v>95</v>
      </c>
      <c r="U7" s="19" t="s">
        <v>95</v>
      </c>
      <c r="V7" s="19" t="s">
        <v>95</v>
      </c>
    </row>
    <row r="8" spans="2:22" s="7" customFormat="1" ht="12" customHeight="1">
      <c r="B8" s="5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s="7" customFormat="1" ht="12" customHeight="1">
      <c r="B9" s="75" t="s">
        <v>103</v>
      </c>
      <c r="C9" s="24" t="s">
        <v>104</v>
      </c>
      <c r="D9" s="32">
        <f>SUM(E9,N9)</f>
        <v>782191</v>
      </c>
      <c r="E9" s="33">
        <f>SUM(F9:M9)</f>
        <v>381687</v>
      </c>
      <c r="F9" s="33">
        <v>129870</v>
      </c>
      <c r="G9" s="33">
        <v>8033</v>
      </c>
      <c r="H9" s="33">
        <v>26419</v>
      </c>
      <c r="I9" s="33">
        <v>55676</v>
      </c>
      <c r="J9" s="33">
        <v>46871</v>
      </c>
      <c r="K9" s="33">
        <v>34926</v>
      </c>
      <c r="L9" s="33">
        <v>35812</v>
      </c>
      <c r="M9" s="33">
        <v>44080</v>
      </c>
      <c r="N9" s="34">
        <f aca="true" t="shared" si="0" ref="N9:N72">SUM(O9:V9)</f>
        <v>400504</v>
      </c>
      <c r="O9" s="33">
        <v>124952</v>
      </c>
      <c r="P9" s="33">
        <v>8074</v>
      </c>
      <c r="Q9" s="33">
        <v>29431</v>
      </c>
      <c r="R9" s="33">
        <v>59629</v>
      </c>
      <c r="S9" s="33">
        <v>51531</v>
      </c>
      <c r="T9" s="33">
        <v>40304</v>
      </c>
      <c r="U9" s="33">
        <v>36799</v>
      </c>
      <c r="V9" s="33">
        <v>49784</v>
      </c>
    </row>
    <row r="10" spans="2:22" s="7" customFormat="1" ht="12" customHeight="1">
      <c r="B10" s="76"/>
      <c r="C10" s="24" t="s">
        <v>105</v>
      </c>
      <c r="D10" s="32">
        <f>SUM(E10,N10)</f>
        <v>313344</v>
      </c>
      <c r="E10" s="33">
        <f aca="true" t="shared" si="1" ref="E10:E73">SUM(F10:M10)</f>
        <v>154836</v>
      </c>
      <c r="F10" s="33">
        <v>100046</v>
      </c>
      <c r="G10" s="33">
        <v>9089</v>
      </c>
      <c r="H10" s="33"/>
      <c r="I10" s="33"/>
      <c r="J10" s="33"/>
      <c r="K10" s="33"/>
      <c r="L10" s="33"/>
      <c r="M10" s="33">
        <v>45701</v>
      </c>
      <c r="N10" s="34">
        <f t="shared" si="0"/>
        <v>158508</v>
      </c>
      <c r="O10" s="33">
        <v>98000</v>
      </c>
      <c r="P10" s="33">
        <v>8392</v>
      </c>
      <c r="Q10" s="33"/>
      <c r="R10" s="33"/>
      <c r="S10" s="33"/>
      <c r="T10" s="33"/>
      <c r="U10" s="33"/>
      <c r="V10" s="33">
        <v>52116</v>
      </c>
    </row>
    <row r="11" spans="2:22" s="7" customFormat="1" ht="12" customHeight="1">
      <c r="B11" s="77"/>
      <c r="C11" s="24" t="s">
        <v>106</v>
      </c>
      <c r="D11" s="32">
        <f aca="true" t="shared" si="2" ref="D11:D74">SUM(E11,N11)</f>
        <v>616887</v>
      </c>
      <c r="E11" s="33">
        <f t="shared" si="1"/>
        <v>302489</v>
      </c>
      <c r="F11" s="33">
        <f>SUM(F13:F23,F25,F36,F42,F49,F57,F63,F66,F76,F86,F92,F98,F101)</f>
        <v>70383</v>
      </c>
      <c r="G11" s="33">
        <f aca="true" t="shared" si="3" ref="G11:M11">SUM(G13:G23,G25,G36,G42,G49,G57,G63,G66,G76,G86,G92,G98,G101)</f>
        <v>7262</v>
      </c>
      <c r="H11" s="33">
        <f t="shared" si="3"/>
        <v>26929</v>
      </c>
      <c r="I11" s="33">
        <f t="shared" si="3"/>
        <v>44328</v>
      </c>
      <c r="J11" s="33">
        <f t="shared" si="3"/>
        <v>36334</v>
      </c>
      <c r="K11" s="33">
        <f t="shared" si="3"/>
        <v>41080</v>
      </c>
      <c r="L11" s="33">
        <f t="shared" si="3"/>
        <v>29953</v>
      </c>
      <c r="M11" s="33">
        <f t="shared" si="3"/>
        <v>46220</v>
      </c>
      <c r="N11" s="34">
        <f t="shared" si="0"/>
        <v>314398</v>
      </c>
      <c r="O11" s="33">
        <f>SUM(O12:O23,O25,O36,O42,O49,O57,O63,O66,O76,O86,O92,O98,O101)</f>
        <v>68842</v>
      </c>
      <c r="P11" s="33">
        <f aca="true" t="shared" si="4" ref="P11:V11">SUM(P12:P23,P25,P36,P42,P49,P57,P63,P66,P76,P86,P92,P98,P101)</f>
        <v>6973</v>
      </c>
      <c r="Q11" s="33">
        <f t="shared" si="4"/>
        <v>25914</v>
      </c>
      <c r="R11" s="33">
        <f t="shared" si="4"/>
        <v>42994</v>
      </c>
      <c r="S11" s="33">
        <v>36132</v>
      </c>
      <c r="T11" s="33">
        <f t="shared" si="4"/>
        <v>45121</v>
      </c>
      <c r="U11" s="33">
        <f t="shared" si="4"/>
        <v>34592</v>
      </c>
      <c r="V11" s="33">
        <f t="shared" si="4"/>
        <v>53830</v>
      </c>
    </row>
    <row r="12" spans="2:22" s="7" customFormat="1" ht="12" customHeight="1">
      <c r="B12" s="69"/>
      <c r="C12" s="68"/>
      <c r="D12" s="11"/>
      <c r="E12" s="10"/>
      <c r="F12" s="8"/>
      <c r="G12" s="8"/>
      <c r="H12" s="8"/>
      <c r="I12" s="8"/>
      <c r="J12" s="8"/>
      <c r="K12" s="8"/>
      <c r="L12" s="8"/>
      <c r="M12" s="8"/>
      <c r="N12" s="19"/>
      <c r="O12" s="8"/>
      <c r="P12" s="8"/>
      <c r="Q12" s="8"/>
      <c r="R12" s="8"/>
      <c r="S12" s="8"/>
      <c r="T12" s="8"/>
      <c r="U12" s="8"/>
      <c r="V12" s="8"/>
    </row>
    <row r="13" spans="2:22" s="7" customFormat="1" ht="12" customHeight="1">
      <c r="B13" s="5"/>
      <c r="C13" s="3" t="s">
        <v>1</v>
      </c>
      <c r="D13" s="29">
        <f t="shared" si="2"/>
        <v>48133</v>
      </c>
      <c r="E13" s="30">
        <f t="shared" si="1"/>
        <v>23349</v>
      </c>
      <c r="F13" s="9">
        <v>4971</v>
      </c>
      <c r="G13" s="9">
        <v>564</v>
      </c>
      <c r="H13" s="9">
        <v>2199</v>
      </c>
      <c r="I13" s="9">
        <v>3629</v>
      </c>
      <c r="J13" s="9">
        <v>2893</v>
      </c>
      <c r="K13" s="9">
        <v>3215</v>
      </c>
      <c r="L13" s="9">
        <v>2204</v>
      </c>
      <c r="M13" s="9">
        <v>3674</v>
      </c>
      <c r="N13" s="31">
        <f t="shared" si="0"/>
        <v>24784</v>
      </c>
      <c r="O13" s="9">
        <v>4882</v>
      </c>
      <c r="P13" s="9">
        <v>537</v>
      </c>
      <c r="Q13" s="9">
        <v>2125</v>
      </c>
      <c r="R13" s="9">
        <v>3661</v>
      </c>
      <c r="S13" s="9">
        <v>2998</v>
      </c>
      <c r="T13" s="9">
        <v>3505</v>
      </c>
      <c r="U13" s="9">
        <v>2595</v>
      </c>
      <c r="V13" s="9">
        <v>4481</v>
      </c>
    </row>
    <row r="14" spans="2:22" s="7" customFormat="1" ht="12" customHeight="1">
      <c r="B14" s="5"/>
      <c r="C14" s="3" t="s">
        <v>3</v>
      </c>
      <c r="D14" s="29">
        <f t="shared" si="2"/>
        <v>34496</v>
      </c>
      <c r="E14" s="30">
        <f t="shared" si="1"/>
        <v>16877</v>
      </c>
      <c r="F14" s="9">
        <v>3592</v>
      </c>
      <c r="G14" s="9">
        <v>342</v>
      </c>
      <c r="H14" s="9">
        <v>1489</v>
      </c>
      <c r="I14" s="9">
        <v>2837</v>
      </c>
      <c r="J14" s="9">
        <v>2066</v>
      </c>
      <c r="K14" s="9">
        <v>2214</v>
      </c>
      <c r="L14" s="9">
        <v>1687</v>
      </c>
      <c r="M14" s="9">
        <v>2650</v>
      </c>
      <c r="N14" s="31">
        <f t="shared" si="0"/>
        <v>17619</v>
      </c>
      <c r="O14" s="9">
        <v>3480</v>
      </c>
      <c r="P14" s="9">
        <v>352</v>
      </c>
      <c r="Q14" s="9">
        <v>1462</v>
      </c>
      <c r="R14" s="9">
        <v>2761</v>
      </c>
      <c r="S14" s="9">
        <v>2114</v>
      </c>
      <c r="T14" s="9">
        <v>2441</v>
      </c>
      <c r="U14" s="9">
        <v>1912</v>
      </c>
      <c r="V14" s="9">
        <v>3097</v>
      </c>
    </row>
    <row r="15" spans="2:22" s="7" customFormat="1" ht="12" customHeight="1">
      <c r="B15" s="5"/>
      <c r="C15" s="3" t="s">
        <v>2</v>
      </c>
      <c r="D15" s="29">
        <f t="shared" si="2"/>
        <v>10714</v>
      </c>
      <c r="E15" s="30">
        <f t="shared" si="1"/>
        <v>5170</v>
      </c>
      <c r="F15" s="9">
        <v>1123</v>
      </c>
      <c r="G15" s="9">
        <v>92</v>
      </c>
      <c r="H15" s="9">
        <v>457</v>
      </c>
      <c r="I15" s="9">
        <v>865</v>
      </c>
      <c r="J15" s="9">
        <v>585</v>
      </c>
      <c r="K15" s="9">
        <v>703</v>
      </c>
      <c r="L15" s="9">
        <v>521</v>
      </c>
      <c r="M15" s="9">
        <v>824</v>
      </c>
      <c r="N15" s="31">
        <f t="shared" si="0"/>
        <v>5544</v>
      </c>
      <c r="O15" s="9">
        <v>1114</v>
      </c>
      <c r="P15" s="9">
        <v>101</v>
      </c>
      <c r="Q15" s="9">
        <v>467</v>
      </c>
      <c r="R15" s="9">
        <v>904</v>
      </c>
      <c r="S15" s="9">
        <v>633</v>
      </c>
      <c r="T15" s="9">
        <v>776</v>
      </c>
      <c r="U15" s="9">
        <v>588</v>
      </c>
      <c r="V15" s="9">
        <v>961</v>
      </c>
    </row>
    <row r="16" spans="2:22" s="7" customFormat="1" ht="12" customHeight="1">
      <c r="B16" s="5"/>
      <c r="C16" s="3" t="s">
        <v>4</v>
      </c>
      <c r="D16" s="29">
        <f t="shared" si="2"/>
        <v>23689</v>
      </c>
      <c r="E16" s="30">
        <f t="shared" si="1"/>
        <v>11510</v>
      </c>
      <c r="F16" s="9">
        <v>2490</v>
      </c>
      <c r="G16" s="9">
        <v>276</v>
      </c>
      <c r="H16" s="9">
        <v>989</v>
      </c>
      <c r="I16" s="9">
        <v>1821</v>
      </c>
      <c r="J16" s="9">
        <v>1482</v>
      </c>
      <c r="K16" s="9">
        <v>1515</v>
      </c>
      <c r="L16" s="9">
        <v>1151</v>
      </c>
      <c r="M16" s="9">
        <v>1786</v>
      </c>
      <c r="N16" s="31">
        <f t="shared" si="0"/>
        <v>12179</v>
      </c>
      <c r="O16" s="9">
        <v>2365</v>
      </c>
      <c r="P16" s="9">
        <v>280</v>
      </c>
      <c r="Q16" s="9">
        <v>999</v>
      </c>
      <c r="R16" s="9">
        <v>1836</v>
      </c>
      <c r="S16" s="9">
        <v>1489</v>
      </c>
      <c r="T16" s="9">
        <v>1645</v>
      </c>
      <c r="U16" s="9">
        <v>1357</v>
      </c>
      <c r="V16" s="9">
        <v>2208</v>
      </c>
    </row>
    <row r="17" spans="2:22" s="7" customFormat="1" ht="12" customHeight="1">
      <c r="B17" s="5"/>
      <c r="C17" s="3" t="s">
        <v>5</v>
      </c>
      <c r="D17" s="29">
        <f t="shared" si="2"/>
        <v>30548</v>
      </c>
      <c r="E17" s="30">
        <f t="shared" si="1"/>
        <v>14937</v>
      </c>
      <c r="F17" s="9">
        <v>3079</v>
      </c>
      <c r="G17" s="9">
        <v>328</v>
      </c>
      <c r="H17" s="9">
        <v>1413</v>
      </c>
      <c r="I17" s="9">
        <v>2737</v>
      </c>
      <c r="J17" s="9">
        <v>1794</v>
      </c>
      <c r="K17" s="9">
        <v>1893</v>
      </c>
      <c r="L17" s="9">
        <v>1520</v>
      </c>
      <c r="M17" s="9">
        <v>2173</v>
      </c>
      <c r="N17" s="31">
        <f t="shared" si="0"/>
        <v>15611</v>
      </c>
      <c r="O17" s="9">
        <v>3028</v>
      </c>
      <c r="P17" s="9">
        <v>277</v>
      </c>
      <c r="Q17" s="9">
        <v>1415</v>
      </c>
      <c r="R17" s="9">
        <v>2602</v>
      </c>
      <c r="S17" s="9">
        <v>1797</v>
      </c>
      <c r="T17" s="9">
        <v>2125</v>
      </c>
      <c r="U17" s="9">
        <v>1719</v>
      </c>
      <c r="V17" s="9">
        <v>2648</v>
      </c>
    </row>
    <row r="18" spans="2:22" s="7" customFormat="1" ht="12" customHeight="1">
      <c r="B18" s="5"/>
      <c r="C18" s="3" t="s">
        <v>6</v>
      </c>
      <c r="D18" s="29">
        <f t="shared" si="2"/>
        <v>14141</v>
      </c>
      <c r="E18" s="30">
        <f t="shared" si="1"/>
        <v>6918</v>
      </c>
      <c r="F18" s="9">
        <v>1742</v>
      </c>
      <c r="G18" s="9">
        <v>188</v>
      </c>
      <c r="H18" s="9">
        <v>633</v>
      </c>
      <c r="I18" s="9">
        <v>892</v>
      </c>
      <c r="J18" s="9">
        <v>775</v>
      </c>
      <c r="K18" s="9">
        <v>945</v>
      </c>
      <c r="L18" s="9">
        <v>682</v>
      </c>
      <c r="M18" s="9">
        <v>1061</v>
      </c>
      <c r="N18" s="31">
        <f t="shared" si="0"/>
        <v>7223</v>
      </c>
      <c r="O18" s="9">
        <v>1754</v>
      </c>
      <c r="P18" s="9">
        <v>172</v>
      </c>
      <c r="Q18" s="9">
        <v>582</v>
      </c>
      <c r="R18" s="9">
        <v>828</v>
      </c>
      <c r="S18" s="9">
        <v>806</v>
      </c>
      <c r="T18" s="9">
        <v>1033</v>
      </c>
      <c r="U18" s="9">
        <v>834</v>
      </c>
      <c r="V18" s="9">
        <v>1214</v>
      </c>
    </row>
    <row r="19" spans="2:22" s="7" customFormat="1" ht="12" customHeight="1">
      <c r="B19" s="5"/>
      <c r="C19" s="3" t="s">
        <v>7</v>
      </c>
      <c r="D19" s="29">
        <f t="shared" si="2"/>
        <v>18555</v>
      </c>
      <c r="E19" s="30">
        <f t="shared" si="1"/>
        <v>9110</v>
      </c>
      <c r="F19" s="9">
        <v>1896</v>
      </c>
      <c r="G19" s="9">
        <v>204</v>
      </c>
      <c r="H19" s="9">
        <v>879</v>
      </c>
      <c r="I19" s="9">
        <v>1576</v>
      </c>
      <c r="J19" s="9">
        <v>1031</v>
      </c>
      <c r="K19" s="9">
        <v>1205</v>
      </c>
      <c r="L19" s="9">
        <v>970</v>
      </c>
      <c r="M19" s="9">
        <v>1349</v>
      </c>
      <c r="N19" s="31">
        <f t="shared" si="0"/>
        <v>9445</v>
      </c>
      <c r="O19" s="9">
        <v>1846</v>
      </c>
      <c r="P19" s="9">
        <v>194</v>
      </c>
      <c r="Q19" s="9">
        <v>851</v>
      </c>
      <c r="R19" s="9">
        <v>1471</v>
      </c>
      <c r="S19" s="9">
        <v>1002</v>
      </c>
      <c r="T19" s="9">
        <v>1420</v>
      </c>
      <c r="U19" s="9">
        <v>1068</v>
      </c>
      <c r="V19" s="9">
        <v>1593</v>
      </c>
    </row>
    <row r="20" spans="2:22" s="7" customFormat="1" ht="12" customHeight="1">
      <c r="B20" s="5"/>
      <c r="C20" s="3" t="s">
        <v>8</v>
      </c>
      <c r="D20" s="29">
        <f t="shared" si="2"/>
        <v>9876</v>
      </c>
      <c r="E20" s="30">
        <f t="shared" si="1"/>
        <v>4879</v>
      </c>
      <c r="F20" s="9">
        <v>1091</v>
      </c>
      <c r="G20" s="9">
        <v>147</v>
      </c>
      <c r="H20" s="9">
        <v>459</v>
      </c>
      <c r="I20" s="9">
        <v>737</v>
      </c>
      <c r="J20" s="9">
        <v>589</v>
      </c>
      <c r="K20" s="9">
        <v>652</v>
      </c>
      <c r="L20" s="9">
        <v>491</v>
      </c>
      <c r="M20" s="9">
        <v>713</v>
      </c>
      <c r="N20" s="31">
        <f t="shared" si="0"/>
        <v>4997</v>
      </c>
      <c r="O20" s="9">
        <v>1043</v>
      </c>
      <c r="P20" s="9">
        <v>128</v>
      </c>
      <c r="Q20" s="9">
        <v>408</v>
      </c>
      <c r="R20" s="9">
        <v>737</v>
      </c>
      <c r="S20" s="9">
        <v>538</v>
      </c>
      <c r="T20" s="9">
        <v>733</v>
      </c>
      <c r="U20" s="9">
        <v>549</v>
      </c>
      <c r="V20" s="9">
        <v>861</v>
      </c>
    </row>
    <row r="21" spans="2:22" s="7" customFormat="1" ht="12" customHeight="1">
      <c r="B21" s="5"/>
      <c r="C21" s="3" t="s">
        <v>9</v>
      </c>
      <c r="D21" s="29">
        <f t="shared" si="2"/>
        <v>19747</v>
      </c>
      <c r="E21" s="30">
        <f t="shared" si="1"/>
        <v>9702</v>
      </c>
      <c r="F21" s="9">
        <v>2219</v>
      </c>
      <c r="G21" s="9">
        <v>190</v>
      </c>
      <c r="H21" s="9">
        <v>842</v>
      </c>
      <c r="I21" s="9">
        <v>1491</v>
      </c>
      <c r="J21" s="9">
        <v>1126</v>
      </c>
      <c r="K21" s="9">
        <v>1276</v>
      </c>
      <c r="L21" s="9">
        <v>1011</v>
      </c>
      <c r="M21" s="9">
        <v>1547</v>
      </c>
      <c r="N21" s="31">
        <f t="shared" si="0"/>
        <v>10045</v>
      </c>
      <c r="O21" s="9">
        <v>2033</v>
      </c>
      <c r="P21" s="9">
        <v>224</v>
      </c>
      <c r="Q21" s="9">
        <v>800</v>
      </c>
      <c r="R21" s="9">
        <v>1470</v>
      </c>
      <c r="S21" s="9">
        <v>1124</v>
      </c>
      <c r="T21" s="9">
        <v>1450</v>
      </c>
      <c r="U21" s="9">
        <v>1135</v>
      </c>
      <c r="V21" s="9">
        <v>1809</v>
      </c>
    </row>
    <row r="22" spans="2:22" s="7" customFormat="1" ht="12" customHeight="1">
      <c r="B22" s="5"/>
      <c r="C22" s="3" t="s">
        <v>10</v>
      </c>
      <c r="D22" s="29">
        <f t="shared" si="2"/>
        <v>19779</v>
      </c>
      <c r="E22" s="30">
        <f t="shared" si="1"/>
        <v>9662</v>
      </c>
      <c r="F22" s="9">
        <v>2283</v>
      </c>
      <c r="G22" s="9">
        <v>224</v>
      </c>
      <c r="H22" s="9">
        <v>855</v>
      </c>
      <c r="I22" s="9">
        <v>1411</v>
      </c>
      <c r="J22" s="9">
        <v>1157</v>
      </c>
      <c r="K22" s="9">
        <v>1303</v>
      </c>
      <c r="L22" s="9">
        <v>934</v>
      </c>
      <c r="M22" s="9">
        <v>1495</v>
      </c>
      <c r="N22" s="31">
        <f t="shared" si="0"/>
        <v>10117</v>
      </c>
      <c r="O22" s="9">
        <v>2258</v>
      </c>
      <c r="P22" s="9">
        <v>215</v>
      </c>
      <c r="Q22" s="9">
        <v>864</v>
      </c>
      <c r="R22" s="9">
        <v>1371</v>
      </c>
      <c r="S22" s="9">
        <v>1138</v>
      </c>
      <c r="T22" s="9">
        <v>1403</v>
      </c>
      <c r="U22" s="9">
        <v>1088</v>
      </c>
      <c r="V22" s="9">
        <v>1780</v>
      </c>
    </row>
    <row r="23" spans="2:22" s="7" customFormat="1" ht="12" customHeight="1">
      <c r="B23" s="5"/>
      <c r="C23" s="3" t="s">
        <v>11</v>
      </c>
      <c r="D23" s="29">
        <f t="shared" si="2"/>
        <v>19776</v>
      </c>
      <c r="E23" s="30">
        <f t="shared" si="1"/>
        <v>9681</v>
      </c>
      <c r="F23" s="9">
        <v>2018</v>
      </c>
      <c r="G23" s="9">
        <v>230</v>
      </c>
      <c r="H23" s="9">
        <v>884</v>
      </c>
      <c r="I23" s="9">
        <v>1406</v>
      </c>
      <c r="J23" s="9">
        <v>1211</v>
      </c>
      <c r="K23" s="9">
        <v>1330</v>
      </c>
      <c r="L23" s="9">
        <v>1017</v>
      </c>
      <c r="M23" s="9">
        <v>1585</v>
      </c>
      <c r="N23" s="31">
        <f t="shared" si="0"/>
        <v>10095</v>
      </c>
      <c r="O23" s="9">
        <v>2012</v>
      </c>
      <c r="P23" s="9">
        <v>210</v>
      </c>
      <c r="Q23" s="9">
        <v>831</v>
      </c>
      <c r="R23" s="9">
        <v>1377</v>
      </c>
      <c r="S23" s="9">
        <v>1156</v>
      </c>
      <c r="T23" s="9">
        <v>1514</v>
      </c>
      <c r="U23" s="9">
        <v>1138</v>
      </c>
      <c r="V23" s="9">
        <v>1857</v>
      </c>
    </row>
    <row r="24" spans="2:22" s="7" customFormat="1" ht="12" customHeight="1">
      <c r="B24" s="69"/>
      <c r="C24" s="70"/>
      <c r="D24" s="29"/>
      <c r="E24" s="30"/>
      <c r="F24" s="9"/>
      <c r="G24" s="9"/>
      <c r="H24" s="9"/>
      <c r="I24" s="9"/>
      <c r="J24" s="9"/>
      <c r="K24" s="9"/>
      <c r="L24" s="9"/>
      <c r="M24" s="9"/>
      <c r="N24" s="31"/>
      <c r="O24" s="9"/>
      <c r="P24" s="9"/>
      <c r="Q24" s="9"/>
      <c r="R24" s="9"/>
      <c r="S24" s="9"/>
      <c r="T24" s="9"/>
      <c r="U24" s="9"/>
      <c r="V24" s="9"/>
    </row>
    <row r="25" spans="2:22" s="7" customFormat="1" ht="12" customHeight="1">
      <c r="B25" s="67" t="s">
        <v>12</v>
      </c>
      <c r="C25" s="68"/>
      <c r="D25" s="32">
        <f t="shared" si="2"/>
        <v>57159</v>
      </c>
      <c r="E25" s="33">
        <f t="shared" si="1"/>
        <v>28143</v>
      </c>
      <c r="F25" s="8">
        <f>SUM(F26:F34)</f>
        <v>6859</v>
      </c>
      <c r="G25" s="8">
        <f aca="true" t="shared" si="5" ref="G25:V25">SUM(G26:G34)</f>
        <v>761</v>
      </c>
      <c r="H25" s="8">
        <f t="shared" si="5"/>
        <v>2620</v>
      </c>
      <c r="I25" s="8">
        <f t="shared" si="5"/>
        <v>3836</v>
      </c>
      <c r="J25" s="8">
        <f t="shared" si="5"/>
        <v>3384</v>
      </c>
      <c r="K25" s="8">
        <f t="shared" si="5"/>
        <v>3845</v>
      </c>
      <c r="L25" s="8">
        <f t="shared" si="5"/>
        <v>2663</v>
      </c>
      <c r="M25" s="8">
        <f t="shared" si="5"/>
        <v>4175</v>
      </c>
      <c r="N25" s="34">
        <f t="shared" si="0"/>
        <v>29016</v>
      </c>
      <c r="O25" s="8">
        <f t="shared" si="5"/>
        <v>6793</v>
      </c>
      <c r="P25" s="8">
        <f t="shared" si="5"/>
        <v>732</v>
      </c>
      <c r="Q25" s="8">
        <f t="shared" si="5"/>
        <v>2473</v>
      </c>
      <c r="R25" s="8">
        <f t="shared" si="5"/>
        <v>3670</v>
      </c>
      <c r="S25" s="8">
        <f t="shared" si="5"/>
        <v>3350</v>
      </c>
      <c r="T25" s="8">
        <f t="shared" si="5"/>
        <v>4149</v>
      </c>
      <c r="U25" s="8">
        <f t="shared" si="5"/>
        <v>3107</v>
      </c>
      <c r="V25" s="8">
        <f t="shared" si="5"/>
        <v>4742</v>
      </c>
    </row>
    <row r="26" spans="2:22" s="7" customFormat="1" ht="12" customHeight="1">
      <c r="B26" s="6"/>
      <c r="C26" s="3" t="s">
        <v>13</v>
      </c>
      <c r="D26" s="29">
        <f t="shared" si="2"/>
        <v>5884</v>
      </c>
      <c r="E26" s="30">
        <f t="shared" si="1"/>
        <v>2924</v>
      </c>
      <c r="F26" s="9">
        <v>706</v>
      </c>
      <c r="G26" s="9">
        <v>51</v>
      </c>
      <c r="H26" s="9">
        <v>300</v>
      </c>
      <c r="I26" s="9">
        <v>412</v>
      </c>
      <c r="J26" s="9">
        <v>370</v>
      </c>
      <c r="K26" s="9">
        <v>387</v>
      </c>
      <c r="L26" s="9">
        <v>250</v>
      </c>
      <c r="M26" s="9">
        <v>448</v>
      </c>
      <c r="N26" s="31">
        <f t="shared" si="0"/>
        <v>2960</v>
      </c>
      <c r="O26" s="9">
        <v>677</v>
      </c>
      <c r="P26" s="9">
        <v>66</v>
      </c>
      <c r="Q26" s="9">
        <v>253</v>
      </c>
      <c r="R26" s="9">
        <v>382</v>
      </c>
      <c r="S26" s="9">
        <v>338</v>
      </c>
      <c r="T26" s="9">
        <v>419</v>
      </c>
      <c r="U26" s="9">
        <v>325</v>
      </c>
      <c r="V26" s="9">
        <v>500</v>
      </c>
    </row>
    <row r="27" spans="2:22" s="7" customFormat="1" ht="12" customHeight="1">
      <c r="B27" s="6"/>
      <c r="C27" s="3" t="s">
        <v>14</v>
      </c>
      <c r="D27" s="29">
        <f t="shared" si="2"/>
        <v>10211</v>
      </c>
      <c r="E27" s="30">
        <f t="shared" si="1"/>
        <v>5130</v>
      </c>
      <c r="F27" s="9">
        <v>1318</v>
      </c>
      <c r="G27" s="9">
        <v>171</v>
      </c>
      <c r="H27" s="9">
        <v>474</v>
      </c>
      <c r="I27" s="9">
        <v>630</v>
      </c>
      <c r="J27" s="9">
        <v>596</v>
      </c>
      <c r="K27" s="9">
        <v>706</v>
      </c>
      <c r="L27" s="9">
        <v>468</v>
      </c>
      <c r="M27" s="9">
        <v>767</v>
      </c>
      <c r="N27" s="31">
        <f t="shared" si="0"/>
        <v>5081</v>
      </c>
      <c r="O27" s="9">
        <v>1297</v>
      </c>
      <c r="P27" s="9">
        <v>135</v>
      </c>
      <c r="Q27" s="9">
        <v>370</v>
      </c>
      <c r="R27" s="9">
        <v>522</v>
      </c>
      <c r="S27" s="9">
        <v>592</v>
      </c>
      <c r="T27" s="9">
        <v>775</v>
      </c>
      <c r="U27" s="9">
        <v>510</v>
      </c>
      <c r="V27" s="9">
        <v>880</v>
      </c>
    </row>
    <row r="28" spans="2:22" s="7" customFormat="1" ht="12" customHeight="1">
      <c r="B28" s="6"/>
      <c r="C28" s="3" t="s">
        <v>15</v>
      </c>
      <c r="D28" s="29">
        <f t="shared" si="2"/>
        <v>9954</v>
      </c>
      <c r="E28" s="30">
        <f t="shared" si="1"/>
        <v>4864</v>
      </c>
      <c r="F28" s="9">
        <v>1157</v>
      </c>
      <c r="G28" s="9">
        <v>114</v>
      </c>
      <c r="H28" s="9">
        <v>421</v>
      </c>
      <c r="I28" s="9">
        <v>725</v>
      </c>
      <c r="J28" s="9">
        <v>612</v>
      </c>
      <c r="K28" s="9">
        <v>634</v>
      </c>
      <c r="L28" s="9">
        <v>472</v>
      </c>
      <c r="M28" s="9">
        <v>729</v>
      </c>
      <c r="N28" s="31">
        <f t="shared" si="0"/>
        <v>5090</v>
      </c>
      <c r="O28" s="9">
        <v>1187</v>
      </c>
      <c r="P28" s="9">
        <v>115</v>
      </c>
      <c r="Q28" s="9">
        <v>450</v>
      </c>
      <c r="R28" s="9">
        <v>683</v>
      </c>
      <c r="S28" s="9">
        <v>587</v>
      </c>
      <c r="T28" s="9">
        <v>675</v>
      </c>
      <c r="U28" s="9">
        <v>566</v>
      </c>
      <c r="V28" s="9">
        <v>827</v>
      </c>
    </row>
    <row r="29" spans="2:22" s="7" customFormat="1" ht="12" customHeight="1">
      <c r="B29" s="6"/>
      <c r="C29" s="3" t="s">
        <v>16</v>
      </c>
      <c r="D29" s="29">
        <f t="shared" si="2"/>
        <v>5254</v>
      </c>
      <c r="E29" s="30">
        <f t="shared" si="1"/>
        <v>2618</v>
      </c>
      <c r="F29" s="9">
        <v>638</v>
      </c>
      <c r="G29" s="9">
        <v>67</v>
      </c>
      <c r="H29" s="9">
        <v>242</v>
      </c>
      <c r="I29" s="9">
        <v>391</v>
      </c>
      <c r="J29" s="9">
        <v>339</v>
      </c>
      <c r="K29" s="9">
        <v>342</v>
      </c>
      <c r="L29" s="9">
        <v>247</v>
      </c>
      <c r="M29" s="9">
        <v>352</v>
      </c>
      <c r="N29" s="31">
        <f t="shared" si="0"/>
        <v>2636</v>
      </c>
      <c r="O29" s="9">
        <v>600</v>
      </c>
      <c r="P29" s="9">
        <v>52</v>
      </c>
      <c r="Q29" s="9">
        <v>245</v>
      </c>
      <c r="R29" s="9">
        <v>356</v>
      </c>
      <c r="S29" s="9">
        <v>331</v>
      </c>
      <c r="T29" s="9">
        <v>369</v>
      </c>
      <c r="U29" s="9">
        <v>286</v>
      </c>
      <c r="V29" s="9">
        <v>397</v>
      </c>
    </row>
    <row r="30" spans="2:22" s="7" customFormat="1" ht="12" customHeight="1">
      <c r="B30" s="5"/>
      <c r="C30" s="4" t="s">
        <v>17</v>
      </c>
      <c r="D30" s="29">
        <f t="shared" si="2"/>
        <v>6478</v>
      </c>
      <c r="E30" s="30">
        <f t="shared" si="1"/>
        <v>3171</v>
      </c>
      <c r="F30" s="9">
        <v>746</v>
      </c>
      <c r="G30" s="9">
        <v>82</v>
      </c>
      <c r="H30" s="9">
        <v>298</v>
      </c>
      <c r="I30" s="9">
        <v>425</v>
      </c>
      <c r="J30" s="9">
        <v>395</v>
      </c>
      <c r="K30" s="9">
        <v>447</v>
      </c>
      <c r="L30" s="9">
        <v>307</v>
      </c>
      <c r="M30" s="9">
        <v>471</v>
      </c>
      <c r="N30" s="31">
        <f t="shared" si="0"/>
        <v>3307</v>
      </c>
      <c r="O30" s="9">
        <v>754</v>
      </c>
      <c r="P30" s="9">
        <v>99</v>
      </c>
      <c r="Q30" s="9">
        <v>288</v>
      </c>
      <c r="R30" s="9">
        <v>429</v>
      </c>
      <c r="S30" s="9">
        <v>365</v>
      </c>
      <c r="T30" s="9">
        <v>501</v>
      </c>
      <c r="U30" s="9">
        <v>361</v>
      </c>
      <c r="V30" s="9">
        <v>510</v>
      </c>
    </row>
    <row r="31" spans="2:22" s="7" customFormat="1" ht="12" customHeight="1">
      <c r="B31" s="5"/>
      <c r="C31" s="4" t="s">
        <v>18</v>
      </c>
      <c r="D31" s="29">
        <f t="shared" si="2"/>
        <v>6558</v>
      </c>
      <c r="E31" s="30">
        <f t="shared" si="1"/>
        <v>3213</v>
      </c>
      <c r="F31" s="9">
        <v>772</v>
      </c>
      <c r="G31" s="9">
        <v>82</v>
      </c>
      <c r="H31" s="9">
        <v>293</v>
      </c>
      <c r="I31" s="9">
        <v>491</v>
      </c>
      <c r="J31" s="9">
        <v>388</v>
      </c>
      <c r="K31" s="9">
        <v>410</v>
      </c>
      <c r="L31" s="9">
        <v>332</v>
      </c>
      <c r="M31" s="9">
        <v>445</v>
      </c>
      <c r="N31" s="31">
        <f t="shared" si="0"/>
        <v>3345</v>
      </c>
      <c r="O31" s="9">
        <v>709</v>
      </c>
      <c r="P31" s="9">
        <v>80</v>
      </c>
      <c r="Q31" s="9">
        <v>298</v>
      </c>
      <c r="R31" s="9">
        <v>517</v>
      </c>
      <c r="S31" s="9">
        <v>399</v>
      </c>
      <c r="T31" s="9">
        <v>456</v>
      </c>
      <c r="U31" s="9">
        <v>347</v>
      </c>
      <c r="V31" s="9">
        <v>539</v>
      </c>
    </row>
    <row r="32" spans="2:22" s="7" customFormat="1" ht="12" customHeight="1">
      <c r="B32" s="5"/>
      <c r="C32" s="4" t="s">
        <v>19</v>
      </c>
      <c r="D32" s="29">
        <f t="shared" si="2"/>
        <v>6752</v>
      </c>
      <c r="E32" s="30">
        <f t="shared" si="1"/>
        <v>3253</v>
      </c>
      <c r="F32" s="9">
        <v>749</v>
      </c>
      <c r="G32" s="9">
        <v>97</v>
      </c>
      <c r="H32" s="9">
        <v>321</v>
      </c>
      <c r="I32" s="9">
        <v>454</v>
      </c>
      <c r="J32" s="9">
        <v>379</v>
      </c>
      <c r="K32" s="9">
        <v>463</v>
      </c>
      <c r="L32" s="9">
        <v>332</v>
      </c>
      <c r="M32" s="9">
        <v>458</v>
      </c>
      <c r="N32" s="31">
        <f t="shared" si="0"/>
        <v>3499</v>
      </c>
      <c r="O32" s="9">
        <v>790</v>
      </c>
      <c r="P32" s="9">
        <v>101</v>
      </c>
      <c r="Q32" s="9">
        <v>342</v>
      </c>
      <c r="R32" s="9">
        <v>462</v>
      </c>
      <c r="S32" s="9">
        <v>415</v>
      </c>
      <c r="T32" s="9">
        <v>476</v>
      </c>
      <c r="U32" s="9">
        <v>379</v>
      </c>
      <c r="V32" s="9">
        <v>534</v>
      </c>
    </row>
    <row r="33" spans="2:22" s="7" customFormat="1" ht="12" customHeight="1">
      <c r="B33" s="5"/>
      <c r="C33" s="4" t="s">
        <v>20</v>
      </c>
      <c r="D33" s="29">
        <f t="shared" si="2"/>
        <v>2926</v>
      </c>
      <c r="E33" s="30">
        <f t="shared" si="1"/>
        <v>1423</v>
      </c>
      <c r="F33" s="9">
        <v>378</v>
      </c>
      <c r="G33" s="9">
        <v>37</v>
      </c>
      <c r="H33" s="9">
        <v>127</v>
      </c>
      <c r="I33" s="9">
        <v>131</v>
      </c>
      <c r="J33" s="9">
        <v>172</v>
      </c>
      <c r="K33" s="9">
        <v>215</v>
      </c>
      <c r="L33" s="9">
        <v>120</v>
      </c>
      <c r="M33" s="9">
        <v>243</v>
      </c>
      <c r="N33" s="31">
        <f t="shared" si="0"/>
        <v>1503</v>
      </c>
      <c r="O33" s="9">
        <v>391</v>
      </c>
      <c r="P33" s="9">
        <v>41</v>
      </c>
      <c r="Q33" s="9">
        <v>91</v>
      </c>
      <c r="R33" s="9">
        <v>141</v>
      </c>
      <c r="S33" s="9">
        <v>166</v>
      </c>
      <c r="T33" s="9">
        <v>232</v>
      </c>
      <c r="U33" s="9">
        <v>157</v>
      </c>
      <c r="V33" s="9">
        <v>284</v>
      </c>
    </row>
    <row r="34" spans="2:22" s="7" customFormat="1" ht="12" customHeight="1">
      <c r="B34" s="5"/>
      <c r="C34" s="4" t="s">
        <v>21</v>
      </c>
      <c r="D34" s="29">
        <f t="shared" si="2"/>
        <v>3142</v>
      </c>
      <c r="E34" s="30">
        <f t="shared" si="1"/>
        <v>1547</v>
      </c>
      <c r="F34" s="9">
        <v>395</v>
      </c>
      <c r="G34" s="9">
        <v>60</v>
      </c>
      <c r="H34" s="9">
        <v>144</v>
      </c>
      <c r="I34" s="9">
        <v>177</v>
      </c>
      <c r="J34" s="9">
        <v>133</v>
      </c>
      <c r="K34" s="9">
        <v>241</v>
      </c>
      <c r="L34" s="9">
        <v>135</v>
      </c>
      <c r="M34" s="9">
        <v>262</v>
      </c>
      <c r="N34" s="31">
        <f t="shared" si="0"/>
        <v>1595</v>
      </c>
      <c r="O34" s="9">
        <v>388</v>
      </c>
      <c r="P34" s="9">
        <v>43</v>
      </c>
      <c r="Q34" s="9">
        <v>136</v>
      </c>
      <c r="R34" s="9">
        <v>178</v>
      </c>
      <c r="S34" s="9">
        <v>157</v>
      </c>
      <c r="T34" s="9">
        <v>246</v>
      </c>
      <c r="U34" s="9">
        <v>176</v>
      </c>
      <c r="V34" s="9">
        <v>271</v>
      </c>
    </row>
    <row r="35" spans="2:22" s="7" customFormat="1" ht="12" customHeight="1">
      <c r="B35" s="5"/>
      <c r="C35" s="4"/>
      <c r="D35" s="29"/>
      <c r="E35" s="30"/>
      <c r="F35" s="9"/>
      <c r="G35" s="9"/>
      <c r="H35" s="9"/>
      <c r="I35" s="9"/>
      <c r="J35" s="9"/>
      <c r="K35" s="9"/>
      <c r="L35" s="9"/>
      <c r="M35" s="9"/>
      <c r="N35" s="31"/>
      <c r="O35" s="9"/>
      <c r="P35" s="9"/>
      <c r="Q35" s="9"/>
      <c r="R35" s="9"/>
      <c r="S35" s="9"/>
      <c r="T35" s="9"/>
      <c r="U35" s="9"/>
      <c r="V35" s="9"/>
    </row>
    <row r="36" spans="2:22" s="7" customFormat="1" ht="12" customHeight="1">
      <c r="B36" s="67" t="s">
        <v>22</v>
      </c>
      <c r="C36" s="68"/>
      <c r="D36" s="32">
        <f t="shared" si="2"/>
        <v>33705</v>
      </c>
      <c r="E36" s="33">
        <f t="shared" si="1"/>
        <v>16468</v>
      </c>
      <c r="F36" s="8">
        <f>SUM(F37:F40)</f>
        <v>3830</v>
      </c>
      <c r="G36" s="8">
        <f aca="true" t="shared" si="6" ref="G36:V36">SUM(G37:G40)</f>
        <v>385</v>
      </c>
      <c r="H36" s="8">
        <f t="shared" si="6"/>
        <v>1373</v>
      </c>
      <c r="I36" s="8">
        <f t="shared" si="6"/>
        <v>2339</v>
      </c>
      <c r="J36" s="8">
        <f t="shared" si="6"/>
        <v>2025</v>
      </c>
      <c r="K36" s="8">
        <f t="shared" si="6"/>
        <v>2269</v>
      </c>
      <c r="L36" s="8">
        <f t="shared" si="6"/>
        <v>1668</v>
      </c>
      <c r="M36" s="8">
        <f t="shared" si="6"/>
        <v>2579</v>
      </c>
      <c r="N36" s="34">
        <f t="shared" si="0"/>
        <v>17237</v>
      </c>
      <c r="O36" s="8">
        <f t="shared" si="6"/>
        <v>3749</v>
      </c>
      <c r="P36" s="8">
        <f t="shared" si="6"/>
        <v>406</v>
      </c>
      <c r="Q36" s="8">
        <f t="shared" si="6"/>
        <v>1484</v>
      </c>
      <c r="R36" s="8">
        <f t="shared" si="6"/>
        <v>2319</v>
      </c>
      <c r="S36" s="8">
        <f t="shared" si="6"/>
        <v>1981</v>
      </c>
      <c r="T36" s="8">
        <f t="shared" si="6"/>
        <v>2440</v>
      </c>
      <c r="U36" s="8">
        <f t="shared" si="6"/>
        <v>1993</v>
      </c>
      <c r="V36" s="8">
        <f t="shared" si="6"/>
        <v>2865</v>
      </c>
    </row>
    <row r="37" spans="2:22" s="7" customFormat="1" ht="12" customHeight="1">
      <c r="B37" s="6"/>
      <c r="C37" s="4" t="s">
        <v>23</v>
      </c>
      <c r="D37" s="29">
        <f t="shared" si="2"/>
        <v>12082</v>
      </c>
      <c r="E37" s="30">
        <f t="shared" si="1"/>
        <v>5871</v>
      </c>
      <c r="F37" s="9">
        <v>1415</v>
      </c>
      <c r="G37" s="9">
        <v>147</v>
      </c>
      <c r="H37" s="9">
        <v>478</v>
      </c>
      <c r="I37" s="9">
        <v>815</v>
      </c>
      <c r="J37" s="9">
        <v>719</v>
      </c>
      <c r="K37" s="9">
        <v>810</v>
      </c>
      <c r="L37" s="9">
        <v>596</v>
      </c>
      <c r="M37" s="9">
        <v>891</v>
      </c>
      <c r="N37" s="31">
        <f t="shared" si="0"/>
        <v>6211</v>
      </c>
      <c r="O37" s="9">
        <v>1388</v>
      </c>
      <c r="P37" s="9">
        <v>166</v>
      </c>
      <c r="Q37" s="9">
        <v>525</v>
      </c>
      <c r="R37" s="9">
        <v>865</v>
      </c>
      <c r="S37" s="9">
        <v>679</v>
      </c>
      <c r="T37" s="9">
        <v>867</v>
      </c>
      <c r="U37" s="9">
        <v>737</v>
      </c>
      <c r="V37" s="9">
        <v>984</v>
      </c>
    </row>
    <row r="38" spans="2:22" s="7" customFormat="1" ht="12" customHeight="1">
      <c r="B38" s="6"/>
      <c r="C38" s="4" t="s">
        <v>24</v>
      </c>
      <c r="D38" s="29">
        <f t="shared" si="2"/>
        <v>4984</v>
      </c>
      <c r="E38" s="30">
        <f t="shared" si="1"/>
        <v>2467</v>
      </c>
      <c r="F38" s="9">
        <v>603</v>
      </c>
      <c r="G38" s="9">
        <v>66</v>
      </c>
      <c r="H38" s="9">
        <v>179</v>
      </c>
      <c r="I38" s="9">
        <v>277</v>
      </c>
      <c r="J38" s="9">
        <v>318</v>
      </c>
      <c r="K38" s="9">
        <v>340</v>
      </c>
      <c r="L38" s="9">
        <v>270</v>
      </c>
      <c r="M38" s="9">
        <v>414</v>
      </c>
      <c r="N38" s="31">
        <f t="shared" si="0"/>
        <v>2517</v>
      </c>
      <c r="O38" s="9">
        <v>561</v>
      </c>
      <c r="P38" s="9">
        <v>49</v>
      </c>
      <c r="Q38" s="9">
        <v>193</v>
      </c>
      <c r="R38" s="9">
        <v>262</v>
      </c>
      <c r="S38" s="9">
        <v>309</v>
      </c>
      <c r="T38" s="9">
        <v>379</v>
      </c>
      <c r="U38" s="9">
        <v>323</v>
      </c>
      <c r="V38" s="9">
        <v>441</v>
      </c>
    </row>
    <row r="39" spans="2:22" s="7" customFormat="1" ht="12" customHeight="1">
      <c r="B39" s="6"/>
      <c r="C39" s="4" t="s">
        <v>25</v>
      </c>
      <c r="D39" s="29">
        <f t="shared" si="2"/>
        <v>7538</v>
      </c>
      <c r="E39" s="30">
        <f t="shared" si="1"/>
        <v>3675</v>
      </c>
      <c r="F39" s="9">
        <v>817</v>
      </c>
      <c r="G39" s="9">
        <v>87</v>
      </c>
      <c r="H39" s="9">
        <v>334</v>
      </c>
      <c r="I39" s="9">
        <v>547</v>
      </c>
      <c r="J39" s="9">
        <v>432</v>
      </c>
      <c r="K39" s="9">
        <v>516</v>
      </c>
      <c r="L39" s="9">
        <v>376</v>
      </c>
      <c r="M39" s="9">
        <v>566</v>
      </c>
      <c r="N39" s="31">
        <f t="shared" si="0"/>
        <v>3863</v>
      </c>
      <c r="O39" s="9">
        <v>821</v>
      </c>
      <c r="P39" s="9">
        <v>107</v>
      </c>
      <c r="Q39" s="9">
        <v>350</v>
      </c>
      <c r="R39" s="9">
        <v>563</v>
      </c>
      <c r="S39" s="9">
        <v>416</v>
      </c>
      <c r="T39" s="9">
        <v>553</v>
      </c>
      <c r="U39" s="9">
        <v>422</v>
      </c>
      <c r="V39" s="9">
        <v>631</v>
      </c>
    </row>
    <row r="40" spans="2:22" s="7" customFormat="1" ht="12" customHeight="1">
      <c r="B40" s="6"/>
      <c r="C40" s="4" t="s">
        <v>26</v>
      </c>
      <c r="D40" s="29">
        <f t="shared" si="2"/>
        <v>9101</v>
      </c>
      <c r="E40" s="30">
        <f t="shared" si="1"/>
        <v>4455</v>
      </c>
      <c r="F40" s="9">
        <v>995</v>
      </c>
      <c r="G40" s="9">
        <v>85</v>
      </c>
      <c r="H40" s="9">
        <v>382</v>
      </c>
      <c r="I40" s="9">
        <v>700</v>
      </c>
      <c r="J40" s="9">
        <v>556</v>
      </c>
      <c r="K40" s="9">
        <v>603</v>
      </c>
      <c r="L40" s="9">
        <v>426</v>
      </c>
      <c r="M40" s="9">
        <v>708</v>
      </c>
      <c r="N40" s="31">
        <f t="shared" si="0"/>
        <v>4646</v>
      </c>
      <c r="O40" s="9">
        <v>979</v>
      </c>
      <c r="P40" s="9">
        <v>84</v>
      </c>
      <c r="Q40" s="9">
        <v>416</v>
      </c>
      <c r="R40" s="9">
        <v>629</v>
      </c>
      <c r="S40" s="9">
        <v>577</v>
      </c>
      <c r="T40" s="9">
        <v>641</v>
      </c>
      <c r="U40" s="9">
        <v>511</v>
      </c>
      <c r="V40" s="9">
        <v>809</v>
      </c>
    </row>
    <row r="41" spans="2:22" s="7" customFormat="1" ht="12" customHeight="1">
      <c r="B41" s="6"/>
      <c r="C41" s="4"/>
      <c r="D41" s="29"/>
      <c r="E41" s="30"/>
      <c r="F41" s="9"/>
      <c r="G41" s="9"/>
      <c r="H41" s="9"/>
      <c r="I41" s="9"/>
      <c r="J41" s="9"/>
      <c r="K41" s="9"/>
      <c r="L41" s="9"/>
      <c r="M41" s="9"/>
      <c r="N41" s="31"/>
      <c r="O41" s="9"/>
      <c r="P41" s="9"/>
      <c r="Q41" s="9"/>
      <c r="R41" s="9"/>
      <c r="S41" s="9"/>
      <c r="T41" s="9"/>
      <c r="U41" s="9"/>
      <c r="V41" s="9"/>
    </row>
    <row r="42" spans="2:22" s="7" customFormat="1" ht="12" customHeight="1">
      <c r="B42" s="67" t="s">
        <v>27</v>
      </c>
      <c r="C42" s="68"/>
      <c r="D42" s="32">
        <f t="shared" si="2"/>
        <v>21306</v>
      </c>
      <c r="E42" s="33">
        <f t="shared" si="1"/>
        <v>10629</v>
      </c>
      <c r="F42" s="8">
        <f>SUM(F43:F47)</f>
        <v>2626</v>
      </c>
      <c r="G42" s="8">
        <f aca="true" t="shared" si="7" ref="G42:V42">SUM(G43:G47)</f>
        <v>260</v>
      </c>
      <c r="H42" s="8">
        <f t="shared" si="7"/>
        <v>991</v>
      </c>
      <c r="I42" s="8">
        <f t="shared" si="7"/>
        <v>1538</v>
      </c>
      <c r="J42" s="8">
        <f t="shared" si="7"/>
        <v>1269</v>
      </c>
      <c r="K42" s="8">
        <f t="shared" si="7"/>
        <v>1413</v>
      </c>
      <c r="L42" s="8">
        <f t="shared" si="7"/>
        <v>983</v>
      </c>
      <c r="M42" s="8">
        <f t="shared" si="7"/>
        <v>1549</v>
      </c>
      <c r="N42" s="34">
        <f t="shared" si="0"/>
        <v>10677</v>
      </c>
      <c r="O42" s="8">
        <f t="shared" si="7"/>
        <v>2414</v>
      </c>
      <c r="P42" s="8">
        <f t="shared" si="7"/>
        <v>229</v>
      </c>
      <c r="Q42" s="8">
        <f t="shared" si="7"/>
        <v>918</v>
      </c>
      <c r="R42" s="8">
        <f t="shared" si="7"/>
        <v>1343</v>
      </c>
      <c r="S42" s="8">
        <f t="shared" si="7"/>
        <v>1233</v>
      </c>
      <c r="T42" s="8">
        <f t="shared" si="7"/>
        <v>1494</v>
      </c>
      <c r="U42" s="8">
        <f t="shared" si="7"/>
        <v>1180</v>
      </c>
      <c r="V42" s="8">
        <f t="shared" si="7"/>
        <v>1866</v>
      </c>
    </row>
    <row r="43" spans="2:22" s="7" customFormat="1" ht="12" customHeight="1">
      <c r="B43" s="6"/>
      <c r="C43" s="4" t="s">
        <v>28</v>
      </c>
      <c r="D43" s="29">
        <f t="shared" si="2"/>
        <v>6961</v>
      </c>
      <c r="E43" s="30">
        <f t="shared" si="1"/>
        <v>3432</v>
      </c>
      <c r="F43" s="9">
        <v>871</v>
      </c>
      <c r="G43" s="9">
        <v>82</v>
      </c>
      <c r="H43" s="9">
        <v>311</v>
      </c>
      <c r="I43" s="9">
        <v>502</v>
      </c>
      <c r="J43" s="9">
        <v>394</v>
      </c>
      <c r="K43" s="9">
        <v>435</v>
      </c>
      <c r="L43" s="9">
        <v>319</v>
      </c>
      <c r="M43" s="9">
        <v>518</v>
      </c>
      <c r="N43" s="31">
        <f t="shared" si="0"/>
        <v>3529</v>
      </c>
      <c r="O43" s="9">
        <v>872</v>
      </c>
      <c r="P43" s="9">
        <v>80</v>
      </c>
      <c r="Q43" s="9">
        <v>277</v>
      </c>
      <c r="R43" s="9">
        <v>446</v>
      </c>
      <c r="S43" s="9">
        <v>391</v>
      </c>
      <c r="T43" s="9">
        <v>448</v>
      </c>
      <c r="U43" s="9">
        <v>408</v>
      </c>
      <c r="V43" s="9">
        <v>607</v>
      </c>
    </row>
    <row r="44" spans="2:22" s="7" customFormat="1" ht="12" customHeight="1">
      <c r="B44" s="6"/>
      <c r="C44" s="4" t="s">
        <v>29</v>
      </c>
      <c r="D44" s="29">
        <f t="shared" si="2"/>
        <v>2039</v>
      </c>
      <c r="E44" s="30">
        <f t="shared" si="1"/>
        <v>1021</v>
      </c>
      <c r="F44" s="9">
        <v>270</v>
      </c>
      <c r="G44" s="9">
        <v>33</v>
      </c>
      <c r="H44" s="9">
        <v>99</v>
      </c>
      <c r="I44" s="9">
        <v>108</v>
      </c>
      <c r="J44" s="9">
        <v>116</v>
      </c>
      <c r="K44" s="9">
        <v>146</v>
      </c>
      <c r="L44" s="9">
        <v>96</v>
      </c>
      <c r="M44" s="9">
        <v>153</v>
      </c>
      <c r="N44" s="31">
        <f t="shared" si="0"/>
        <v>1018</v>
      </c>
      <c r="O44" s="9">
        <v>250</v>
      </c>
      <c r="P44" s="9">
        <v>22</v>
      </c>
      <c r="Q44" s="9">
        <v>71</v>
      </c>
      <c r="R44" s="9">
        <v>95</v>
      </c>
      <c r="S44" s="9">
        <v>117</v>
      </c>
      <c r="T44" s="9">
        <v>158</v>
      </c>
      <c r="U44" s="9">
        <v>114</v>
      </c>
      <c r="V44" s="9">
        <v>191</v>
      </c>
    </row>
    <row r="45" spans="2:22" s="7" customFormat="1" ht="12" customHeight="1">
      <c r="B45" s="6"/>
      <c r="C45" s="4" t="s">
        <v>30</v>
      </c>
      <c r="D45" s="29">
        <f t="shared" si="2"/>
        <v>631</v>
      </c>
      <c r="E45" s="30">
        <f t="shared" si="1"/>
        <v>311</v>
      </c>
      <c r="F45" s="9">
        <v>83</v>
      </c>
      <c r="G45" s="9">
        <v>13</v>
      </c>
      <c r="H45" s="9">
        <v>23</v>
      </c>
      <c r="I45" s="9">
        <v>31</v>
      </c>
      <c r="J45" s="9">
        <v>40</v>
      </c>
      <c r="K45" s="9">
        <v>45</v>
      </c>
      <c r="L45" s="9">
        <v>30</v>
      </c>
      <c r="M45" s="9">
        <v>46</v>
      </c>
      <c r="N45" s="31">
        <f t="shared" si="0"/>
        <v>320</v>
      </c>
      <c r="O45" s="9">
        <v>80</v>
      </c>
      <c r="P45" s="9">
        <v>4</v>
      </c>
      <c r="Q45" s="9">
        <v>28</v>
      </c>
      <c r="R45" s="9">
        <v>31</v>
      </c>
      <c r="S45" s="9">
        <v>41</v>
      </c>
      <c r="T45" s="9">
        <v>40</v>
      </c>
      <c r="U45" s="9">
        <v>45</v>
      </c>
      <c r="V45" s="9">
        <v>51</v>
      </c>
    </row>
    <row r="46" spans="2:22" s="7" customFormat="1" ht="12" customHeight="1">
      <c r="B46" s="5"/>
      <c r="C46" s="4" t="s">
        <v>31</v>
      </c>
      <c r="D46" s="29">
        <f t="shared" si="2"/>
        <v>5466</v>
      </c>
      <c r="E46" s="30">
        <f t="shared" si="1"/>
        <v>2750</v>
      </c>
      <c r="F46" s="9">
        <v>647</v>
      </c>
      <c r="G46" s="9">
        <v>79</v>
      </c>
      <c r="H46" s="9">
        <v>288</v>
      </c>
      <c r="I46" s="9">
        <v>403</v>
      </c>
      <c r="J46" s="9">
        <v>340</v>
      </c>
      <c r="K46" s="9">
        <v>370</v>
      </c>
      <c r="L46" s="9">
        <v>236</v>
      </c>
      <c r="M46" s="9">
        <v>387</v>
      </c>
      <c r="N46" s="31">
        <f t="shared" si="0"/>
        <v>2716</v>
      </c>
      <c r="O46" s="9">
        <v>585</v>
      </c>
      <c r="P46" s="9">
        <v>62</v>
      </c>
      <c r="Q46" s="9">
        <v>253</v>
      </c>
      <c r="R46" s="9">
        <v>356</v>
      </c>
      <c r="S46" s="9">
        <v>302</v>
      </c>
      <c r="T46" s="9">
        <v>407</v>
      </c>
      <c r="U46" s="9">
        <v>282</v>
      </c>
      <c r="V46" s="9">
        <v>469</v>
      </c>
    </row>
    <row r="47" spans="2:22" s="7" customFormat="1" ht="12" customHeight="1">
      <c r="B47" s="5"/>
      <c r="C47" s="4" t="s">
        <v>127</v>
      </c>
      <c r="D47" s="29">
        <f t="shared" si="2"/>
        <v>6209</v>
      </c>
      <c r="E47" s="30">
        <f t="shared" si="1"/>
        <v>3115</v>
      </c>
      <c r="F47" s="9">
        <v>755</v>
      </c>
      <c r="G47" s="9">
        <v>53</v>
      </c>
      <c r="H47" s="9">
        <v>270</v>
      </c>
      <c r="I47" s="9">
        <v>494</v>
      </c>
      <c r="J47" s="9">
        <v>379</v>
      </c>
      <c r="K47" s="9">
        <v>417</v>
      </c>
      <c r="L47" s="9">
        <v>302</v>
      </c>
      <c r="M47" s="9">
        <v>445</v>
      </c>
      <c r="N47" s="31">
        <f t="shared" si="0"/>
        <v>3094</v>
      </c>
      <c r="O47" s="9">
        <v>627</v>
      </c>
      <c r="P47" s="9">
        <v>61</v>
      </c>
      <c r="Q47" s="9">
        <v>289</v>
      </c>
      <c r="R47" s="9">
        <v>415</v>
      </c>
      <c r="S47" s="9">
        <v>382</v>
      </c>
      <c r="T47" s="9">
        <v>441</v>
      </c>
      <c r="U47" s="9">
        <v>331</v>
      </c>
      <c r="V47" s="9">
        <v>548</v>
      </c>
    </row>
    <row r="48" spans="2:22" s="7" customFormat="1" ht="12" customHeight="1">
      <c r="B48" s="5"/>
      <c r="C48" s="4"/>
      <c r="D48" s="29"/>
      <c r="E48" s="30"/>
      <c r="F48" s="9"/>
      <c r="G48" s="9"/>
      <c r="H48" s="9"/>
      <c r="I48" s="9"/>
      <c r="J48" s="9"/>
      <c r="K48" s="9"/>
      <c r="L48" s="9"/>
      <c r="M48" s="9"/>
      <c r="N48" s="31"/>
      <c r="O48" s="9"/>
      <c r="P48" s="9"/>
      <c r="Q48" s="9"/>
      <c r="R48" s="9"/>
      <c r="S48" s="9"/>
      <c r="T48" s="9"/>
      <c r="U48" s="9"/>
      <c r="V48" s="9"/>
    </row>
    <row r="49" spans="2:22" s="7" customFormat="1" ht="12" customHeight="1">
      <c r="B49" s="67" t="s">
        <v>32</v>
      </c>
      <c r="C49" s="68"/>
      <c r="D49" s="32">
        <f t="shared" si="2"/>
        <v>22001</v>
      </c>
      <c r="E49" s="33">
        <f t="shared" si="1"/>
        <v>10817</v>
      </c>
      <c r="F49" s="8">
        <f>SUM(F50:F55)</f>
        <v>2719</v>
      </c>
      <c r="G49" s="8">
        <f aca="true" t="shared" si="8" ref="G49:V49">SUM(G50:G55)</f>
        <v>267</v>
      </c>
      <c r="H49" s="8">
        <f t="shared" si="8"/>
        <v>854</v>
      </c>
      <c r="I49" s="8">
        <f t="shared" si="8"/>
        <v>1357</v>
      </c>
      <c r="J49" s="8">
        <f t="shared" si="8"/>
        <v>1322</v>
      </c>
      <c r="K49" s="8">
        <f t="shared" si="8"/>
        <v>1439</v>
      </c>
      <c r="L49" s="8">
        <f t="shared" si="8"/>
        <v>1025</v>
      </c>
      <c r="M49" s="8">
        <f t="shared" si="8"/>
        <v>1834</v>
      </c>
      <c r="N49" s="34">
        <f t="shared" si="0"/>
        <v>11184</v>
      </c>
      <c r="O49" s="8">
        <f t="shared" si="8"/>
        <v>2676</v>
      </c>
      <c r="P49" s="8">
        <f t="shared" si="8"/>
        <v>259</v>
      </c>
      <c r="Q49" s="8">
        <f t="shared" si="8"/>
        <v>787</v>
      </c>
      <c r="R49" s="8">
        <f t="shared" si="8"/>
        <v>1315</v>
      </c>
      <c r="S49" s="8">
        <f t="shared" si="8"/>
        <v>1278</v>
      </c>
      <c r="T49" s="8">
        <f t="shared" si="8"/>
        <v>1604</v>
      </c>
      <c r="U49" s="8">
        <f t="shared" si="8"/>
        <v>1209</v>
      </c>
      <c r="V49" s="8">
        <f t="shared" si="8"/>
        <v>2056</v>
      </c>
    </row>
    <row r="50" spans="2:22" s="7" customFormat="1" ht="12" customHeight="1">
      <c r="B50" s="5"/>
      <c r="C50" s="4" t="s">
        <v>33</v>
      </c>
      <c r="D50" s="29">
        <f t="shared" si="2"/>
        <v>797</v>
      </c>
      <c r="E50" s="30">
        <f t="shared" si="1"/>
        <v>395</v>
      </c>
      <c r="F50" s="9">
        <v>84</v>
      </c>
      <c r="G50" s="9">
        <v>6</v>
      </c>
      <c r="H50" s="9">
        <v>35</v>
      </c>
      <c r="I50" s="9">
        <v>76</v>
      </c>
      <c r="J50" s="9">
        <v>38</v>
      </c>
      <c r="K50" s="9">
        <v>48</v>
      </c>
      <c r="L50" s="9">
        <v>36</v>
      </c>
      <c r="M50" s="9">
        <v>72</v>
      </c>
      <c r="N50" s="31">
        <f t="shared" si="0"/>
        <v>402</v>
      </c>
      <c r="O50" s="9">
        <v>87</v>
      </c>
      <c r="P50" s="9">
        <v>9</v>
      </c>
      <c r="Q50" s="9">
        <v>30</v>
      </c>
      <c r="R50" s="9">
        <v>62</v>
      </c>
      <c r="S50" s="9">
        <v>45</v>
      </c>
      <c r="T50" s="9">
        <v>51</v>
      </c>
      <c r="U50" s="9">
        <v>36</v>
      </c>
      <c r="V50" s="9">
        <v>82</v>
      </c>
    </row>
    <row r="51" spans="2:22" s="7" customFormat="1" ht="12" customHeight="1">
      <c r="B51" s="5"/>
      <c r="C51" s="4" t="s">
        <v>34</v>
      </c>
      <c r="D51" s="29">
        <f t="shared" si="2"/>
        <v>4052</v>
      </c>
      <c r="E51" s="30">
        <f t="shared" si="1"/>
        <v>2000</v>
      </c>
      <c r="F51" s="9">
        <v>504</v>
      </c>
      <c r="G51" s="9">
        <v>56</v>
      </c>
      <c r="H51" s="9">
        <v>144</v>
      </c>
      <c r="I51" s="9">
        <v>254</v>
      </c>
      <c r="J51" s="9">
        <v>260</v>
      </c>
      <c r="K51" s="9">
        <v>245</v>
      </c>
      <c r="L51" s="9">
        <v>172</v>
      </c>
      <c r="M51" s="9">
        <v>365</v>
      </c>
      <c r="N51" s="31">
        <f t="shared" si="0"/>
        <v>2052</v>
      </c>
      <c r="O51" s="9">
        <v>518</v>
      </c>
      <c r="P51" s="9">
        <v>42</v>
      </c>
      <c r="Q51" s="9">
        <v>119</v>
      </c>
      <c r="R51" s="9">
        <v>205</v>
      </c>
      <c r="S51" s="9">
        <v>254</v>
      </c>
      <c r="T51" s="9">
        <v>290</v>
      </c>
      <c r="U51" s="9">
        <v>228</v>
      </c>
      <c r="V51" s="9">
        <v>396</v>
      </c>
    </row>
    <row r="52" spans="2:22" s="7" customFormat="1" ht="12" customHeight="1">
      <c r="B52" s="5"/>
      <c r="C52" s="4" t="s">
        <v>35</v>
      </c>
      <c r="D52" s="29">
        <f t="shared" si="2"/>
        <v>10539</v>
      </c>
      <c r="E52" s="30">
        <f t="shared" si="1"/>
        <v>5165</v>
      </c>
      <c r="F52" s="9">
        <v>1217</v>
      </c>
      <c r="G52" s="9">
        <v>112</v>
      </c>
      <c r="H52" s="9">
        <v>478</v>
      </c>
      <c r="I52" s="9">
        <v>745</v>
      </c>
      <c r="J52" s="9">
        <v>624</v>
      </c>
      <c r="K52" s="9">
        <v>708</v>
      </c>
      <c r="L52" s="9">
        <v>489</v>
      </c>
      <c r="M52" s="9">
        <v>792</v>
      </c>
      <c r="N52" s="31">
        <f t="shared" si="0"/>
        <v>5374</v>
      </c>
      <c r="O52" s="9">
        <v>1181</v>
      </c>
      <c r="P52" s="9">
        <v>104</v>
      </c>
      <c r="Q52" s="9">
        <v>450</v>
      </c>
      <c r="R52" s="9">
        <v>770</v>
      </c>
      <c r="S52" s="9">
        <v>595</v>
      </c>
      <c r="T52" s="9">
        <v>770</v>
      </c>
      <c r="U52" s="9">
        <v>563</v>
      </c>
      <c r="V52" s="9">
        <v>941</v>
      </c>
    </row>
    <row r="53" spans="2:22" s="7" customFormat="1" ht="12" customHeight="1">
      <c r="B53" s="5"/>
      <c r="C53" s="4" t="s">
        <v>36</v>
      </c>
      <c r="D53" s="29">
        <f t="shared" si="2"/>
        <v>3146</v>
      </c>
      <c r="E53" s="30">
        <f t="shared" si="1"/>
        <v>1543</v>
      </c>
      <c r="F53" s="9">
        <v>451</v>
      </c>
      <c r="G53" s="9">
        <v>51</v>
      </c>
      <c r="H53" s="9">
        <v>105</v>
      </c>
      <c r="I53" s="9">
        <v>127</v>
      </c>
      <c r="J53" s="9">
        <v>199</v>
      </c>
      <c r="K53" s="9">
        <v>190</v>
      </c>
      <c r="L53" s="9">
        <v>155</v>
      </c>
      <c r="M53" s="9">
        <v>265</v>
      </c>
      <c r="N53" s="31">
        <f t="shared" si="0"/>
        <v>1603</v>
      </c>
      <c r="O53" s="9">
        <v>436</v>
      </c>
      <c r="P53" s="9">
        <v>48</v>
      </c>
      <c r="Q53" s="9">
        <v>109</v>
      </c>
      <c r="R53" s="9">
        <v>143</v>
      </c>
      <c r="S53" s="9">
        <v>182</v>
      </c>
      <c r="T53" s="9">
        <v>221</v>
      </c>
      <c r="U53" s="9">
        <v>176</v>
      </c>
      <c r="V53" s="9">
        <v>288</v>
      </c>
    </row>
    <row r="54" spans="2:22" s="7" customFormat="1" ht="12" customHeight="1">
      <c r="B54" s="5"/>
      <c r="C54" s="4" t="s">
        <v>37</v>
      </c>
      <c r="D54" s="29">
        <f t="shared" si="2"/>
        <v>1433</v>
      </c>
      <c r="E54" s="30">
        <f t="shared" si="1"/>
        <v>706</v>
      </c>
      <c r="F54" s="9">
        <v>194</v>
      </c>
      <c r="G54" s="9">
        <v>20</v>
      </c>
      <c r="H54" s="9">
        <v>47</v>
      </c>
      <c r="I54" s="9">
        <v>62</v>
      </c>
      <c r="J54" s="9">
        <v>75</v>
      </c>
      <c r="K54" s="9">
        <v>110</v>
      </c>
      <c r="L54" s="9">
        <v>69</v>
      </c>
      <c r="M54" s="9">
        <v>129</v>
      </c>
      <c r="N54" s="31">
        <f t="shared" si="0"/>
        <v>727</v>
      </c>
      <c r="O54" s="9">
        <v>191</v>
      </c>
      <c r="P54" s="9">
        <v>21</v>
      </c>
      <c r="Q54" s="9">
        <v>37</v>
      </c>
      <c r="R54" s="9">
        <v>54</v>
      </c>
      <c r="S54" s="9">
        <v>81</v>
      </c>
      <c r="T54" s="9">
        <v>119</v>
      </c>
      <c r="U54" s="9">
        <v>78</v>
      </c>
      <c r="V54" s="9">
        <v>146</v>
      </c>
    </row>
    <row r="55" spans="2:22" s="7" customFormat="1" ht="12" customHeight="1">
      <c r="B55" s="5"/>
      <c r="C55" s="4" t="s">
        <v>38</v>
      </c>
      <c r="D55" s="29">
        <f t="shared" si="2"/>
        <v>2034</v>
      </c>
      <c r="E55" s="30">
        <f t="shared" si="1"/>
        <v>1008</v>
      </c>
      <c r="F55" s="9">
        <v>269</v>
      </c>
      <c r="G55" s="9">
        <v>22</v>
      </c>
      <c r="H55" s="9">
        <v>45</v>
      </c>
      <c r="I55" s="9">
        <v>93</v>
      </c>
      <c r="J55" s="9">
        <v>126</v>
      </c>
      <c r="K55" s="9">
        <v>138</v>
      </c>
      <c r="L55" s="9">
        <v>104</v>
      </c>
      <c r="M55" s="9">
        <v>211</v>
      </c>
      <c r="N55" s="31">
        <f t="shared" si="0"/>
        <v>1026</v>
      </c>
      <c r="O55" s="9">
        <v>263</v>
      </c>
      <c r="P55" s="9">
        <v>35</v>
      </c>
      <c r="Q55" s="9">
        <v>42</v>
      </c>
      <c r="R55" s="9">
        <v>81</v>
      </c>
      <c r="S55" s="9">
        <v>121</v>
      </c>
      <c r="T55" s="9">
        <v>153</v>
      </c>
      <c r="U55" s="9">
        <v>128</v>
      </c>
      <c r="V55" s="9">
        <v>203</v>
      </c>
    </row>
    <row r="56" spans="2:22" s="7" customFormat="1" ht="12" customHeight="1">
      <c r="B56" s="5"/>
      <c r="C56" s="4"/>
      <c r="D56" s="29"/>
      <c r="E56" s="30"/>
      <c r="F56" s="9"/>
      <c r="G56" s="9"/>
      <c r="H56" s="9"/>
      <c r="I56" s="9"/>
      <c r="J56" s="9"/>
      <c r="K56" s="9"/>
      <c r="L56" s="9"/>
      <c r="M56" s="9"/>
      <c r="N56" s="31"/>
      <c r="O56" s="9"/>
      <c r="P56" s="9"/>
      <c r="Q56" s="9"/>
      <c r="R56" s="9"/>
      <c r="S56" s="9"/>
      <c r="T56" s="9"/>
      <c r="U56" s="9"/>
      <c r="V56" s="9"/>
    </row>
    <row r="57" spans="2:22" s="7" customFormat="1" ht="12" customHeight="1">
      <c r="B57" s="67" t="s">
        <v>39</v>
      </c>
      <c r="C57" s="68"/>
      <c r="D57" s="32">
        <f t="shared" si="2"/>
        <v>28229</v>
      </c>
      <c r="E57" s="33">
        <f t="shared" si="1"/>
        <v>14013</v>
      </c>
      <c r="F57" s="8">
        <f>SUM(F58:F61)</f>
        <v>3667</v>
      </c>
      <c r="G57" s="8">
        <f aca="true" t="shared" si="9" ref="G57:V57">SUM(G58:G61)</f>
        <v>327</v>
      </c>
      <c r="H57" s="8">
        <f t="shared" si="9"/>
        <v>1103</v>
      </c>
      <c r="I57" s="8">
        <f t="shared" si="9"/>
        <v>1692</v>
      </c>
      <c r="J57" s="8">
        <f t="shared" si="9"/>
        <v>1659</v>
      </c>
      <c r="K57" s="8">
        <f t="shared" si="9"/>
        <v>2080</v>
      </c>
      <c r="L57" s="8">
        <f t="shared" si="9"/>
        <v>1272</v>
      </c>
      <c r="M57" s="8">
        <f t="shared" si="9"/>
        <v>2213</v>
      </c>
      <c r="N57" s="34">
        <f t="shared" si="0"/>
        <v>14216</v>
      </c>
      <c r="O57" s="8">
        <f t="shared" si="9"/>
        <v>3478</v>
      </c>
      <c r="P57" s="8">
        <f t="shared" si="9"/>
        <v>330</v>
      </c>
      <c r="Q57" s="8">
        <f t="shared" si="9"/>
        <v>1006</v>
      </c>
      <c r="R57" s="8">
        <f t="shared" si="9"/>
        <v>1534</v>
      </c>
      <c r="S57" s="8">
        <f t="shared" si="9"/>
        <v>1671</v>
      </c>
      <c r="T57" s="8">
        <f t="shared" si="9"/>
        <v>2133</v>
      </c>
      <c r="U57" s="8">
        <f t="shared" si="9"/>
        <v>1483</v>
      </c>
      <c r="V57" s="8">
        <f t="shared" si="9"/>
        <v>2581</v>
      </c>
    </row>
    <row r="58" spans="2:22" s="7" customFormat="1" ht="12" customHeight="1">
      <c r="B58" s="5"/>
      <c r="C58" s="4" t="s">
        <v>40</v>
      </c>
      <c r="D58" s="29">
        <f t="shared" si="2"/>
        <v>4437</v>
      </c>
      <c r="E58" s="30">
        <f t="shared" si="1"/>
        <v>2196</v>
      </c>
      <c r="F58" s="9">
        <v>526</v>
      </c>
      <c r="G58" s="9">
        <v>53</v>
      </c>
      <c r="H58" s="9">
        <v>183</v>
      </c>
      <c r="I58" s="9">
        <v>298</v>
      </c>
      <c r="J58" s="9">
        <v>241</v>
      </c>
      <c r="K58" s="9">
        <v>334</v>
      </c>
      <c r="L58" s="9">
        <v>210</v>
      </c>
      <c r="M58" s="9">
        <v>351</v>
      </c>
      <c r="N58" s="31">
        <f t="shared" si="0"/>
        <v>2241</v>
      </c>
      <c r="O58" s="9">
        <v>493</v>
      </c>
      <c r="P58" s="9">
        <v>48</v>
      </c>
      <c r="Q58" s="9">
        <v>189</v>
      </c>
      <c r="R58" s="9">
        <v>247</v>
      </c>
      <c r="S58" s="9">
        <v>269</v>
      </c>
      <c r="T58" s="9">
        <v>350</v>
      </c>
      <c r="U58" s="9">
        <v>238</v>
      </c>
      <c r="V58" s="9">
        <v>407</v>
      </c>
    </row>
    <row r="59" spans="2:22" s="7" customFormat="1" ht="12" customHeight="1">
      <c r="B59" s="5"/>
      <c r="C59" s="4" t="s">
        <v>41</v>
      </c>
      <c r="D59" s="29">
        <f t="shared" si="2"/>
        <v>9088</v>
      </c>
      <c r="E59" s="30">
        <f t="shared" si="1"/>
        <v>4579</v>
      </c>
      <c r="F59" s="9">
        <v>1259</v>
      </c>
      <c r="G59" s="9">
        <v>105</v>
      </c>
      <c r="H59" s="9">
        <v>345</v>
      </c>
      <c r="I59" s="9">
        <v>518</v>
      </c>
      <c r="J59" s="9">
        <v>541</v>
      </c>
      <c r="K59" s="9">
        <v>682</v>
      </c>
      <c r="L59" s="9">
        <v>404</v>
      </c>
      <c r="M59" s="9">
        <v>725</v>
      </c>
      <c r="N59" s="31">
        <f t="shared" si="0"/>
        <v>4509</v>
      </c>
      <c r="O59" s="9">
        <v>1149</v>
      </c>
      <c r="P59" s="9">
        <v>110</v>
      </c>
      <c r="Q59" s="9">
        <v>272</v>
      </c>
      <c r="R59" s="9">
        <v>457</v>
      </c>
      <c r="S59" s="9">
        <v>544</v>
      </c>
      <c r="T59" s="9">
        <v>700</v>
      </c>
      <c r="U59" s="9">
        <v>451</v>
      </c>
      <c r="V59" s="9">
        <v>826</v>
      </c>
    </row>
    <row r="60" spans="2:22" s="7" customFormat="1" ht="12" customHeight="1">
      <c r="B60" s="5"/>
      <c r="C60" s="4" t="s">
        <v>42</v>
      </c>
      <c r="D60" s="29">
        <f t="shared" si="2"/>
        <v>5655</v>
      </c>
      <c r="E60" s="30">
        <f t="shared" si="1"/>
        <v>2840</v>
      </c>
      <c r="F60" s="9">
        <v>843</v>
      </c>
      <c r="G60" s="9">
        <v>60</v>
      </c>
      <c r="H60" s="9">
        <v>166</v>
      </c>
      <c r="I60" s="9">
        <v>287</v>
      </c>
      <c r="J60" s="9">
        <v>357</v>
      </c>
      <c r="K60" s="9">
        <v>430</v>
      </c>
      <c r="L60" s="9">
        <v>240</v>
      </c>
      <c r="M60" s="9">
        <v>457</v>
      </c>
      <c r="N60" s="31">
        <f t="shared" si="0"/>
        <v>2815</v>
      </c>
      <c r="O60" s="9">
        <v>769</v>
      </c>
      <c r="P60" s="9">
        <v>55</v>
      </c>
      <c r="Q60" s="9">
        <v>163</v>
      </c>
      <c r="R60" s="9">
        <v>267</v>
      </c>
      <c r="S60" s="9">
        <v>340</v>
      </c>
      <c r="T60" s="9">
        <v>429</v>
      </c>
      <c r="U60" s="9">
        <v>306</v>
      </c>
      <c r="V60" s="9">
        <v>486</v>
      </c>
    </row>
    <row r="61" spans="2:22" s="7" customFormat="1" ht="12" customHeight="1">
      <c r="B61" s="5"/>
      <c r="C61" s="4" t="s">
        <v>43</v>
      </c>
      <c r="D61" s="29">
        <f t="shared" si="2"/>
        <v>9049</v>
      </c>
      <c r="E61" s="30">
        <f t="shared" si="1"/>
        <v>4398</v>
      </c>
      <c r="F61" s="9">
        <v>1039</v>
      </c>
      <c r="G61" s="9">
        <v>109</v>
      </c>
      <c r="H61" s="9">
        <v>409</v>
      </c>
      <c r="I61" s="9">
        <v>589</v>
      </c>
      <c r="J61" s="9">
        <v>520</v>
      </c>
      <c r="K61" s="9">
        <v>634</v>
      </c>
      <c r="L61" s="9">
        <v>418</v>
      </c>
      <c r="M61" s="9">
        <v>680</v>
      </c>
      <c r="N61" s="31">
        <f t="shared" si="0"/>
        <v>4651</v>
      </c>
      <c r="O61" s="9">
        <v>1067</v>
      </c>
      <c r="P61" s="9">
        <v>117</v>
      </c>
      <c r="Q61" s="9">
        <v>382</v>
      </c>
      <c r="R61" s="9">
        <v>563</v>
      </c>
      <c r="S61" s="9">
        <v>518</v>
      </c>
      <c r="T61" s="9">
        <v>654</v>
      </c>
      <c r="U61" s="9">
        <v>488</v>
      </c>
      <c r="V61" s="9">
        <v>862</v>
      </c>
    </row>
    <row r="62" spans="2:22" s="7" customFormat="1" ht="12" customHeight="1">
      <c r="B62" s="5"/>
      <c r="C62" s="4"/>
      <c r="D62" s="29"/>
      <c r="E62" s="30"/>
      <c r="F62" s="9"/>
      <c r="G62" s="9"/>
      <c r="H62" s="9"/>
      <c r="I62" s="9"/>
      <c r="J62" s="9"/>
      <c r="K62" s="9"/>
      <c r="L62" s="9"/>
      <c r="M62" s="9"/>
      <c r="N62" s="31"/>
      <c r="O62" s="9"/>
      <c r="P62" s="9"/>
      <c r="Q62" s="9"/>
      <c r="R62" s="9"/>
      <c r="S62" s="9"/>
      <c r="T62" s="9"/>
      <c r="U62" s="9"/>
      <c r="V62" s="9"/>
    </row>
    <row r="63" spans="2:22" s="7" customFormat="1" ht="12" customHeight="1">
      <c r="B63" s="67" t="s">
        <v>44</v>
      </c>
      <c r="C63" s="68"/>
      <c r="D63" s="32">
        <f t="shared" si="2"/>
        <v>11589</v>
      </c>
      <c r="E63" s="33">
        <f t="shared" si="1"/>
        <v>5637</v>
      </c>
      <c r="F63" s="8">
        <f>SUM(F64)</f>
        <v>1202</v>
      </c>
      <c r="G63" s="8">
        <f aca="true" t="shared" si="10" ref="G63:V63">SUM(G64)</f>
        <v>122</v>
      </c>
      <c r="H63" s="8">
        <f t="shared" si="10"/>
        <v>510</v>
      </c>
      <c r="I63" s="8">
        <f t="shared" si="10"/>
        <v>759</v>
      </c>
      <c r="J63" s="8">
        <f t="shared" si="10"/>
        <v>679</v>
      </c>
      <c r="K63" s="8">
        <f t="shared" si="10"/>
        <v>797</v>
      </c>
      <c r="L63" s="8">
        <f t="shared" si="10"/>
        <v>636</v>
      </c>
      <c r="M63" s="8">
        <f t="shared" si="10"/>
        <v>932</v>
      </c>
      <c r="N63" s="34">
        <f t="shared" si="0"/>
        <v>5952</v>
      </c>
      <c r="O63" s="8">
        <f t="shared" si="10"/>
        <v>1200</v>
      </c>
      <c r="P63" s="8">
        <f t="shared" si="10"/>
        <v>135</v>
      </c>
      <c r="Q63" s="8">
        <f t="shared" si="10"/>
        <v>475</v>
      </c>
      <c r="R63" s="8">
        <f t="shared" si="10"/>
        <v>740</v>
      </c>
      <c r="S63" s="8">
        <f t="shared" si="10"/>
        <v>706</v>
      </c>
      <c r="T63" s="8">
        <f t="shared" si="10"/>
        <v>879</v>
      </c>
      <c r="U63" s="8">
        <f t="shared" si="10"/>
        <v>720</v>
      </c>
      <c r="V63" s="8">
        <f t="shared" si="10"/>
        <v>1097</v>
      </c>
    </row>
    <row r="64" spans="2:22" s="7" customFormat="1" ht="12" customHeight="1">
      <c r="B64" s="5"/>
      <c r="C64" s="4" t="s">
        <v>45</v>
      </c>
      <c r="D64" s="29">
        <f t="shared" si="2"/>
        <v>11589</v>
      </c>
      <c r="E64" s="30">
        <f t="shared" si="1"/>
        <v>5637</v>
      </c>
      <c r="F64" s="9">
        <v>1202</v>
      </c>
      <c r="G64" s="9">
        <v>122</v>
      </c>
      <c r="H64" s="9">
        <v>510</v>
      </c>
      <c r="I64" s="9">
        <v>759</v>
      </c>
      <c r="J64" s="9">
        <v>679</v>
      </c>
      <c r="K64" s="9">
        <v>797</v>
      </c>
      <c r="L64" s="9">
        <v>636</v>
      </c>
      <c r="M64" s="9">
        <v>932</v>
      </c>
      <c r="N64" s="31">
        <f t="shared" si="0"/>
        <v>5952</v>
      </c>
      <c r="O64" s="9">
        <v>1200</v>
      </c>
      <c r="P64" s="9">
        <v>135</v>
      </c>
      <c r="Q64" s="9">
        <v>475</v>
      </c>
      <c r="R64" s="9">
        <v>740</v>
      </c>
      <c r="S64" s="9">
        <v>706</v>
      </c>
      <c r="T64" s="9">
        <v>879</v>
      </c>
      <c r="U64" s="9">
        <v>720</v>
      </c>
      <c r="V64" s="9">
        <v>1097</v>
      </c>
    </row>
    <row r="65" spans="2:22" s="7" customFormat="1" ht="12" customHeight="1">
      <c r="B65" s="5"/>
      <c r="C65" s="4"/>
      <c r="D65" s="29"/>
      <c r="E65" s="30"/>
      <c r="F65" s="9"/>
      <c r="G65" s="9"/>
      <c r="H65" s="9"/>
      <c r="I65" s="9"/>
      <c r="J65" s="9"/>
      <c r="K65" s="9"/>
      <c r="L65" s="9"/>
      <c r="M65" s="9"/>
      <c r="N65" s="31"/>
      <c r="O65" s="9"/>
      <c r="P65" s="9"/>
      <c r="Q65" s="9"/>
      <c r="R65" s="9"/>
      <c r="S65" s="9"/>
      <c r="T65" s="9"/>
      <c r="U65" s="9"/>
      <c r="V65" s="9"/>
    </row>
    <row r="66" spans="2:22" s="7" customFormat="1" ht="12" customHeight="1">
      <c r="B66" s="67" t="s">
        <v>46</v>
      </c>
      <c r="C66" s="68"/>
      <c r="D66" s="32">
        <f t="shared" si="2"/>
        <v>42572</v>
      </c>
      <c r="E66" s="33">
        <f t="shared" si="1"/>
        <v>20921</v>
      </c>
      <c r="F66" s="8">
        <f>SUM(F67:F74)</f>
        <v>5613</v>
      </c>
      <c r="G66" s="8">
        <f aca="true" t="shared" si="11" ref="G66:V66">SUM(G67:G74)</f>
        <v>563</v>
      </c>
      <c r="H66" s="8">
        <f t="shared" si="11"/>
        <v>1527</v>
      </c>
      <c r="I66" s="8">
        <f t="shared" si="11"/>
        <v>2299</v>
      </c>
      <c r="J66" s="8">
        <f t="shared" si="11"/>
        <v>2556</v>
      </c>
      <c r="K66" s="8">
        <f t="shared" si="11"/>
        <v>2878</v>
      </c>
      <c r="L66" s="8">
        <f t="shared" si="11"/>
        <v>2064</v>
      </c>
      <c r="M66" s="8">
        <f t="shared" si="11"/>
        <v>3421</v>
      </c>
      <c r="N66" s="34">
        <f t="shared" si="0"/>
        <v>21651</v>
      </c>
      <c r="O66" s="8">
        <f t="shared" si="11"/>
        <v>5658</v>
      </c>
      <c r="P66" s="8">
        <f t="shared" si="11"/>
        <v>488</v>
      </c>
      <c r="Q66" s="8">
        <f t="shared" si="11"/>
        <v>1354</v>
      </c>
      <c r="R66" s="8">
        <f t="shared" si="11"/>
        <v>2200</v>
      </c>
      <c r="S66" s="8">
        <f t="shared" si="11"/>
        <v>2470</v>
      </c>
      <c r="T66" s="8">
        <f t="shared" si="11"/>
        <v>3211</v>
      </c>
      <c r="U66" s="8">
        <f t="shared" si="11"/>
        <v>2536</v>
      </c>
      <c r="V66" s="8">
        <f t="shared" si="11"/>
        <v>3734</v>
      </c>
    </row>
    <row r="67" spans="2:22" s="7" customFormat="1" ht="12" customHeight="1">
      <c r="B67" s="5"/>
      <c r="C67" s="4" t="s">
        <v>47</v>
      </c>
      <c r="D67" s="29">
        <f t="shared" si="2"/>
        <v>10771</v>
      </c>
      <c r="E67" s="30">
        <f t="shared" si="1"/>
        <v>5256</v>
      </c>
      <c r="F67" s="9">
        <v>1387</v>
      </c>
      <c r="G67" s="9">
        <v>146</v>
      </c>
      <c r="H67" s="9">
        <v>375</v>
      </c>
      <c r="I67" s="9">
        <v>606</v>
      </c>
      <c r="J67" s="9">
        <v>619</v>
      </c>
      <c r="K67" s="9">
        <v>728</v>
      </c>
      <c r="L67" s="9">
        <v>535</v>
      </c>
      <c r="M67" s="9">
        <v>860</v>
      </c>
      <c r="N67" s="31">
        <f t="shared" si="0"/>
        <v>5515</v>
      </c>
      <c r="O67" s="9">
        <v>1406</v>
      </c>
      <c r="P67" s="9">
        <v>114</v>
      </c>
      <c r="Q67" s="9">
        <v>360</v>
      </c>
      <c r="R67" s="9">
        <v>573</v>
      </c>
      <c r="S67" s="9">
        <v>610</v>
      </c>
      <c r="T67" s="9">
        <v>787</v>
      </c>
      <c r="U67" s="9">
        <v>683</v>
      </c>
      <c r="V67" s="9">
        <v>982</v>
      </c>
    </row>
    <row r="68" spans="2:22" s="7" customFormat="1" ht="12" customHeight="1">
      <c r="B68" s="5"/>
      <c r="C68" s="4" t="s">
        <v>21</v>
      </c>
      <c r="D68" s="29">
        <f t="shared" si="2"/>
        <v>2352</v>
      </c>
      <c r="E68" s="30">
        <f t="shared" si="1"/>
        <v>1180</v>
      </c>
      <c r="F68" s="9">
        <v>283</v>
      </c>
      <c r="G68" s="9">
        <v>36</v>
      </c>
      <c r="H68" s="9">
        <v>102</v>
      </c>
      <c r="I68" s="9">
        <v>145</v>
      </c>
      <c r="J68" s="9">
        <v>131</v>
      </c>
      <c r="K68" s="9">
        <v>168</v>
      </c>
      <c r="L68" s="9">
        <v>114</v>
      </c>
      <c r="M68" s="9">
        <v>201</v>
      </c>
      <c r="N68" s="31">
        <f t="shared" si="0"/>
        <v>1172</v>
      </c>
      <c r="O68" s="9">
        <v>288</v>
      </c>
      <c r="P68" s="9">
        <v>27</v>
      </c>
      <c r="Q68" s="9">
        <v>71</v>
      </c>
      <c r="R68" s="9">
        <v>116</v>
      </c>
      <c r="S68" s="9">
        <v>132</v>
      </c>
      <c r="T68" s="9">
        <v>194</v>
      </c>
      <c r="U68" s="9">
        <v>131</v>
      </c>
      <c r="V68" s="9">
        <v>213</v>
      </c>
    </row>
    <row r="69" spans="2:22" s="7" customFormat="1" ht="12" customHeight="1">
      <c r="B69" s="5"/>
      <c r="C69" s="4" t="s">
        <v>48</v>
      </c>
      <c r="D69" s="29">
        <f t="shared" si="2"/>
        <v>12309</v>
      </c>
      <c r="E69" s="30">
        <f t="shared" si="1"/>
        <v>6059</v>
      </c>
      <c r="F69" s="9">
        <v>1545</v>
      </c>
      <c r="G69" s="9">
        <v>142</v>
      </c>
      <c r="H69" s="9">
        <v>486</v>
      </c>
      <c r="I69" s="9">
        <v>653</v>
      </c>
      <c r="J69" s="9">
        <v>732</v>
      </c>
      <c r="K69" s="9">
        <v>822</v>
      </c>
      <c r="L69" s="9">
        <v>596</v>
      </c>
      <c r="M69" s="9">
        <v>1083</v>
      </c>
      <c r="N69" s="31">
        <f t="shared" si="0"/>
        <v>6250</v>
      </c>
      <c r="O69" s="9">
        <v>1573</v>
      </c>
      <c r="P69" s="9">
        <v>113</v>
      </c>
      <c r="Q69" s="9">
        <v>402</v>
      </c>
      <c r="R69" s="9">
        <v>643</v>
      </c>
      <c r="S69" s="9">
        <v>696</v>
      </c>
      <c r="T69" s="9">
        <v>935</v>
      </c>
      <c r="U69" s="9">
        <v>744</v>
      </c>
      <c r="V69" s="9">
        <v>1144</v>
      </c>
    </row>
    <row r="70" spans="2:22" s="7" customFormat="1" ht="12" customHeight="1">
      <c r="B70" s="5"/>
      <c r="C70" s="4" t="s">
        <v>49</v>
      </c>
      <c r="D70" s="29">
        <f t="shared" si="2"/>
        <v>4276</v>
      </c>
      <c r="E70" s="30">
        <f t="shared" si="1"/>
        <v>2147</v>
      </c>
      <c r="F70" s="9">
        <v>597</v>
      </c>
      <c r="G70" s="9">
        <v>65</v>
      </c>
      <c r="H70" s="9">
        <v>169</v>
      </c>
      <c r="I70" s="9">
        <v>219</v>
      </c>
      <c r="J70" s="9">
        <v>243</v>
      </c>
      <c r="K70" s="9">
        <v>295</v>
      </c>
      <c r="L70" s="9">
        <v>218</v>
      </c>
      <c r="M70" s="9">
        <v>341</v>
      </c>
      <c r="N70" s="31">
        <f t="shared" si="0"/>
        <v>2129</v>
      </c>
      <c r="O70" s="9">
        <v>539</v>
      </c>
      <c r="P70" s="9">
        <v>54</v>
      </c>
      <c r="Q70" s="9">
        <v>142</v>
      </c>
      <c r="R70" s="9">
        <v>245</v>
      </c>
      <c r="S70" s="9">
        <v>222</v>
      </c>
      <c r="T70" s="9">
        <v>338</v>
      </c>
      <c r="U70" s="9">
        <v>256</v>
      </c>
      <c r="V70" s="9">
        <v>333</v>
      </c>
    </row>
    <row r="71" spans="2:22" s="7" customFormat="1" ht="12" customHeight="1">
      <c r="B71" s="5"/>
      <c r="C71" s="4" t="s">
        <v>50</v>
      </c>
      <c r="D71" s="29">
        <f t="shared" si="2"/>
        <v>6894</v>
      </c>
      <c r="E71" s="30">
        <f t="shared" si="1"/>
        <v>3332</v>
      </c>
      <c r="F71" s="9">
        <v>945</v>
      </c>
      <c r="G71" s="9">
        <v>92</v>
      </c>
      <c r="H71" s="9">
        <v>203</v>
      </c>
      <c r="I71" s="9">
        <v>396</v>
      </c>
      <c r="J71" s="9">
        <v>433</v>
      </c>
      <c r="K71" s="9">
        <v>484</v>
      </c>
      <c r="L71" s="9">
        <v>308</v>
      </c>
      <c r="M71" s="9">
        <v>471</v>
      </c>
      <c r="N71" s="31">
        <f t="shared" si="0"/>
        <v>3562</v>
      </c>
      <c r="O71" s="9">
        <v>979</v>
      </c>
      <c r="P71" s="9">
        <v>98</v>
      </c>
      <c r="Q71" s="9">
        <v>223</v>
      </c>
      <c r="R71" s="9">
        <v>392</v>
      </c>
      <c r="S71" s="9">
        <v>441</v>
      </c>
      <c r="T71" s="9">
        <v>492</v>
      </c>
      <c r="U71" s="9">
        <v>373</v>
      </c>
      <c r="V71" s="9">
        <v>564</v>
      </c>
    </row>
    <row r="72" spans="2:22" s="7" customFormat="1" ht="12" customHeight="1">
      <c r="B72" s="5"/>
      <c r="C72" s="4" t="s">
        <v>51</v>
      </c>
      <c r="D72" s="29">
        <f t="shared" si="2"/>
        <v>387</v>
      </c>
      <c r="E72" s="30">
        <f t="shared" si="1"/>
        <v>186</v>
      </c>
      <c r="F72" s="9">
        <v>48</v>
      </c>
      <c r="G72" s="9">
        <v>8</v>
      </c>
      <c r="H72" s="9">
        <v>7</v>
      </c>
      <c r="I72" s="9">
        <v>24</v>
      </c>
      <c r="J72" s="9">
        <v>25</v>
      </c>
      <c r="K72" s="9">
        <v>18</v>
      </c>
      <c r="L72" s="9">
        <v>20</v>
      </c>
      <c r="M72" s="9">
        <v>36</v>
      </c>
      <c r="N72" s="31">
        <f t="shared" si="0"/>
        <v>201</v>
      </c>
      <c r="O72" s="9">
        <v>46</v>
      </c>
      <c r="P72" s="9">
        <v>6</v>
      </c>
      <c r="Q72" s="9">
        <v>10</v>
      </c>
      <c r="R72" s="9">
        <v>26</v>
      </c>
      <c r="S72" s="9">
        <v>21</v>
      </c>
      <c r="T72" s="9">
        <v>25</v>
      </c>
      <c r="U72" s="9">
        <v>28</v>
      </c>
      <c r="V72" s="9">
        <v>39</v>
      </c>
    </row>
    <row r="73" spans="2:22" s="7" customFormat="1" ht="12" customHeight="1">
      <c r="B73" s="5"/>
      <c r="C73" s="4" t="s">
        <v>52</v>
      </c>
      <c r="D73" s="29">
        <f t="shared" si="2"/>
        <v>1957</v>
      </c>
      <c r="E73" s="30">
        <f t="shared" si="1"/>
        <v>971</v>
      </c>
      <c r="F73" s="9">
        <v>291</v>
      </c>
      <c r="G73" s="9">
        <v>35</v>
      </c>
      <c r="H73" s="9">
        <v>50</v>
      </c>
      <c r="I73" s="9">
        <v>88</v>
      </c>
      <c r="J73" s="9">
        <v>129</v>
      </c>
      <c r="K73" s="9">
        <v>116</v>
      </c>
      <c r="L73" s="9">
        <v>95</v>
      </c>
      <c r="M73" s="9">
        <v>167</v>
      </c>
      <c r="N73" s="31">
        <f aca="true" t="shared" si="12" ref="N73:N106">SUM(O73:V73)</f>
        <v>986</v>
      </c>
      <c r="O73" s="9">
        <v>299</v>
      </c>
      <c r="P73" s="9">
        <v>28</v>
      </c>
      <c r="Q73" s="9">
        <v>51</v>
      </c>
      <c r="R73" s="9">
        <v>60</v>
      </c>
      <c r="S73" s="9">
        <v>124</v>
      </c>
      <c r="T73" s="9">
        <v>133</v>
      </c>
      <c r="U73" s="9">
        <v>116</v>
      </c>
      <c r="V73" s="9">
        <v>175</v>
      </c>
    </row>
    <row r="74" spans="2:22" s="7" customFormat="1" ht="12" customHeight="1">
      <c r="B74" s="5"/>
      <c r="C74" s="4" t="s">
        <v>53</v>
      </c>
      <c r="D74" s="29">
        <f t="shared" si="2"/>
        <v>3626</v>
      </c>
      <c r="E74" s="30">
        <f aca="true" t="shared" si="13" ref="E74:E106">SUM(F74:M74)</f>
        <v>1790</v>
      </c>
      <c r="F74" s="9">
        <v>517</v>
      </c>
      <c r="G74" s="9">
        <v>39</v>
      </c>
      <c r="H74" s="9">
        <v>135</v>
      </c>
      <c r="I74" s="9">
        <v>168</v>
      </c>
      <c r="J74" s="9">
        <v>244</v>
      </c>
      <c r="K74" s="9">
        <v>247</v>
      </c>
      <c r="L74" s="9">
        <v>178</v>
      </c>
      <c r="M74" s="9">
        <v>262</v>
      </c>
      <c r="N74" s="31">
        <f t="shared" si="12"/>
        <v>1836</v>
      </c>
      <c r="O74" s="9">
        <v>528</v>
      </c>
      <c r="P74" s="9">
        <v>48</v>
      </c>
      <c r="Q74" s="9">
        <v>95</v>
      </c>
      <c r="R74" s="9">
        <v>145</v>
      </c>
      <c r="S74" s="9">
        <v>224</v>
      </c>
      <c r="T74" s="9">
        <v>307</v>
      </c>
      <c r="U74" s="9">
        <v>205</v>
      </c>
      <c r="V74" s="9">
        <v>284</v>
      </c>
    </row>
    <row r="75" spans="2:22" s="7" customFormat="1" ht="12" customHeight="1">
      <c r="B75" s="5"/>
      <c r="C75" s="4"/>
      <c r="D75" s="29"/>
      <c r="E75" s="30"/>
      <c r="F75" s="9"/>
      <c r="G75" s="9"/>
      <c r="H75" s="9"/>
      <c r="I75" s="9"/>
      <c r="J75" s="9"/>
      <c r="K75" s="9"/>
      <c r="L75" s="9"/>
      <c r="M75" s="9"/>
      <c r="N75" s="31"/>
      <c r="O75" s="9"/>
      <c r="P75" s="9"/>
      <c r="Q75" s="9"/>
      <c r="R75" s="9"/>
      <c r="S75" s="9"/>
      <c r="T75" s="9"/>
      <c r="U75" s="9"/>
      <c r="V75" s="9"/>
    </row>
    <row r="76" spans="2:22" s="7" customFormat="1" ht="12" customHeight="1">
      <c r="B76" s="67" t="s">
        <v>54</v>
      </c>
      <c r="C76" s="68"/>
      <c r="D76" s="32">
        <f aca="true" t="shared" si="14" ref="D76:D106">SUM(E76,N76)</f>
        <v>37163</v>
      </c>
      <c r="E76" s="33">
        <f t="shared" si="13"/>
        <v>18330</v>
      </c>
      <c r="F76" s="8">
        <f>SUM(F77:F84)</f>
        <v>5076</v>
      </c>
      <c r="G76" s="8">
        <f aca="true" t="shared" si="15" ref="G76:V76">SUM(G77:G84)</f>
        <v>521</v>
      </c>
      <c r="H76" s="8">
        <f t="shared" si="15"/>
        <v>1518</v>
      </c>
      <c r="I76" s="8">
        <f t="shared" si="15"/>
        <v>2089</v>
      </c>
      <c r="J76" s="8">
        <f t="shared" si="15"/>
        <v>2125</v>
      </c>
      <c r="K76" s="8">
        <f t="shared" si="15"/>
        <v>2646</v>
      </c>
      <c r="L76" s="8">
        <f t="shared" si="15"/>
        <v>1723</v>
      </c>
      <c r="M76" s="8">
        <f t="shared" si="15"/>
        <v>2632</v>
      </c>
      <c r="N76" s="34">
        <f t="shared" si="12"/>
        <v>18833</v>
      </c>
      <c r="O76" s="8">
        <f t="shared" si="15"/>
        <v>5034</v>
      </c>
      <c r="P76" s="8">
        <f t="shared" si="15"/>
        <v>507</v>
      </c>
      <c r="Q76" s="8">
        <f t="shared" si="15"/>
        <v>1413</v>
      </c>
      <c r="R76" s="8">
        <f t="shared" si="15"/>
        <v>1907</v>
      </c>
      <c r="S76" s="8">
        <f t="shared" si="15"/>
        <v>2148</v>
      </c>
      <c r="T76" s="8">
        <f t="shared" si="15"/>
        <v>2857</v>
      </c>
      <c r="U76" s="8">
        <f t="shared" si="15"/>
        <v>1989</v>
      </c>
      <c r="V76" s="8">
        <f t="shared" si="15"/>
        <v>2978</v>
      </c>
    </row>
    <row r="77" spans="2:22" s="7" customFormat="1" ht="12" customHeight="1">
      <c r="B77" s="5"/>
      <c r="C77" s="4" t="s">
        <v>55</v>
      </c>
      <c r="D77" s="29">
        <f t="shared" si="14"/>
        <v>2550</v>
      </c>
      <c r="E77" s="30">
        <f t="shared" si="13"/>
        <v>1259</v>
      </c>
      <c r="F77" s="9">
        <v>350</v>
      </c>
      <c r="G77" s="9">
        <v>29</v>
      </c>
      <c r="H77" s="9">
        <v>109</v>
      </c>
      <c r="I77" s="9">
        <v>135</v>
      </c>
      <c r="J77" s="9">
        <v>157</v>
      </c>
      <c r="K77" s="9">
        <v>173</v>
      </c>
      <c r="L77" s="9">
        <v>120</v>
      </c>
      <c r="M77" s="9">
        <v>186</v>
      </c>
      <c r="N77" s="31">
        <f t="shared" si="12"/>
        <v>1291</v>
      </c>
      <c r="O77" s="9">
        <v>344</v>
      </c>
      <c r="P77" s="9">
        <v>28</v>
      </c>
      <c r="Q77" s="9">
        <v>96</v>
      </c>
      <c r="R77" s="9">
        <v>137</v>
      </c>
      <c r="S77" s="9">
        <v>155</v>
      </c>
      <c r="T77" s="9">
        <v>187</v>
      </c>
      <c r="U77" s="9">
        <v>146</v>
      </c>
      <c r="V77" s="9">
        <v>198</v>
      </c>
    </row>
    <row r="78" spans="2:22" s="7" customFormat="1" ht="12" customHeight="1">
      <c r="B78" s="5"/>
      <c r="C78" s="4" t="s">
        <v>56</v>
      </c>
      <c r="D78" s="29">
        <f t="shared" si="14"/>
        <v>4757</v>
      </c>
      <c r="E78" s="30">
        <f t="shared" si="13"/>
        <v>2339</v>
      </c>
      <c r="F78" s="9">
        <v>668</v>
      </c>
      <c r="G78" s="9">
        <v>71</v>
      </c>
      <c r="H78" s="9">
        <v>157</v>
      </c>
      <c r="I78" s="9">
        <v>265</v>
      </c>
      <c r="J78" s="9">
        <v>263</v>
      </c>
      <c r="K78" s="9">
        <v>336</v>
      </c>
      <c r="L78" s="9">
        <v>237</v>
      </c>
      <c r="M78" s="9">
        <v>342</v>
      </c>
      <c r="N78" s="31">
        <f t="shared" si="12"/>
        <v>2418</v>
      </c>
      <c r="O78" s="9">
        <v>710</v>
      </c>
      <c r="P78" s="9">
        <v>72</v>
      </c>
      <c r="Q78" s="9">
        <v>148</v>
      </c>
      <c r="R78" s="9">
        <v>209</v>
      </c>
      <c r="S78" s="9">
        <v>264</v>
      </c>
      <c r="T78" s="9">
        <v>369</v>
      </c>
      <c r="U78" s="9">
        <v>254</v>
      </c>
      <c r="V78" s="9">
        <v>392</v>
      </c>
    </row>
    <row r="79" spans="2:22" s="7" customFormat="1" ht="12" customHeight="1">
      <c r="B79" s="5"/>
      <c r="C79" s="4" t="s">
        <v>57</v>
      </c>
      <c r="D79" s="29">
        <f t="shared" si="14"/>
        <v>4288</v>
      </c>
      <c r="E79" s="30">
        <f t="shared" si="13"/>
        <v>2088</v>
      </c>
      <c r="F79" s="9">
        <v>653</v>
      </c>
      <c r="G79" s="9">
        <v>63</v>
      </c>
      <c r="H79" s="9">
        <v>123</v>
      </c>
      <c r="I79" s="9">
        <v>199</v>
      </c>
      <c r="J79" s="9">
        <v>260</v>
      </c>
      <c r="K79" s="9">
        <v>327</v>
      </c>
      <c r="L79" s="9">
        <v>178</v>
      </c>
      <c r="M79" s="9">
        <v>285</v>
      </c>
      <c r="N79" s="31">
        <f t="shared" si="12"/>
        <v>2200</v>
      </c>
      <c r="O79" s="9">
        <v>659</v>
      </c>
      <c r="P79" s="9">
        <v>60</v>
      </c>
      <c r="Q79" s="9">
        <v>143</v>
      </c>
      <c r="R79" s="9">
        <v>189</v>
      </c>
      <c r="S79" s="9">
        <v>278</v>
      </c>
      <c r="T79" s="9">
        <v>329</v>
      </c>
      <c r="U79" s="9">
        <v>196</v>
      </c>
      <c r="V79" s="9">
        <v>346</v>
      </c>
    </row>
    <row r="80" spans="2:22" s="7" customFormat="1" ht="12" customHeight="1">
      <c r="B80" s="5"/>
      <c r="C80" s="4" t="s">
        <v>58</v>
      </c>
      <c r="D80" s="29">
        <f t="shared" si="14"/>
        <v>3551</v>
      </c>
      <c r="E80" s="30">
        <f t="shared" si="13"/>
        <v>1753</v>
      </c>
      <c r="F80" s="9">
        <v>440</v>
      </c>
      <c r="G80" s="9">
        <v>57</v>
      </c>
      <c r="H80" s="9">
        <v>150</v>
      </c>
      <c r="I80" s="9">
        <v>232</v>
      </c>
      <c r="J80" s="9">
        <v>187</v>
      </c>
      <c r="K80" s="9">
        <v>258</v>
      </c>
      <c r="L80" s="9">
        <v>186</v>
      </c>
      <c r="M80" s="9">
        <v>243</v>
      </c>
      <c r="N80" s="31">
        <f t="shared" si="12"/>
        <v>1798</v>
      </c>
      <c r="O80" s="9">
        <v>417</v>
      </c>
      <c r="P80" s="9">
        <v>60</v>
      </c>
      <c r="Q80" s="9">
        <v>152</v>
      </c>
      <c r="R80" s="9">
        <v>183</v>
      </c>
      <c r="S80" s="9">
        <v>199</v>
      </c>
      <c r="T80" s="9">
        <v>303</v>
      </c>
      <c r="U80" s="9">
        <v>192</v>
      </c>
      <c r="V80" s="9">
        <v>292</v>
      </c>
    </row>
    <row r="81" spans="2:22" s="7" customFormat="1" ht="12" customHeight="1">
      <c r="B81" s="5"/>
      <c r="C81" s="4" t="s">
        <v>59</v>
      </c>
      <c r="D81" s="29">
        <f t="shared" si="14"/>
        <v>6826</v>
      </c>
      <c r="E81" s="30">
        <f t="shared" si="13"/>
        <v>3352</v>
      </c>
      <c r="F81" s="9">
        <v>880</v>
      </c>
      <c r="G81" s="9">
        <v>87</v>
      </c>
      <c r="H81" s="9">
        <v>309</v>
      </c>
      <c r="I81" s="9">
        <v>398</v>
      </c>
      <c r="J81" s="9">
        <v>368</v>
      </c>
      <c r="K81" s="9">
        <v>495</v>
      </c>
      <c r="L81" s="9">
        <v>330</v>
      </c>
      <c r="M81" s="9">
        <v>485</v>
      </c>
      <c r="N81" s="31">
        <f t="shared" si="12"/>
        <v>3474</v>
      </c>
      <c r="O81" s="9">
        <v>864</v>
      </c>
      <c r="P81" s="9">
        <v>101</v>
      </c>
      <c r="Q81" s="9">
        <v>270</v>
      </c>
      <c r="R81" s="9">
        <v>390</v>
      </c>
      <c r="S81" s="9">
        <v>370</v>
      </c>
      <c r="T81" s="9">
        <v>529</v>
      </c>
      <c r="U81" s="9">
        <v>403</v>
      </c>
      <c r="V81" s="9">
        <v>547</v>
      </c>
    </row>
    <row r="82" spans="2:22" s="7" customFormat="1" ht="12" customHeight="1">
      <c r="B82" s="5"/>
      <c r="C82" s="4" t="s">
        <v>60</v>
      </c>
      <c r="D82" s="29">
        <f t="shared" si="14"/>
        <v>1882</v>
      </c>
      <c r="E82" s="30">
        <f t="shared" si="13"/>
        <v>925</v>
      </c>
      <c r="F82" s="9">
        <v>234</v>
      </c>
      <c r="G82" s="9">
        <v>24</v>
      </c>
      <c r="H82" s="9">
        <v>79</v>
      </c>
      <c r="I82" s="9">
        <v>100</v>
      </c>
      <c r="J82" s="9">
        <v>87</v>
      </c>
      <c r="K82" s="9">
        <v>157</v>
      </c>
      <c r="L82" s="9">
        <v>88</v>
      </c>
      <c r="M82" s="9">
        <v>156</v>
      </c>
      <c r="N82" s="31">
        <f t="shared" si="12"/>
        <v>957</v>
      </c>
      <c r="O82" s="9">
        <v>221</v>
      </c>
      <c r="P82" s="9">
        <v>29</v>
      </c>
      <c r="Q82" s="9">
        <v>57</v>
      </c>
      <c r="R82" s="9">
        <v>104</v>
      </c>
      <c r="S82" s="9">
        <v>101</v>
      </c>
      <c r="T82" s="9">
        <v>159</v>
      </c>
      <c r="U82" s="9">
        <v>107</v>
      </c>
      <c r="V82" s="9">
        <v>179</v>
      </c>
    </row>
    <row r="83" spans="2:22" s="7" customFormat="1" ht="12" customHeight="1">
      <c r="B83" s="5"/>
      <c r="C83" s="4" t="s">
        <v>61</v>
      </c>
      <c r="D83" s="29">
        <f t="shared" si="14"/>
        <v>6078</v>
      </c>
      <c r="E83" s="30">
        <f t="shared" si="13"/>
        <v>3011</v>
      </c>
      <c r="F83" s="9">
        <v>897</v>
      </c>
      <c r="G83" s="9">
        <v>94</v>
      </c>
      <c r="H83" s="9">
        <v>227</v>
      </c>
      <c r="I83" s="9">
        <v>294</v>
      </c>
      <c r="J83" s="9">
        <v>382</v>
      </c>
      <c r="K83" s="9">
        <v>409</v>
      </c>
      <c r="L83" s="9">
        <v>265</v>
      </c>
      <c r="M83" s="9">
        <v>443</v>
      </c>
      <c r="N83" s="31">
        <f t="shared" si="12"/>
        <v>3067</v>
      </c>
      <c r="O83" s="9">
        <v>892</v>
      </c>
      <c r="P83" s="9">
        <v>71</v>
      </c>
      <c r="Q83" s="9">
        <v>197</v>
      </c>
      <c r="R83" s="9">
        <v>278</v>
      </c>
      <c r="S83" s="9">
        <v>384</v>
      </c>
      <c r="T83" s="9">
        <v>447</v>
      </c>
      <c r="U83" s="9">
        <v>304</v>
      </c>
      <c r="V83" s="9">
        <v>494</v>
      </c>
    </row>
    <row r="84" spans="2:22" s="7" customFormat="1" ht="12" customHeight="1">
      <c r="B84" s="5"/>
      <c r="C84" s="4" t="s">
        <v>62</v>
      </c>
      <c r="D84" s="29">
        <f t="shared" si="14"/>
        <v>7231</v>
      </c>
      <c r="E84" s="30">
        <f t="shared" si="13"/>
        <v>3603</v>
      </c>
      <c r="F84" s="9">
        <v>954</v>
      </c>
      <c r="G84" s="9">
        <v>96</v>
      </c>
      <c r="H84" s="9">
        <v>364</v>
      </c>
      <c r="I84" s="9">
        <v>466</v>
      </c>
      <c r="J84" s="9">
        <v>421</v>
      </c>
      <c r="K84" s="9">
        <v>491</v>
      </c>
      <c r="L84" s="9">
        <v>319</v>
      </c>
      <c r="M84" s="9">
        <v>492</v>
      </c>
      <c r="N84" s="31">
        <f t="shared" si="12"/>
        <v>3628</v>
      </c>
      <c r="O84" s="9">
        <v>927</v>
      </c>
      <c r="P84" s="9">
        <v>86</v>
      </c>
      <c r="Q84" s="9">
        <v>350</v>
      </c>
      <c r="R84" s="9">
        <v>417</v>
      </c>
      <c r="S84" s="9">
        <v>397</v>
      </c>
      <c r="T84" s="9">
        <v>534</v>
      </c>
      <c r="U84" s="9">
        <v>387</v>
      </c>
      <c r="V84" s="9">
        <v>530</v>
      </c>
    </row>
    <row r="85" spans="2:22" s="7" customFormat="1" ht="12" customHeight="1">
      <c r="B85" s="5"/>
      <c r="C85" s="4"/>
      <c r="D85" s="29"/>
      <c r="E85" s="30"/>
      <c r="F85" s="9"/>
      <c r="G85" s="9"/>
      <c r="H85" s="9"/>
      <c r="I85" s="9"/>
      <c r="J85" s="9"/>
      <c r="K85" s="9"/>
      <c r="L85" s="9"/>
      <c r="M85" s="9"/>
      <c r="N85" s="31"/>
      <c r="O85" s="9"/>
      <c r="P85" s="9"/>
      <c r="Q85" s="9"/>
      <c r="R85" s="9"/>
      <c r="S85" s="9"/>
      <c r="T85" s="9"/>
      <c r="U85" s="9"/>
      <c r="V85" s="9"/>
    </row>
    <row r="86" spans="2:22" s="7" customFormat="1" ht="12" customHeight="1">
      <c r="B86" s="67" t="s">
        <v>63</v>
      </c>
      <c r="C86" s="68"/>
      <c r="D86" s="32">
        <f t="shared" si="14"/>
        <v>34428</v>
      </c>
      <c r="E86" s="33">
        <f t="shared" si="13"/>
        <v>16837</v>
      </c>
      <c r="F86" s="8">
        <f>SUM(F87:F90)</f>
        <v>3752</v>
      </c>
      <c r="G86" s="8">
        <f aca="true" t="shared" si="16" ref="G86:V86">SUM(G87:G90)</f>
        <v>386</v>
      </c>
      <c r="H86" s="8">
        <f t="shared" si="16"/>
        <v>1546</v>
      </c>
      <c r="I86" s="8">
        <f t="shared" si="16"/>
        <v>2647</v>
      </c>
      <c r="J86" s="8">
        <f t="shared" si="16"/>
        <v>2035</v>
      </c>
      <c r="K86" s="8">
        <f t="shared" si="16"/>
        <v>2251</v>
      </c>
      <c r="L86" s="8">
        <f t="shared" si="16"/>
        <v>1705</v>
      </c>
      <c r="M86" s="8">
        <f t="shared" si="16"/>
        <v>2515</v>
      </c>
      <c r="N86" s="34">
        <f t="shared" si="12"/>
        <v>17591</v>
      </c>
      <c r="O86" s="8">
        <f t="shared" si="16"/>
        <v>3786</v>
      </c>
      <c r="P86" s="8">
        <f t="shared" si="16"/>
        <v>304</v>
      </c>
      <c r="Q86" s="8">
        <f t="shared" si="16"/>
        <v>1532</v>
      </c>
      <c r="R86" s="8">
        <f t="shared" si="16"/>
        <v>2642</v>
      </c>
      <c r="S86" s="8">
        <f t="shared" si="16"/>
        <v>2045</v>
      </c>
      <c r="T86" s="8">
        <f t="shared" si="16"/>
        <v>2476</v>
      </c>
      <c r="U86" s="8">
        <f t="shared" si="16"/>
        <v>1915</v>
      </c>
      <c r="V86" s="8">
        <f t="shared" si="16"/>
        <v>2891</v>
      </c>
    </row>
    <row r="87" spans="2:22" s="7" customFormat="1" ht="12" customHeight="1">
      <c r="B87" s="5"/>
      <c r="C87" s="4" t="s">
        <v>128</v>
      </c>
      <c r="D87" s="29">
        <f t="shared" si="14"/>
        <v>6783</v>
      </c>
      <c r="E87" s="30">
        <f t="shared" si="13"/>
        <v>3357</v>
      </c>
      <c r="F87" s="9">
        <v>811</v>
      </c>
      <c r="G87" s="9">
        <v>77</v>
      </c>
      <c r="H87" s="9">
        <v>322</v>
      </c>
      <c r="I87" s="9">
        <v>514</v>
      </c>
      <c r="J87" s="9">
        <v>429</v>
      </c>
      <c r="K87" s="9">
        <v>456</v>
      </c>
      <c r="L87" s="9">
        <v>323</v>
      </c>
      <c r="M87" s="9">
        <v>425</v>
      </c>
      <c r="N87" s="31">
        <f t="shared" si="12"/>
        <v>3426</v>
      </c>
      <c r="O87" s="9">
        <v>755</v>
      </c>
      <c r="P87" s="9">
        <v>57</v>
      </c>
      <c r="Q87" s="9">
        <v>286</v>
      </c>
      <c r="R87" s="9">
        <v>531</v>
      </c>
      <c r="S87" s="9">
        <v>430</v>
      </c>
      <c r="T87" s="9">
        <v>495</v>
      </c>
      <c r="U87" s="9">
        <v>384</v>
      </c>
      <c r="V87" s="9">
        <v>488</v>
      </c>
    </row>
    <row r="88" spans="2:22" s="7" customFormat="1" ht="12" customHeight="1">
      <c r="B88" s="5"/>
      <c r="C88" s="4" t="s">
        <v>21</v>
      </c>
      <c r="D88" s="29">
        <f t="shared" si="14"/>
        <v>6752</v>
      </c>
      <c r="E88" s="30">
        <f t="shared" si="13"/>
        <v>3359</v>
      </c>
      <c r="F88" s="9">
        <v>744</v>
      </c>
      <c r="G88" s="9">
        <v>78</v>
      </c>
      <c r="H88" s="9">
        <v>328</v>
      </c>
      <c r="I88" s="9">
        <v>572</v>
      </c>
      <c r="J88" s="9">
        <v>398</v>
      </c>
      <c r="K88" s="9">
        <v>458</v>
      </c>
      <c r="L88" s="9">
        <v>313</v>
      </c>
      <c r="M88" s="9">
        <v>468</v>
      </c>
      <c r="N88" s="31">
        <f t="shared" si="12"/>
        <v>3393</v>
      </c>
      <c r="O88" s="9">
        <v>711</v>
      </c>
      <c r="P88" s="9">
        <v>62</v>
      </c>
      <c r="Q88" s="9">
        <v>309</v>
      </c>
      <c r="R88" s="9">
        <v>535</v>
      </c>
      <c r="S88" s="9">
        <v>389</v>
      </c>
      <c r="T88" s="9">
        <v>505</v>
      </c>
      <c r="U88" s="9">
        <v>359</v>
      </c>
      <c r="V88" s="9">
        <v>523</v>
      </c>
    </row>
    <row r="89" spans="2:22" s="7" customFormat="1" ht="12" customHeight="1">
      <c r="B89" s="5"/>
      <c r="C89" s="4" t="s">
        <v>64</v>
      </c>
      <c r="D89" s="29">
        <f t="shared" si="14"/>
        <v>12374</v>
      </c>
      <c r="E89" s="30">
        <f t="shared" si="13"/>
        <v>5994</v>
      </c>
      <c r="F89" s="9">
        <v>1299</v>
      </c>
      <c r="G89" s="9">
        <v>128</v>
      </c>
      <c r="H89" s="9">
        <v>536</v>
      </c>
      <c r="I89" s="9">
        <v>938</v>
      </c>
      <c r="J89" s="9">
        <v>711</v>
      </c>
      <c r="K89" s="9">
        <v>788</v>
      </c>
      <c r="L89" s="9">
        <v>623</v>
      </c>
      <c r="M89" s="9">
        <v>971</v>
      </c>
      <c r="N89" s="31">
        <f t="shared" si="12"/>
        <v>6380</v>
      </c>
      <c r="O89" s="9">
        <v>1393</v>
      </c>
      <c r="P89" s="9">
        <v>93</v>
      </c>
      <c r="Q89" s="9">
        <v>588</v>
      </c>
      <c r="R89" s="9">
        <v>927</v>
      </c>
      <c r="S89" s="9">
        <v>711</v>
      </c>
      <c r="T89" s="9">
        <v>871</v>
      </c>
      <c r="U89" s="9">
        <v>685</v>
      </c>
      <c r="V89" s="9">
        <v>1112</v>
      </c>
    </row>
    <row r="90" spans="2:22" s="7" customFormat="1" ht="12" customHeight="1">
      <c r="B90" s="5"/>
      <c r="C90" s="4" t="s">
        <v>65</v>
      </c>
      <c r="D90" s="29">
        <f t="shared" si="14"/>
        <v>8519</v>
      </c>
      <c r="E90" s="30">
        <f t="shared" si="13"/>
        <v>4127</v>
      </c>
      <c r="F90" s="9">
        <v>898</v>
      </c>
      <c r="G90" s="9">
        <v>103</v>
      </c>
      <c r="H90" s="9">
        <v>360</v>
      </c>
      <c r="I90" s="9">
        <v>623</v>
      </c>
      <c r="J90" s="9">
        <v>497</v>
      </c>
      <c r="K90" s="9">
        <v>549</v>
      </c>
      <c r="L90" s="9">
        <v>446</v>
      </c>
      <c r="M90" s="9">
        <v>651</v>
      </c>
      <c r="N90" s="31">
        <f t="shared" si="12"/>
        <v>4392</v>
      </c>
      <c r="O90" s="9">
        <v>927</v>
      </c>
      <c r="P90" s="9">
        <v>92</v>
      </c>
      <c r="Q90" s="9">
        <v>349</v>
      </c>
      <c r="R90" s="9">
        <v>649</v>
      </c>
      <c r="S90" s="9">
        <v>515</v>
      </c>
      <c r="T90" s="9">
        <v>605</v>
      </c>
      <c r="U90" s="9">
        <v>487</v>
      </c>
      <c r="V90" s="9">
        <v>768</v>
      </c>
    </row>
    <row r="91" spans="2:22" s="7" customFormat="1" ht="12" customHeight="1">
      <c r="B91" s="5"/>
      <c r="C91" s="4"/>
      <c r="D91" s="29"/>
      <c r="E91" s="30"/>
      <c r="F91" s="9"/>
      <c r="G91" s="9"/>
      <c r="H91" s="9"/>
      <c r="I91" s="9"/>
      <c r="J91" s="9"/>
      <c r="K91" s="9"/>
      <c r="L91" s="9"/>
      <c r="M91" s="9"/>
      <c r="N91" s="31"/>
      <c r="O91" s="9"/>
      <c r="P91" s="9"/>
      <c r="Q91" s="9"/>
      <c r="R91" s="9"/>
      <c r="S91" s="9"/>
      <c r="T91" s="9"/>
      <c r="U91" s="9"/>
      <c r="V91" s="9"/>
    </row>
    <row r="92" spans="2:22" s="7" customFormat="1" ht="12" customHeight="1">
      <c r="B92" s="67" t="s">
        <v>66</v>
      </c>
      <c r="C92" s="68"/>
      <c r="D92" s="32">
        <f t="shared" si="14"/>
        <v>31473</v>
      </c>
      <c r="E92" s="33">
        <f t="shared" si="13"/>
        <v>15522</v>
      </c>
      <c r="F92" s="8">
        <f>SUM(F93:F96)</f>
        <v>3414</v>
      </c>
      <c r="G92" s="8">
        <f aca="true" t="shared" si="17" ref="G92:V92">SUM(G93:G96)</f>
        <v>356</v>
      </c>
      <c r="H92" s="8">
        <f t="shared" si="17"/>
        <v>1470</v>
      </c>
      <c r="I92" s="8">
        <f t="shared" si="17"/>
        <v>2581</v>
      </c>
      <c r="J92" s="8">
        <f t="shared" si="17"/>
        <v>1859</v>
      </c>
      <c r="K92" s="8">
        <f t="shared" si="17"/>
        <v>2099</v>
      </c>
      <c r="L92" s="8">
        <f t="shared" si="17"/>
        <v>1577</v>
      </c>
      <c r="M92" s="8">
        <f t="shared" si="17"/>
        <v>2166</v>
      </c>
      <c r="N92" s="34">
        <f t="shared" si="12"/>
        <v>15951</v>
      </c>
      <c r="O92" s="8">
        <f t="shared" si="17"/>
        <v>3234</v>
      </c>
      <c r="P92" s="8">
        <f t="shared" si="17"/>
        <v>331</v>
      </c>
      <c r="Q92" s="8">
        <f t="shared" si="17"/>
        <v>1409</v>
      </c>
      <c r="R92" s="8">
        <f t="shared" si="17"/>
        <v>2521</v>
      </c>
      <c r="S92" s="8">
        <f t="shared" si="17"/>
        <v>1876</v>
      </c>
      <c r="T92" s="8">
        <f t="shared" si="17"/>
        <v>2266</v>
      </c>
      <c r="U92" s="8">
        <f t="shared" si="17"/>
        <v>1752</v>
      </c>
      <c r="V92" s="8">
        <f t="shared" si="17"/>
        <v>2562</v>
      </c>
    </row>
    <row r="93" spans="2:22" s="7" customFormat="1" ht="12" customHeight="1">
      <c r="B93" s="5"/>
      <c r="C93" s="4" t="s">
        <v>67</v>
      </c>
      <c r="D93" s="29">
        <f t="shared" si="14"/>
        <v>7242</v>
      </c>
      <c r="E93" s="30">
        <f t="shared" si="13"/>
        <v>3556</v>
      </c>
      <c r="F93" s="9">
        <v>779</v>
      </c>
      <c r="G93" s="9">
        <v>89</v>
      </c>
      <c r="H93" s="9">
        <v>315</v>
      </c>
      <c r="I93" s="9">
        <v>575</v>
      </c>
      <c r="J93" s="9">
        <v>423</v>
      </c>
      <c r="K93" s="9">
        <v>465</v>
      </c>
      <c r="L93" s="9">
        <v>390</v>
      </c>
      <c r="M93" s="9">
        <v>520</v>
      </c>
      <c r="N93" s="31">
        <f t="shared" si="12"/>
        <v>3686</v>
      </c>
      <c r="O93" s="9">
        <v>754</v>
      </c>
      <c r="P93" s="9">
        <v>76</v>
      </c>
      <c r="Q93" s="9">
        <v>291</v>
      </c>
      <c r="R93" s="9">
        <v>573</v>
      </c>
      <c r="S93" s="9">
        <v>424</v>
      </c>
      <c r="T93" s="9">
        <v>504</v>
      </c>
      <c r="U93" s="9">
        <v>414</v>
      </c>
      <c r="V93" s="9">
        <v>650</v>
      </c>
    </row>
    <row r="94" spans="2:22" s="7" customFormat="1" ht="12" customHeight="1">
      <c r="B94" s="5"/>
      <c r="C94" s="4" t="s">
        <v>68</v>
      </c>
      <c r="D94" s="29">
        <f t="shared" si="14"/>
        <v>13181</v>
      </c>
      <c r="E94" s="30">
        <f t="shared" si="13"/>
        <v>6450</v>
      </c>
      <c r="F94" s="9">
        <v>1338</v>
      </c>
      <c r="G94" s="9">
        <v>145</v>
      </c>
      <c r="H94" s="9">
        <v>639</v>
      </c>
      <c r="I94" s="9">
        <v>1120</v>
      </c>
      <c r="J94" s="9">
        <v>747</v>
      </c>
      <c r="K94" s="9">
        <v>906</v>
      </c>
      <c r="L94" s="9">
        <v>701</v>
      </c>
      <c r="M94" s="9">
        <v>854</v>
      </c>
      <c r="N94" s="31">
        <f t="shared" si="12"/>
        <v>6731</v>
      </c>
      <c r="O94" s="9">
        <v>1316</v>
      </c>
      <c r="P94" s="9">
        <v>135</v>
      </c>
      <c r="Q94" s="9">
        <v>620</v>
      </c>
      <c r="R94" s="9">
        <v>1079</v>
      </c>
      <c r="S94" s="9">
        <v>771</v>
      </c>
      <c r="T94" s="9">
        <v>977</v>
      </c>
      <c r="U94" s="9">
        <v>761</v>
      </c>
      <c r="V94" s="9">
        <v>1072</v>
      </c>
    </row>
    <row r="95" spans="2:22" s="7" customFormat="1" ht="12" customHeight="1">
      <c r="B95" s="5"/>
      <c r="C95" s="4" t="s">
        <v>69</v>
      </c>
      <c r="D95" s="29">
        <f t="shared" si="14"/>
        <v>5794</v>
      </c>
      <c r="E95" s="30">
        <f t="shared" si="13"/>
        <v>2931</v>
      </c>
      <c r="F95" s="9">
        <v>692</v>
      </c>
      <c r="G95" s="9">
        <v>60</v>
      </c>
      <c r="H95" s="9">
        <v>283</v>
      </c>
      <c r="I95" s="9">
        <v>487</v>
      </c>
      <c r="J95" s="9">
        <v>366</v>
      </c>
      <c r="K95" s="9">
        <v>379</v>
      </c>
      <c r="L95" s="9">
        <v>252</v>
      </c>
      <c r="M95" s="9">
        <v>412</v>
      </c>
      <c r="N95" s="31">
        <f t="shared" si="12"/>
        <v>2863</v>
      </c>
      <c r="O95" s="9">
        <v>620</v>
      </c>
      <c r="P95" s="9">
        <v>57</v>
      </c>
      <c r="Q95" s="9">
        <v>258</v>
      </c>
      <c r="R95" s="9">
        <v>429</v>
      </c>
      <c r="S95" s="9">
        <v>339</v>
      </c>
      <c r="T95" s="9">
        <v>417</v>
      </c>
      <c r="U95" s="9">
        <v>295</v>
      </c>
      <c r="V95" s="9">
        <v>448</v>
      </c>
    </row>
    <row r="96" spans="2:22" s="7" customFormat="1" ht="12" customHeight="1">
      <c r="B96" s="5"/>
      <c r="C96" s="4" t="s">
        <v>129</v>
      </c>
      <c r="D96" s="29">
        <f t="shared" si="14"/>
        <v>5256</v>
      </c>
      <c r="E96" s="30">
        <f t="shared" si="13"/>
        <v>2585</v>
      </c>
      <c r="F96" s="9">
        <v>605</v>
      </c>
      <c r="G96" s="9">
        <v>62</v>
      </c>
      <c r="H96" s="9">
        <v>233</v>
      </c>
      <c r="I96" s="9">
        <v>399</v>
      </c>
      <c r="J96" s="9">
        <v>323</v>
      </c>
      <c r="K96" s="9">
        <v>349</v>
      </c>
      <c r="L96" s="9">
        <v>234</v>
      </c>
      <c r="M96" s="9">
        <v>380</v>
      </c>
      <c r="N96" s="31">
        <f t="shared" si="12"/>
        <v>2671</v>
      </c>
      <c r="O96" s="9">
        <v>544</v>
      </c>
      <c r="P96" s="9">
        <v>63</v>
      </c>
      <c r="Q96" s="9">
        <v>240</v>
      </c>
      <c r="R96" s="9">
        <v>440</v>
      </c>
      <c r="S96" s="9">
        <v>342</v>
      </c>
      <c r="T96" s="9">
        <v>368</v>
      </c>
      <c r="U96" s="9">
        <v>282</v>
      </c>
      <c r="V96" s="9">
        <v>392</v>
      </c>
    </row>
    <row r="97" spans="2:22" s="7" customFormat="1" ht="12" customHeight="1">
      <c r="B97" s="5"/>
      <c r="C97" s="4"/>
      <c r="D97" s="29"/>
      <c r="E97" s="30"/>
      <c r="F97" s="9"/>
      <c r="G97" s="9"/>
      <c r="H97" s="9"/>
      <c r="I97" s="9"/>
      <c r="J97" s="9"/>
      <c r="K97" s="9"/>
      <c r="L97" s="9"/>
      <c r="M97" s="9"/>
      <c r="N97" s="31"/>
      <c r="O97" s="9"/>
      <c r="P97" s="9"/>
      <c r="Q97" s="9"/>
      <c r="R97" s="9"/>
      <c r="S97" s="9"/>
      <c r="T97" s="9"/>
      <c r="U97" s="9"/>
      <c r="V97" s="9"/>
    </row>
    <row r="98" spans="2:22" s="7" customFormat="1" ht="12" customHeight="1">
      <c r="B98" s="67" t="s">
        <v>70</v>
      </c>
      <c r="C98" s="68"/>
      <c r="D98" s="32">
        <f t="shared" si="14"/>
        <v>4864</v>
      </c>
      <c r="E98" s="33">
        <f t="shared" si="13"/>
        <v>2388</v>
      </c>
      <c r="F98" s="8">
        <f>SUM(F99)</f>
        <v>520</v>
      </c>
      <c r="G98" s="8">
        <f aca="true" t="shared" si="18" ref="G98:V98">SUM(G99)</f>
        <v>68</v>
      </c>
      <c r="H98" s="8">
        <f t="shared" si="18"/>
        <v>240</v>
      </c>
      <c r="I98" s="8">
        <f t="shared" si="18"/>
        <v>375</v>
      </c>
      <c r="J98" s="8">
        <f t="shared" si="18"/>
        <v>286</v>
      </c>
      <c r="K98" s="8">
        <f t="shared" si="18"/>
        <v>314</v>
      </c>
      <c r="L98" s="8">
        <f t="shared" si="18"/>
        <v>233</v>
      </c>
      <c r="M98" s="8">
        <f t="shared" si="18"/>
        <v>352</v>
      </c>
      <c r="N98" s="34">
        <f t="shared" si="12"/>
        <v>2476</v>
      </c>
      <c r="O98" s="8">
        <f t="shared" si="18"/>
        <v>535</v>
      </c>
      <c r="P98" s="8">
        <f t="shared" si="18"/>
        <v>71</v>
      </c>
      <c r="Q98" s="8">
        <f t="shared" si="18"/>
        <v>192</v>
      </c>
      <c r="R98" s="8">
        <f t="shared" si="18"/>
        <v>378</v>
      </c>
      <c r="S98" s="8">
        <f t="shared" si="18"/>
        <v>285</v>
      </c>
      <c r="T98" s="8">
        <f t="shared" si="18"/>
        <v>342</v>
      </c>
      <c r="U98" s="8">
        <f t="shared" si="18"/>
        <v>265</v>
      </c>
      <c r="V98" s="8">
        <f t="shared" si="18"/>
        <v>408</v>
      </c>
    </row>
    <row r="99" spans="2:22" s="7" customFormat="1" ht="12" customHeight="1">
      <c r="B99" s="5"/>
      <c r="C99" s="4" t="s">
        <v>71</v>
      </c>
      <c r="D99" s="29">
        <f t="shared" si="14"/>
        <v>4864</v>
      </c>
      <c r="E99" s="30">
        <f t="shared" si="13"/>
        <v>2388</v>
      </c>
      <c r="F99" s="9">
        <v>520</v>
      </c>
      <c r="G99" s="9">
        <v>68</v>
      </c>
      <c r="H99" s="9">
        <v>240</v>
      </c>
      <c r="I99" s="9">
        <v>375</v>
      </c>
      <c r="J99" s="9">
        <v>286</v>
      </c>
      <c r="K99" s="9">
        <v>314</v>
      </c>
      <c r="L99" s="9">
        <v>233</v>
      </c>
      <c r="M99" s="9">
        <v>352</v>
      </c>
      <c r="N99" s="31">
        <f t="shared" si="12"/>
        <v>2476</v>
      </c>
      <c r="O99" s="9">
        <v>535</v>
      </c>
      <c r="P99" s="9">
        <v>71</v>
      </c>
      <c r="Q99" s="9">
        <v>192</v>
      </c>
      <c r="R99" s="9">
        <v>378</v>
      </c>
      <c r="S99" s="9">
        <v>285</v>
      </c>
      <c r="T99" s="9">
        <v>342</v>
      </c>
      <c r="U99" s="9">
        <v>265</v>
      </c>
      <c r="V99" s="9">
        <v>408</v>
      </c>
    </row>
    <row r="100" spans="2:22" s="7" customFormat="1" ht="12" customHeight="1">
      <c r="B100" s="5"/>
      <c r="C100" s="4"/>
      <c r="D100" s="29"/>
      <c r="E100" s="30"/>
      <c r="F100" s="9"/>
      <c r="G100" s="9"/>
      <c r="H100" s="9"/>
      <c r="I100" s="9"/>
      <c r="J100" s="9"/>
      <c r="K100" s="9"/>
      <c r="L100" s="9"/>
      <c r="M100" s="9"/>
      <c r="N100" s="31"/>
      <c r="O100" s="9"/>
      <c r="P100" s="9"/>
      <c r="Q100" s="9"/>
      <c r="R100" s="9"/>
      <c r="S100" s="9"/>
      <c r="T100" s="9"/>
      <c r="U100" s="9"/>
      <c r="V100" s="9"/>
    </row>
    <row r="101" spans="2:22" s="7" customFormat="1" ht="12" customHeight="1">
      <c r="B101" s="67" t="s">
        <v>72</v>
      </c>
      <c r="C101" s="68"/>
      <c r="D101" s="32">
        <f t="shared" si="14"/>
        <v>43044</v>
      </c>
      <c r="E101" s="33">
        <f t="shared" si="13"/>
        <v>20989</v>
      </c>
      <c r="F101" s="8">
        <f>SUM(F102:F106)</f>
        <v>4601</v>
      </c>
      <c r="G101" s="8">
        <f aca="true" t="shared" si="19" ref="G101:V101">SUM(G102:G106)</f>
        <v>461</v>
      </c>
      <c r="H101" s="8">
        <f t="shared" si="19"/>
        <v>2078</v>
      </c>
      <c r="I101" s="8">
        <f t="shared" si="19"/>
        <v>3414</v>
      </c>
      <c r="J101" s="8">
        <f t="shared" si="19"/>
        <v>2426</v>
      </c>
      <c r="K101" s="8">
        <f t="shared" si="19"/>
        <v>2798</v>
      </c>
      <c r="L101" s="8">
        <f t="shared" si="19"/>
        <v>2216</v>
      </c>
      <c r="M101" s="8">
        <f t="shared" si="19"/>
        <v>2995</v>
      </c>
      <c r="N101" s="34">
        <f t="shared" si="12"/>
        <v>22055</v>
      </c>
      <c r="O101" s="8">
        <f t="shared" si="19"/>
        <v>4470</v>
      </c>
      <c r="P101" s="8">
        <f t="shared" si="19"/>
        <v>491</v>
      </c>
      <c r="Q101" s="8">
        <f t="shared" si="19"/>
        <v>2067</v>
      </c>
      <c r="R101" s="8">
        <f t="shared" si="19"/>
        <v>3407</v>
      </c>
      <c r="S101" s="8">
        <f t="shared" si="19"/>
        <v>2394</v>
      </c>
      <c r="T101" s="8">
        <f t="shared" si="19"/>
        <v>3225</v>
      </c>
      <c r="U101" s="8">
        <f t="shared" si="19"/>
        <v>2460</v>
      </c>
      <c r="V101" s="8">
        <f t="shared" si="19"/>
        <v>3541</v>
      </c>
    </row>
    <row r="102" spans="2:22" s="7" customFormat="1" ht="12" customHeight="1">
      <c r="B102" s="5"/>
      <c r="C102" s="4" t="s">
        <v>73</v>
      </c>
      <c r="D102" s="29">
        <f t="shared" si="14"/>
        <v>13071</v>
      </c>
      <c r="E102" s="30">
        <f t="shared" si="13"/>
        <v>6377</v>
      </c>
      <c r="F102" s="9">
        <v>1485</v>
      </c>
      <c r="G102" s="9">
        <v>168</v>
      </c>
      <c r="H102" s="9">
        <v>673</v>
      </c>
      <c r="I102" s="9">
        <v>930</v>
      </c>
      <c r="J102" s="9">
        <v>744</v>
      </c>
      <c r="K102" s="9">
        <v>877</v>
      </c>
      <c r="L102" s="9">
        <v>630</v>
      </c>
      <c r="M102" s="9">
        <v>870</v>
      </c>
      <c r="N102" s="31">
        <f t="shared" si="12"/>
        <v>6694</v>
      </c>
      <c r="O102" s="9">
        <v>1414</v>
      </c>
      <c r="P102" s="9">
        <v>157</v>
      </c>
      <c r="Q102" s="9">
        <v>650</v>
      </c>
      <c r="R102" s="9">
        <v>993</v>
      </c>
      <c r="S102" s="9">
        <v>669</v>
      </c>
      <c r="T102" s="9">
        <v>1001</v>
      </c>
      <c r="U102" s="9">
        <v>759</v>
      </c>
      <c r="V102" s="9">
        <v>1051</v>
      </c>
    </row>
    <row r="103" spans="2:22" s="7" customFormat="1" ht="12" customHeight="1">
      <c r="B103" s="5"/>
      <c r="C103" s="4" t="s">
        <v>74</v>
      </c>
      <c r="D103" s="29">
        <f t="shared" si="14"/>
        <v>6516</v>
      </c>
      <c r="E103" s="30">
        <f t="shared" si="13"/>
        <v>3185</v>
      </c>
      <c r="F103" s="9">
        <v>659</v>
      </c>
      <c r="G103" s="9">
        <v>65</v>
      </c>
      <c r="H103" s="9">
        <v>312</v>
      </c>
      <c r="I103" s="9">
        <v>503</v>
      </c>
      <c r="J103" s="9">
        <v>369</v>
      </c>
      <c r="K103" s="9">
        <v>454</v>
      </c>
      <c r="L103" s="9">
        <v>312</v>
      </c>
      <c r="M103" s="9">
        <v>511</v>
      </c>
      <c r="N103" s="31">
        <f t="shared" si="12"/>
        <v>3331</v>
      </c>
      <c r="O103" s="9">
        <v>648</v>
      </c>
      <c r="P103" s="9">
        <v>59</v>
      </c>
      <c r="Q103" s="9">
        <v>293</v>
      </c>
      <c r="R103" s="9">
        <v>481</v>
      </c>
      <c r="S103" s="9">
        <v>410</v>
      </c>
      <c r="T103" s="9">
        <v>482</v>
      </c>
      <c r="U103" s="9">
        <v>367</v>
      </c>
      <c r="V103" s="9">
        <v>591</v>
      </c>
    </row>
    <row r="104" spans="2:22" s="7" customFormat="1" ht="12" customHeight="1">
      <c r="B104" s="5"/>
      <c r="C104" s="4" t="s">
        <v>75</v>
      </c>
      <c r="D104" s="29">
        <f t="shared" si="14"/>
        <v>7281</v>
      </c>
      <c r="E104" s="30">
        <f t="shared" si="13"/>
        <v>3497</v>
      </c>
      <c r="F104" s="9">
        <v>794</v>
      </c>
      <c r="G104" s="9">
        <v>72</v>
      </c>
      <c r="H104" s="9">
        <v>354</v>
      </c>
      <c r="I104" s="9">
        <v>565</v>
      </c>
      <c r="J104" s="9">
        <v>415</v>
      </c>
      <c r="K104" s="9">
        <v>463</v>
      </c>
      <c r="L104" s="9">
        <v>385</v>
      </c>
      <c r="M104" s="9">
        <v>449</v>
      </c>
      <c r="N104" s="31">
        <f t="shared" si="12"/>
        <v>3784</v>
      </c>
      <c r="O104" s="9">
        <v>808</v>
      </c>
      <c r="P104" s="9">
        <v>90</v>
      </c>
      <c r="Q104" s="9">
        <v>376</v>
      </c>
      <c r="R104" s="9">
        <v>550</v>
      </c>
      <c r="S104" s="9">
        <v>426</v>
      </c>
      <c r="T104" s="9">
        <v>550</v>
      </c>
      <c r="U104" s="9">
        <v>411</v>
      </c>
      <c r="V104" s="9">
        <v>573</v>
      </c>
    </row>
    <row r="105" spans="2:22" s="7" customFormat="1" ht="12" customHeight="1">
      <c r="B105" s="5"/>
      <c r="C105" s="4" t="s">
        <v>76</v>
      </c>
      <c r="D105" s="29">
        <f t="shared" si="14"/>
        <v>5893</v>
      </c>
      <c r="E105" s="30">
        <f t="shared" si="13"/>
        <v>2882</v>
      </c>
      <c r="F105" s="9">
        <v>588</v>
      </c>
      <c r="G105" s="9">
        <v>62</v>
      </c>
      <c r="H105" s="9">
        <v>262</v>
      </c>
      <c r="I105" s="9">
        <v>554</v>
      </c>
      <c r="J105" s="9">
        <v>323</v>
      </c>
      <c r="K105" s="9">
        <v>339</v>
      </c>
      <c r="L105" s="9">
        <v>326</v>
      </c>
      <c r="M105" s="9">
        <v>428</v>
      </c>
      <c r="N105" s="31">
        <f t="shared" si="12"/>
        <v>3011</v>
      </c>
      <c r="O105" s="9">
        <v>591</v>
      </c>
      <c r="P105" s="9">
        <v>78</v>
      </c>
      <c r="Q105" s="9">
        <v>276</v>
      </c>
      <c r="R105" s="9">
        <v>527</v>
      </c>
      <c r="S105" s="9">
        <v>326</v>
      </c>
      <c r="T105" s="9">
        <v>411</v>
      </c>
      <c r="U105" s="9">
        <v>340</v>
      </c>
      <c r="V105" s="9">
        <v>462</v>
      </c>
    </row>
    <row r="106" spans="2:22" s="7" customFormat="1" ht="12" customHeight="1">
      <c r="B106" s="5"/>
      <c r="C106" s="4" t="s">
        <v>77</v>
      </c>
      <c r="D106" s="29">
        <f t="shared" si="14"/>
        <v>10283</v>
      </c>
      <c r="E106" s="30">
        <f t="shared" si="13"/>
        <v>5048</v>
      </c>
      <c r="F106" s="9">
        <v>1075</v>
      </c>
      <c r="G106" s="9">
        <v>94</v>
      </c>
      <c r="H106" s="9">
        <v>477</v>
      </c>
      <c r="I106" s="9">
        <v>862</v>
      </c>
      <c r="J106" s="9">
        <v>575</v>
      </c>
      <c r="K106" s="9">
        <v>665</v>
      </c>
      <c r="L106" s="9">
        <v>563</v>
      </c>
      <c r="M106" s="9">
        <v>737</v>
      </c>
      <c r="N106" s="31">
        <f t="shared" si="12"/>
        <v>5235</v>
      </c>
      <c r="O106" s="9">
        <v>1009</v>
      </c>
      <c r="P106" s="9">
        <v>107</v>
      </c>
      <c r="Q106" s="9">
        <v>472</v>
      </c>
      <c r="R106" s="9">
        <v>856</v>
      </c>
      <c r="S106" s="9">
        <v>563</v>
      </c>
      <c r="T106" s="9">
        <v>781</v>
      </c>
      <c r="U106" s="9">
        <v>583</v>
      </c>
      <c r="V106" s="9">
        <v>864</v>
      </c>
    </row>
    <row r="107" s="7" customFormat="1" ht="12"/>
    <row r="108" s="7" customFormat="1" ht="12"/>
    <row r="109" s="7" customFormat="1" ht="12"/>
    <row r="110" s="7" customFormat="1" ht="12"/>
  </sheetData>
  <mergeCells count="37">
    <mergeCell ref="B49:C49"/>
    <mergeCell ref="B57:C57"/>
    <mergeCell ref="B9:B11"/>
    <mergeCell ref="I4:I6"/>
    <mergeCell ref="F4:F6"/>
    <mergeCell ref="G4:G6"/>
    <mergeCell ref="H4:H6"/>
    <mergeCell ref="B98:C98"/>
    <mergeCell ref="B101:C101"/>
    <mergeCell ref="B66:C66"/>
    <mergeCell ref="B76:C76"/>
    <mergeCell ref="B86:C86"/>
    <mergeCell ref="B92:C92"/>
    <mergeCell ref="E3:M3"/>
    <mergeCell ref="D3:D6"/>
    <mergeCell ref="E4:E6"/>
    <mergeCell ref="B63:C63"/>
    <mergeCell ref="B25:C25"/>
    <mergeCell ref="B36:C36"/>
    <mergeCell ref="B12:C12"/>
    <mergeCell ref="B24:C24"/>
    <mergeCell ref="B3:C5"/>
    <mergeCell ref="B42:C42"/>
    <mergeCell ref="N3:V3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M4:M6"/>
    <mergeCell ref="J4:J6"/>
    <mergeCell ref="K4:K6"/>
    <mergeCell ref="L4:L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5" r:id="rId2"/>
  <rowBreaks count="1" manualBreakCount="1">
    <brk id="75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0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1.375" style="1" bestFit="1" customWidth="1"/>
    <col min="5" max="5" width="10.125" style="1" bestFit="1" customWidth="1"/>
    <col min="6" max="9" width="9.125" style="1" bestFit="1" customWidth="1"/>
    <col min="10" max="11" width="10.125" style="1" bestFit="1" customWidth="1"/>
    <col min="12" max="15" width="9.125" style="1" bestFit="1" customWidth="1"/>
    <col min="16" max="16384" width="9.00390625" style="1" customWidth="1"/>
  </cols>
  <sheetData>
    <row r="1" s="2" customFormat="1" ht="14.25">
      <c r="B1" s="2" t="s">
        <v>83</v>
      </c>
    </row>
    <row r="2" spans="4:10" s="7" customFormat="1" ht="12">
      <c r="D2" s="23" t="s">
        <v>101</v>
      </c>
      <c r="J2" s="23" t="s">
        <v>102</v>
      </c>
    </row>
    <row r="3" spans="2:15" s="7" customFormat="1" ht="12" customHeight="1">
      <c r="B3" s="71" t="s">
        <v>0</v>
      </c>
      <c r="C3" s="80"/>
      <c r="D3" s="43" t="s">
        <v>115</v>
      </c>
      <c r="E3" s="50" t="s">
        <v>98</v>
      </c>
      <c r="F3" s="50" t="s">
        <v>116</v>
      </c>
      <c r="G3" s="51"/>
      <c r="H3" s="50" t="s">
        <v>118</v>
      </c>
      <c r="I3" s="78" t="s">
        <v>119</v>
      </c>
      <c r="J3" s="85" t="s">
        <v>115</v>
      </c>
      <c r="K3" s="50" t="s">
        <v>98</v>
      </c>
      <c r="L3" s="50" t="s">
        <v>116</v>
      </c>
      <c r="M3" s="51"/>
      <c r="N3" s="50" t="s">
        <v>118</v>
      </c>
      <c r="O3" s="50" t="s">
        <v>119</v>
      </c>
    </row>
    <row r="4" spans="2:15" s="7" customFormat="1" ht="12" customHeight="1">
      <c r="B4" s="81"/>
      <c r="C4" s="82"/>
      <c r="D4" s="51"/>
      <c r="E4" s="51"/>
      <c r="F4" s="51"/>
      <c r="G4" s="51"/>
      <c r="H4" s="51"/>
      <c r="I4" s="79"/>
      <c r="J4" s="86"/>
      <c r="K4" s="51"/>
      <c r="L4" s="51"/>
      <c r="M4" s="51"/>
      <c r="N4" s="51"/>
      <c r="O4" s="51"/>
    </row>
    <row r="5" spans="2:15" s="7" customFormat="1" ht="12" customHeight="1">
      <c r="B5" s="81"/>
      <c r="C5" s="82"/>
      <c r="D5" s="51"/>
      <c r="E5" s="51"/>
      <c r="F5" s="50" t="s">
        <v>84</v>
      </c>
      <c r="G5" s="50" t="s">
        <v>117</v>
      </c>
      <c r="H5" s="51"/>
      <c r="I5" s="79"/>
      <c r="J5" s="86"/>
      <c r="K5" s="51"/>
      <c r="L5" s="50" t="s">
        <v>84</v>
      </c>
      <c r="M5" s="50" t="s">
        <v>117</v>
      </c>
      <c r="N5" s="51"/>
      <c r="O5" s="51"/>
    </row>
    <row r="6" spans="2:15" s="7" customFormat="1" ht="12" customHeight="1">
      <c r="B6" s="81"/>
      <c r="C6" s="82"/>
      <c r="D6" s="51"/>
      <c r="E6" s="51"/>
      <c r="F6" s="43"/>
      <c r="G6" s="51"/>
      <c r="H6" s="51"/>
      <c r="I6" s="79"/>
      <c r="J6" s="86"/>
      <c r="K6" s="51"/>
      <c r="L6" s="43"/>
      <c r="M6" s="51"/>
      <c r="N6" s="51"/>
      <c r="O6" s="51"/>
    </row>
    <row r="7" spans="2:15" s="7" customFormat="1" ht="12" customHeight="1">
      <c r="B7" s="83"/>
      <c r="C7" s="84"/>
      <c r="D7" s="51"/>
      <c r="E7" s="51"/>
      <c r="F7" s="43"/>
      <c r="G7" s="51"/>
      <c r="H7" s="51"/>
      <c r="I7" s="79"/>
      <c r="J7" s="86"/>
      <c r="K7" s="51"/>
      <c r="L7" s="43"/>
      <c r="M7" s="51"/>
      <c r="N7" s="51"/>
      <c r="O7" s="51"/>
    </row>
    <row r="8" spans="2:15" s="7" customFormat="1" ht="12" customHeight="1">
      <c r="B8" s="20"/>
      <c r="C8" s="4"/>
      <c r="D8" s="19" t="s">
        <v>95</v>
      </c>
      <c r="E8" s="19" t="s">
        <v>95</v>
      </c>
      <c r="F8" s="19" t="s">
        <v>95</v>
      </c>
      <c r="G8" s="19" t="s">
        <v>95</v>
      </c>
      <c r="H8" s="19" t="s">
        <v>95</v>
      </c>
      <c r="I8" s="19" t="s">
        <v>95</v>
      </c>
      <c r="J8" s="19" t="s">
        <v>95</v>
      </c>
      <c r="K8" s="19" t="s">
        <v>95</v>
      </c>
      <c r="L8" s="19" t="s">
        <v>95</v>
      </c>
      <c r="M8" s="19" t="s">
        <v>95</v>
      </c>
      <c r="N8" s="19" t="s">
        <v>95</v>
      </c>
      <c r="O8" s="19" t="s">
        <v>95</v>
      </c>
    </row>
    <row r="9" spans="2:15" s="7" customFormat="1" ht="12" customHeight="1">
      <c r="B9" s="75" t="s">
        <v>103</v>
      </c>
      <c r="C9" s="24" t="s">
        <v>104</v>
      </c>
      <c r="D9" s="33">
        <v>242784</v>
      </c>
      <c r="E9" s="35">
        <v>133962</v>
      </c>
      <c r="F9" s="36">
        <v>22208</v>
      </c>
      <c r="G9" s="35">
        <v>34842</v>
      </c>
      <c r="H9" s="33">
        <v>27998</v>
      </c>
      <c r="I9" s="37">
        <v>23774</v>
      </c>
      <c r="J9" s="38">
        <v>267478</v>
      </c>
      <c r="K9" s="38">
        <v>189521</v>
      </c>
      <c r="L9" s="38">
        <v>2700</v>
      </c>
      <c r="M9" s="39">
        <v>7412</v>
      </c>
      <c r="N9" s="38">
        <v>19244</v>
      </c>
      <c r="O9" s="39">
        <v>48601</v>
      </c>
    </row>
    <row r="10" spans="2:15" s="7" customFormat="1" ht="12" customHeight="1">
      <c r="B10" s="76"/>
      <c r="C10" s="24" t="s">
        <v>105</v>
      </c>
      <c r="D10" s="33">
        <v>228613</v>
      </c>
      <c r="E10" s="35">
        <v>93242</v>
      </c>
      <c r="F10" s="36">
        <v>30104</v>
      </c>
      <c r="G10" s="35">
        <v>47936</v>
      </c>
      <c r="H10" s="33">
        <v>32093</v>
      </c>
      <c r="I10" s="37">
        <v>25238</v>
      </c>
      <c r="J10" s="38">
        <v>245284</v>
      </c>
      <c r="K10" s="38">
        <v>150256</v>
      </c>
      <c r="L10" s="38">
        <v>6909</v>
      </c>
      <c r="M10" s="39">
        <v>14819</v>
      </c>
      <c r="N10" s="38">
        <v>26318</v>
      </c>
      <c r="O10" s="40">
        <v>46982</v>
      </c>
    </row>
    <row r="11" spans="2:15" s="7" customFormat="1" ht="12" customHeight="1">
      <c r="B11" s="77"/>
      <c r="C11" s="24" t="s">
        <v>107</v>
      </c>
      <c r="D11" s="33">
        <f aca="true" t="shared" si="0" ref="D11:O11">SUM(D13:D23,D25,D36,D42,D49,D57,D63,D66,D76,D86,D92,D98,D101)</f>
        <v>224844</v>
      </c>
      <c r="E11" s="33">
        <f t="shared" si="0"/>
        <v>85606</v>
      </c>
      <c r="F11" s="33">
        <f t="shared" si="0"/>
        <v>28578</v>
      </c>
      <c r="G11" s="33">
        <f t="shared" si="0"/>
        <v>69673</v>
      </c>
      <c r="H11" s="33">
        <f t="shared" si="0"/>
        <v>21527</v>
      </c>
      <c r="I11" s="33">
        <f t="shared" si="0"/>
        <v>19460</v>
      </c>
      <c r="J11" s="33">
        <f t="shared" si="0"/>
        <v>238583</v>
      </c>
      <c r="K11" s="33">
        <f t="shared" si="0"/>
        <v>142906</v>
      </c>
      <c r="L11" s="33">
        <f t="shared" si="0"/>
        <v>8324</v>
      </c>
      <c r="M11" s="33">
        <f t="shared" si="0"/>
        <v>28652</v>
      </c>
      <c r="N11" s="33">
        <f t="shared" si="0"/>
        <v>20933</v>
      </c>
      <c r="O11" s="33">
        <f t="shared" si="0"/>
        <v>37768</v>
      </c>
    </row>
    <row r="12" spans="2:15" s="7" customFormat="1" ht="12" customHeight="1">
      <c r="B12" s="69"/>
      <c r="C12" s="6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s="7" customFormat="1" ht="12" customHeight="1">
      <c r="B13" s="5"/>
      <c r="C13" s="3" t="s">
        <v>1</v>
      </c>
      <c r="D13" s="9">
        <v>17814</v>
      </c>
      <c r="E13" s="9">
        <v>7357</v>
      </c>
      <c r="F13" s="9">
        <v>1795</v>
      </c>
      <c r="G13" s="9">
        <v>5377</v>
      </c>
      <c r="H13" s="9">
        <v>1574</v>
      </c>
      <c r="I13" s="9">
        <v>1711</v>
      </c>
      <c r="J13" s="9">
        <v>19265</v>
      </c>
      <c r="K13" s="9">
        <v>11629</v>
      </c>
      <c r="L13" s="9">
        <v>661</v>
      </c>
      <c r="M13" s="9">
        <v>2422</v>
      </c>
      <c r="N13" s="9">
        <v>1570</v>
      </c>
      <c r="O13" s="9">
        <v>2983</v>
      </c>
    </row>
    <row r="14" spans="2:15" s="7" customFormat="1" ht="12" customHeight="1">
      <c r="B14" s="5"/>
      <c r="C14" s="3" t="s">
        <v>3</v>
      </c>
      <c r="D14" s="9">
        <v>12943</v>
      </c>
      <c r="E14" s="9">
        <v>4048</v>
      </c>
      <c r="F14" s="9">
        <v>978</v>
      </c>
      <c r="G14" s="9">
        <v>6277</v>
      </c>
      <c r="H14" s="9">
        <v>677</v>
      </c>
      <c r="I14" s="9">
        <v>963</v>
      </c>
      <c r="J14" s="9">
        <v>13787</v>
      </c>
      <c r="K14" s="9">
        <v>8215</v>
      </c>
      <c r="L14" s="9">
        <v>326</v>
      </c>
      <c r="M14" s="9">
        <v>2474</v>
      </c>
      <c r="N14" s="9">
        <v>849</v>
      </c>
      <c r="O14" s="9">
        <v>1923</v>
      </c>
    </row>
    <row r="15" spans="2:15" s="7" customFormat="1" ht="12" customHeight="1">
      <c r="B15" s="5"/>
      <c r="C15" s="3" t="s">
        <v>2</v>
      </c>
      <c r="D15" s="9">
        <v>3955</v>
      </c>
      <c r="E15" s="9">
        <v>825</v>
      </c>
      <c r="F15" s="9">
        <v>263</v>
      </c>
      <c r="G15" s="9">
        <v>1667</v>
      </c>
      <c r="H15" s="9">
        <v>829</v>
      </c>
      <c r="I15" s="9">
        <v>371</v>
      </c>
      <c r="J15" s="9">
        <v>4329</v>
      </c>
      <c r="K15" s="9">
        <v>1300</v>
      </c>
      <c r="L15" s="9">
        <v>63</v>
      </c>
      <c r="M15" s="9">
        <v>714</v>
      </c>
      <c r="N15" s="9">
        <v>1072</v>
      </c>
      <c r="O15" s="9">
        <v>1180</v>
      </c>
    </row>
    <row r="16" spans="2:15" s="7" customFormat="1" ht="12" customHeight="1">
      <c r="B16" s="5"/>
      <c r="C16" s="3" t="s">
        <v>4</v>
      </c>
      <c r="D16" s="9">
        <v>8744</v>
      </c>
      <c r="E16" s="9">
        <v>3374</v>
      </c>
      <c r="F16" s="9">
        <v>634</v>
      </c>
      <c r="G16" s="9">
        <v>3329</v>
      </c>
      <c r="H16" s="9">
        <v>728</v>
      </c>
      <c r="I16" s="9">
        <v>679</v>
      </c>
      <c r="J16" s="9">
        <v>9534</v>
      </c>
      <c r="K16" s="9">
        <v>5472</v>
      </c>
      <c r="L16" s="9">
        <v>247</v>
      </c>
      <c r="M16" s="9">
        <v>1740</v>
      </c>
      <c r="N16" s="9">
        <v>768</v>
      </c>
      <c r="O16" s="9">
        <v>1307</v>
      </c>
    </row>
    <row r="17" spans="2:15" s="7" customFormat="1" ht="12" customHeight="1">
      <c r="B17" s="5"/>
      <c r="C17" s="3" t="s">
        <v>5</v>
      </c>
      <c r="D17" s="9">
        <v>11530</v>
      </c>
      <c r="E17" s="9">
        <v>3095</v>
      </c>
      <c r="F17" s="9">
        <v>1306</v>
      </c>
      <c r="G17" s="9">
        <v>4910</v>
      </c>
      <c r="H17" s="9">
        <v>1151</v>
      </c>
      <c r="I17" s="9">
        <v>1068</v>
      </c>
      <c r="J17" s="9">
        <v>12306</v>
      </c>
      <c r="K17" s="9">
        <v>6676</v>
      </c>
      <c r="L17" s="9">
        <v>503</v>
      </c>
      <c r="M17" s="9">
        <v>2066</v>
      </c>
      <c r="N17" s="9">
        <v>1086</v>
      </c>
      <c r="O17" s="9">
        <v>1975</v>
      </c>
    </row>
    <row r="18" spans="2:15" s="7" customFormat="1" ht="12" customHeight="1">
      <c r="B18" s="5"/>
      <c r="C18" s="3" t="s">
        <v>6</v>
      </c>
      <c r="D18" s="9">
        <v>4988</v>
      </c>
      <c r="E18" s="9">
        <v>2219</v>
      </c>
      <c r="F18" s="9">
        <v>698</v>
      </c>
      <c r="G18" s="9">
        <v>1159</v>
      </c>
      <c r="H18" s="9">
        <v>470</v>
      </c>
      <c r="I18" s="9">
        <v>442</v>
      </c>
      <c r="J18" s="9">
        <v>5297</v>
      </c>
      <c r="K18" s="9">
        <v>3555</v>
      </c>
      <c r="L18" s="9">
        <v>143</v>
      </c>
      <c r="M18" s="9">
        <v>411</v>
      </c>
      <c r="N18" s="9">
        <v>413</v>
      </c>
      <c r="O18" s="9">
        <v>775</v>
      </c>
    </row>
    <row r="19" spans="2:15" s="7" customFormat="1" ht="12" customHeight="1">
      <c r="B19" s="5"/>
      <c r="C19" s="3" t="s">
        <v>7</v>
      </c>
      <c r="D19" s="9">
        <v>7010</v>
      </c>
      <c r="E19" s="9">
        <v>2802</v>
      </c>
      <c r="F19" s="9">
        <v>632</v>
      </c>
      <c r="G19" s="9">
        <v>1572</v>
      </c>
      <c r="H19" s="9">
        <v>1163</v>
      </c>
      <c r="I19" s="9">
        <v>841</v>
      </c>
      <c r="J19" s="9">
        <v>7405</v>
      </c>
      <c r="K19" s="9">
        <v>4078</v>
      </c>
      <c r="L19" s="9">
        <v>216</v>
      </c>
      <c r="M19" s="9">
        <v>699</v>
      </c>
      <c r="N19" s="9">
        <v>914</v>
      </c>
      <c r="O19" s="9">
        <v>1498</v>
      </c>
    </row>
    <row r="20" spans="2:15" s="7" customFormat="1" ht="12" customHeight="1">
      <c r="B20" s="5"/>
      <c r="C20" s="3" t="s">
        <v>8</v>
      </c>
      <c r="D20" s="9">
        <v>3641</v>
      </c>
      <c r="E20" s="9">
        <v>1324</v>
      </c>
      <c r="F20" s="9">
        <v>341</v>
      </c>
      <c r="G20" s="9">
        <v>1577</v>
      </c>
      <c r="H20" s="9">
        <v>189</v>
      </c>
      <c r="I20" s="9">
        <v>210</v>
      </c>
      <c r="J20" s="9">
        <v>3826</v>
      </c>
      <c r="K20" s="9">
        <v>2317</v>
      </c>
      <c r="L20" s="9">
        <v>102</v>
      </c>
      <c r="M20" s="9">
        <v>684</v>
      </c>
      <c r="N20" s="9">
        <v>222</v>
      </c>
      <c r="O20" s="9">
        <v>501</v>
      </c>
    </row>
    <row r="21" spans="2:15" s="7" customFormat="1" ht="12" customHeight="1">
      <c r="B21" s="5"/>
      <c r="C21" s="3" t="s">
        <v>9</v>
      </c>
      <c r="D21" s="9">
        <v>7293</v>
      </c>
      <c r="E21" s="9">
        <v>2999</v>
      </c>
      <c r="F21" s="9">
        <v>682</v>
      </c>
      <c r="G21" s="9">
        <v>2290</v>
      </c>
      <c r="H21" s="9">
        <v>697</v>
      </c>
      <c r="I21" s="9">
        <v>625</v>
      </c>
      <c r="J21" s="9">
        <v>7788</v>
      </c>
      <c r="K21" s="9">
        <v>4792</v>
      </c>
      <c r="L21" s="9">
        <v>216</v>
      </c>
      <c r="M21" s="9">
        <v>998</v>
      </c>
      <c r="N21" s="9">
        <v>633</v>
      </c>
      <c r="O21" s="9">
        <v>1149</v>
      </c>
    </row>
    <row r="22" spans="2:15" s="7" customFormat="1" ht="12" customHeight="1">
      <c r="B22" s="5"/>
      <c r="C22" s="3" t="s">
        <v>10</v>
      </c>
      <c r="D22" s="9">
        <v>7155</v>
      </c>
      <c r="E22" s="9">
        <v>3633</v>
      </c>
      <c r="F22" s="9">
        <v>765</v>
      </c>
      <c r="G22" s="9">
        <v>1873</v>
      </c>
      <c r="H22" s="9">
        <v>412</v>
      </c>
      <c r="I22" s="9">
        <v>472</v>
      </c>
      <c r="J22" s="9">
        <v>7644</v>
      </c>
      <c r="K22" s="9">
        <v>4921</v>
      </c>
      <c r="L22" s="9">
        <v>189</v>
      </c>
      <c r="M22" s="9">
        <v>905</v>
      </c>
      <c r="N22" s="9">
        <v>566</v>
      </c>
      <c r="O22" s="9">
        <v>1063</v>
      </c>
    </row>
    <row r="23" spans="2:15" s="7" customFormat="1" ht="12" customHeight="1">
      <c r="B23" s="5"/>
      <c r="C23" s="3" t="s">
        <v>11</v>
      </c>
      <c r="D23" s="9">
        <v>7433</v>
      </c>
      <c r="E23" s="9">
        <v>2425</v>
      </c>
      <c r="F23" s="9">
        <v>1249</v>
      </c>
      <c r="G23" s="9">
        <v>2788</v>
      </c>
      <c r="H23" s="9">
        <v>472</v>
      </c>
      <c r="I23" s="9">
        <v>499</v>
      </c>
      <c r="J23" s="9">
        <v>7873</v>
      </c>
      <c r="K23" s="9">
        <v>5058</v>
      </c>
      <c r="L23" s="9">
        <v>255</v>
      </c>
      <c r="M23" s="9">
        <v>1094</v>
      </c>
      <c r="N23" s="9">
        <v>455</v>
      </c>
      <c r="O23" s="9">
        <v>1011</v>
      </c>
    </row>
    <row r="24" spans="2:15" s="7" customFormat="1" ht="12" customHeight="1">
      <c r="B24" s="69"/>
      <c r="C24" s="7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s="7" customFormat="1" ht="12" customHeight="1">
      <c r="B25" s="67" t="s">
        <v>12</v>
      </c>
      <c r="C25" s="68"/>
      <c r="D25" s="8">
        <f>SUM(D26:D34)</f>
        <v>20523</v>
      </c>
      <c r="E25" s="8">
        <f aca="true" t="shared" si="1" ref="E25:O25">SUM(E26:E34)</f>
        <v>7868</v>
      </c>
      <c r="F25" s="8">
        <f t="shared" si="1"/>
        <v>3693</v>
      </c>
      <c r="G25" s="8">
        <f t="shared" si="1"/>
        <v>4986</v>
      </c>
      <c r="H25" s="8">
        <f t="shared" si="1"/>
        <v>2106</v>
      </c>
      <c r="I25" s="8">
        <f t="shared" si="1"/>
        <v>1870</v>
      </c>
      <c r="J25" s="8">
        <f t="shared" si="1"/>
        <v>21491</v>
      </c>
      <c r="K25" s="8">
        <f t="shared" si="1"/>
        <v>13389</v>
      </c>
      <c r="L25" s="8">
        <f t="shared" si="1"/>
        <v>986</v>
      </c>
      <c r="M25" s="8">
        <f t="shared" si="1"/>
        <v>1833</v>
      </c>
      <c r="N25" s="8">
        <f t="shared" si="1"/>
        <v>1941</v>
      </c>
      <c r="O25" s="8">
        <f t="shared" si="1"/>
        <v>3342</v>
      </c>
    </row>
    <row r="26" spans="2:15" s="7" customFormat="1" ht="12" customHeight="1">
      <c r="B26" s="6"/>
      <c r="C26" s="3" t="s">
        <v>13</v>
      </c>
      <c r="D26" s="9">
        <v>2167</v>
      </c>
      <c r="E26" s="9">
        <v>938</v>
      </c>
      <c r="F26" s="9">
        <v>291</v>
      </c>
      <c r="G26" s="9">
        <v>450</v>
      </c>
      <c r="H26" s="9">
        <v>283</v>
      </c>
      <c r="I26" s="9">
        <v>205</v>
      </c>
      <c r="J26" s="9">
        <v>2217</v>
      </c>
      <c r="K26" s="9">
        <v>1430</v>
      </c>
      <c r="L26" s="9">
        <v>38</v>
      </c>
      <c r="M26" s="9">
        <v>133</v>
      </c>
      <c r="N26" s="9">
        <v>211</v>
      </c>
      <c r="O26" s="9">
        <v>405</v>
      </c>
    </row>
    <row r="27" spans="2:15" s="7" customFormat="1" ht="12" customHeight="1">
      <c r="B27" s="6"/>
      <c r="C27" s="3" t="s">
        <v>14</v>
      </c>
      <c r="D27" s="9">
        <v>3641</v>
      </c>
      <c r="E27" s="9">
        <v>1469</v>
      </c>
      <c r="F27" s="9">
        <v>707</v>
      </c>
      <c r="G27" s="9">
        <v>904</v>
      </c>
      <c r="H27" s="9">
        <v>268</v>
      </c>
      <c r="I27" s="9">
        <v>293</v>
      </c>
      <c r="J27" s="9">
        <v>3649</v>
      </c>
      <c r="K27" s="9">
        <v>2539</v>
      </c>
      <c r="L27" s="9">
        <v>91</v>
      </c>
      <c r="M27" s="9">
        <v>284</v>
      </c>
      <c r="N27" s="9">
        <v>216</v>
      </c>
      <c r="O27" s="9">
        <v>519</v>
      </c>
    </row>
    <row r="28" spans="2:15" s="7" customFormat="1" ht="12" customHeight="1">
      <c r="B28" s="6"/>
      <c r="C28" s="3" t="s">
        <v>15</v>
      </c>
      <c r="D28" s="9">
        <v>3593</v>
      </c>
      <c r="E28" s="9">
        <v>1510</v>
      </c>
      <c r="F28" s="9">
        <v>574</v>
      </c>
      <c r="G28" s="9">
        <v>782</v>
      </c>
      <c r="H28" s="9">
        <v>397</v>
      </c>
      <c r="I28" s="9">
        <v>330</v>
      </c>
      <c r="J28" s="9">
        <v>3788</v>
      </c>
      <c r="K28" s="9">
        <v>2544</v>
      </c>
      <c r="L28" s="9">
        <v>99</v>
      </c>
      <c r="M28" s="9">
        <v>270</v>
      </c>
      <c r="N28" s="9">
        <v>354</v>
      </c>
      <c r="O28" s="9">
        <v>521</v>
      </c>
    </row>
    <row r="29" spans="2:15" s="7" customFormat="1" ht="12" customHeight="1">
      <c r="B29" s="6"/>
      <c r="C29" s="3" t="s">
        <v>16</v>
      </c>
      <c r="D29" s="9">
        <v>1913</v>
      </c>
      <c r="E29" s="9">
        <v>784</v>
      </c>
      <c r="F29" s="9">
        <v>323</v>
      </c>
      <c r="G29" s="9">
        <v>445</v>
      </c>
      <c r="H29" s="9">
        <v>204</v>
      </c>
      <c r="I29" s="9">
        <v>157</v>
      </c>
      <c r="J29" s="9">
        <v>1984</v>
      </c>
      <c r="K29" s="9">
        <v>1320</v>
      </c>
      <c r="L29" s="9">
        <v>66</v>
      </c>
      <c r="M29" s="9">
        <v>176</v>
      </c>
      <c r="N29" s="9">
        <v>159</v>
      </c>
      <c r="O29" s="9">
        <v>263</v>
      </c>
    </row>
    <row r="30" spans="2:15" s="7" customFormat="1" ht="12" customHeight="1">
      <c r="B30" s="5"/>
      <c r="C30" s="4" t="s">
        <v>17</v>
      </c>
      <c r="D30" s="9">
        <v>2343</v>
      </c>
      <c r="E30" s="9">
        <v>860</v>
      </c>
      <c r="F30" s="9">
        <v>492</v>
      </c>
      <c r="G30" s="9">
        <v>558</v>
      </c>
      <c r="H30" s="9">
        <v>197</v>
      </c>
      <c r="I30" s="9">
        <v>236</v>
      </c>
      <c r="J30" s="9">
        <v>2454</v>
      </c>
      <c r="K30" s="9">
        <v>1455</v>
      </c>
      <c r="L30" s="9">
        <v>206</v>
      </c>
      <c r="M30" s="9">
        <v>217</v>
      </c>
      <c r="N30" s="9">
        <v>184</v>
      </c>
      <c r="O30" s="9">
        <v>392</v>
      </c>
    </row>
    <row r="31" spans="2:15" s="7" customFormat="1" ht="12" customHeight="1">
      <c r="B31" s="5"/>
      <c r="C31" s="4" t="s">
        <v>18</v>
      </c>
      <c r="D31" s="9">
        <v>2359</v>
      </c>
      <c r="E31" s="9">
        <v>833</v>
      </c>
      <c r="F31" s="9">
        <v>416</v>
      </c>
      <c r="G31" s="9">
        <v>684</v>
      </c>
      <c r="H31" s="9">
        <v>222</v>
      </c>
      <c r="I31" s="9">
        <v>204</v>
      </c>
      <c r="J31" s="9">
        <v>2556</v>
      </c>
      <c r="K31" s="9">
        <v>1478</v>
      </c>
      <c r="L31" s="9">
        <v>189</v>
      </c>
      <c r="M31" s="9">
        <v>328</v>
      </c>
      <c r="N31" s="9">
        <v>211</v>
      </c>
      <c r="O31" s="9">
        <v>350</v>
      </c>
    </row>
    <row r="32" spans="2:15" s="7" customFormat="1" ht="12" customHeight="1">
      <c r="B32" s="5"/>
      <c r="C32" s="4" t="s">
        <v>19</v>
      </c>
      <c r="D32" s="9">
        <v>2407</v>
      </c>
      <c r="E32" s="9">
        <v>1044</v>
      </c>
      <c r="F32" s="9">
        <v>461</v>
      </c>
      <c r="G32" s="9">
        <v>395</v>
      </c>
      <c r="H32" s="9">
        <v>298</v>
      </c>
      <c r="I32" s="9">
        <v>209</v>
      </c>
      <c r="J32" s="9">
        <v>2608</v>
      </c>
      <c r="K32" s="9">
        <v>1626</v>
      </c>
      <c r="L32" s="9">
        <v>149</v>
      </c>
      <c r="M32" s="9">
        <v>165</v>
      </c>
      <c r="N32" s="9">
        <v>303</v>
      </c>
      <c r="O32" s="9">
        <v>365</v>
      </c>
    </row>
    <row r="33" spans="2:15" s="7" customFormat="1" ht="12" customHeight="1">
      <c r="B33" s="5"/>
      <c r="C33" s="4" t="s">
        <v>20</v>
      </c>
      <c r="D33" s="9">
        <v>1008</v>
      </c>
      <c r="E33" s="9">
        <v>184</v>
      </c>
      <c r="F33" s="9">
        <v>272</v>
      </c>
      <c r="G33" s="9">
        <v>326</v>
      </c>
      <c r="H33" s="9">
        <v>113</v>
      </c>
      <c r="I33" s="9">
        <v>113</v>
      </c>
      <c r="J33" s="9">
        <v>1071</v>
      </c>
      <c r="K33" s="9">
        <v>501</v>
      </c>
      <c r="L33" s="9">
        <v>114</v>
      </c>
      <c r="M33" s="9">
        <v>111</v>
      </c>
      <c r="N33" s="9">
        <v>112</v>
      </c>
      <c r="O33" s="9">
        <v>233</v>
      </c>
    </row>
    <row r="34" spans="2:15" s="7" customFormat="1" ht="12" customHeight="1">
      <c r="B34" s="5"/>
      <c r="C34" s="4" t="s">
        <v>21</v>
      </c>
      <c r="D34" s="9">
        <v>1092</v>
      </c>
      <c r="E34" s="9">
        <v>246</v>
      </c>
      <c r="F34" s="9">
        <v>157</v>
      </c>
      <c r="G34" s="9">
        <v>442</v>
      </c>
      <c r="H34" s="9">
        <v>124</v>
      </c>
      <c r="I34" s="9">
        <v>123</v>
      </c>
      <c r="J34" s="9">
        <v>1164</v>
      </c>
      <c r="K34" s="9">
        <v>496</v>
      </c>
      <c r="L34" s="9">
        <v>34</v>
      </c>
      <c r="M34" s="9">
        <v>149</v>
      </c>
      <c r="N34" s="9">
        <v>191</v>
      </c>
      <c r="O34" s="9">
        <v>294</v>
      </c>
    </row>
    <row r="35" spans="2:15" s="7" customFormat="1" ht="12" customHeight="1">
      <c r="B35" s="5"/>
      <c r="C35" s="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s="7" customFormat="1" ht="12" customHeight="1">
      <c r="B36" s="67" t="s">
        <v>22</v>
      </c>
      <c r="C36" s="68"/>
      <c r="D36" s="8">
        <f>SUM(D37:D40)</f>
        <v>12253</v>
      </c>
      <c r="E36" s="8">
        <f aca="true" t="shared" si="2" ref="E36:O36">SUM(E37:E40)</f>
        <v>4486</v>
      </c>
      <c r="F36" s="8">
        <f t="shared" si="2"/>
        <v>1582</v>
      </c>
      <c r="G36" s="8">
        <f t="shared" si="2"/>
        <v>3680</v>
      </c>
      <c r="H36" s="8">
        <f t="shared" si="2"/>
        <v>1315</v>
      </c>
      <c r="I36" s="8">
        <f t="shared" si="2"/>
        <v>1190</v>
      </c>
      <c r="J36" s="8">
        <f t="shared" si="2"/>
        <v>13082</v>
      </c>
      <c r="K36" s="8">
        <f t="shared" si="2"/>
        <v>7608</v>
      </c>
      <c r="L36" s="8">
        <f t="shared" si="2"/>
        <v>433</v>
      </c>
      <c r="M36" s="8">
        <f t="shared" si="2"/>
        <v>1315</v>
      </c>
      <c r="N36" s="8">
        <f t="shared" si="2"/>
        <v>1440</v>
      </c>
      <c r="O36" s="8">
        <f t="shared" si="2"/>
        <v>2286</v>
      </c>
    </row>
    <row r="37" spans="2:15" s="7" customFormat="1" ht="12" customHeight="1">
      <c r="B37" s="6"/>
      <c r="C37" s="4" t="s">
        <v>23</v>
      </c>
      <c r="D37" s="9">
        <v>4309</v>
      </c>
      <c r="E37" s="9">
        <v>1769</v>
      </c>
      <c r="F37" s="9">
        <v>571</v>
      </c>
      <c r="G37" s="9">
        <v>1173</v>
      </c>
      <c r="H37" s="9">
        <v>431</v>
      </c>
      <c r="I37" s="9">
        <v>365</v>
      </c>
      <c r="J37" s="9">
        <v>4657</v>
      </c>
      <c r="K37" s="9">
        <v>2768</v>
      </c>
      <c r="L37" s="9">
        <v>128</v>
      </c>
      <c r="M37" s="9">
        <v>465</v>
      </c>
      <c r="N37" s="9">
        <v>570</v>
      </c>
      <c r="O37" s="9">
        <v>726</v>
      </c>
    </row>
    <row r="38" spans="2:15" s="7" customFormat="1" ht="12" customHeight="1">
      <c r="B38" s="6"/>
      <c r="C38" s="4" t="s">
        <v>24</v>
      </c>
      <c r="D38" s="9">
        <v>1798</v>
      </c>
      <c r="E38" s="9">
        <v>410</v>
      </c>
      <c r="F38" s="9">
        <v>398</v>
      </c>
      <c r="G38" s="9">
        <v>647</v>
      </c>
      <c r="H38" s="9">
        <v>161</v>
      </c>
      <c r="I38" s="9">
        <v>182</v>
      </c>
      <c r="J38" s="9">
        <v>1907</v>
      </c>
      <c r="K38" s="9">
        <v>1067</v>
      </c>
      <c r="L38" s="9">
        <v>92</v>
      </c>
      <c r="M38" s="9">
        <v>172</v>
      </c>
      <c r="N38" s="9">
        <v>199</v>
      </c>
      <c r="O38" s="9">
        <v>377</v>
      </c>
    </row>
    <row r="39" spans="2:15" s="7" customFormat="1" ht="12" customHeight="1">
      <c r="B39" s="6"/>
      <c r="C39" s="4" t="s">
        <v>25</v>
      </c>
      <c r="D39" s="9">
        <v>2771</v>
      </c>
      <c r="E39" s="9">
        <v>999</v>
      </c>
      <c r="F39" s="9">
        <v>383</v>
      </c>
      <c r="G39" s="9">
        <v>834</v>
      </c>
      <c r="H39" s="9">
        <v>291</v>
      </c>
      <c r="I39" s="9">
        <v>264</v>
      </c>
      <c r="J39" s="9">
        <v>2935</v>
      </c>
      <c r="K39" s="9">
        <v>1647</v>
      </c>
      <c r="L39" s="9">
        <v>133</v>
      </c>
      <c r="M39" s="9">
        <v>326</v>
      </c>
      <c r="N39" s="9">
        <v>269</v>
      </c>
      <c r="O39" s="9">
        <v>560</v>
      </c>
    </row>
    <row r="40" spans="2:15" s="7" customFormat="1" ht="12" customHeight="1">
      <c r="B40" s="6"/>
      <c r="C40" s="4" t="s">
        <v>26</v>
      </c>
      <c r="D40" s="9">
        <v>3375</v>
      </c>
      <c r="E40" s="9">
        <v>1308</v>
      </c>
      <c r="F40" s="9">
        <v>230</v>
      </c>
      <c r="G40" s="9">
        <v>1026</v>
      </c>
      <c r="H40" s="9">
        <v>432</v>
      </c>
      <c r="I40" s="9">
        <v>379</v>
      </c>
      <c r="J40" s="9">
        <v>3583</v>
      </c>
      <c r="K40" s="9">
        <v>2126</v>
      </c>
      <c r="L40" s="9">
        <v>80</v>
      </c>
      <c r="M40" s="9">
        <v>352</v>
      </c>
      <c r="N40" s="9">
        <v>402</v>
      </c>
      <c r="O40" s="9">
        <v>623</v>
      </c>
    </row>
    <row r="41" spans="2:15" s="7" customFormat="1" ht="12" customHeight="1">
      <c r="B41" s="6"/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s="7" customFormat="1" ht="12" customHeight="1">
      <c r="B42" s="67" t="s">
        <v>27</v>
      </c>
      <c r="C42" s="68"/>
      <c r="D42" s="8">
        <f>SUM(D43:D47)</f>
        <v>7743</v>
      </c>
      <c r="E42" s="8">
        <f aca="true" t="shared" si="3" ref="E42:O42">SUM(E43:E47)</f>
        <v>3098</v>
      </c>
      <c r="F42" s="8">
        <f t="shared" si="3"/>
        <v>1022</v>
      </c>
      <c r="G42" s="8">
        <f t="shared" si="3"/>
        <v>2169</v>
      </c>
      <c r="H42" s="8">
        <f t="shared" si="3"/>
        <v>736</v>
      </c>
      <c r="I42" s="8">
        <f t="shared" si="3"/>
        <v>718</v>
      </c>
      <c r="J42" s="8">
        <f t="shared" si="3"/>
        <v>8034</v>
      </c>
      <c r="K42" s="8">
        <f t="shared" si="3"/>
        <v>5100</v>
      </c>
      <c r="L42" s="8">
        <f t="shared" si="3"/>
        <v>211</v>
      </c>
      <c r="M42" s="8">
        <f t="shared" si="3"/>
        <v>768</v>
      </c>
      <c r="N42" s="8">
        <f t="shared" si="3"/>
        <v>675</v>
      </c>
      <c r="O42" s="8">
        <f t="shared" si="3"/>
        <v>1280</v>
      </c>
    </row>
    <row r="43" spans="2:15" s="7" customFormat="1" ht="12" customHeight="1">
      <c r="B43" s="6"/>
      <c r="C43" s="4" t="s">
        <v>28</v>
      </c>
      <c r="D43" s="9">
        <v>2479</v>
      </c>
      <c r="E43" s="9">
        <v>1084</v>
      </c>
      <c r="F43" s="9">
        <v>280</v>
      </c>
      <c r="G43" s="9">
        <v>611</v>
      </c>
      <c r="H43" s="9">
        <v>274</v>
      </c>
      <c r="I43" s="9">
        <v>230</v>
      </c>
      <c r="J43" s="9">
        <v>2577</v>
      </c>
      <c r="K43" s="9">
        <v>1605</v>
      </c>
      <c r="L43" s="9">
        <v>46</v>
      </c>
      <c r="M43" s="9">
        <v>188</v>
      </c>
      <c r="N43" s="9">
        <v>254</v>
      </c>
      <c r="O43" s="9">
        <v>484</v>
      </c>
    </row>
    <row r="44" spans="2:15" s="7" customFormat="1" ht="12" customHeight="1">
      <c r="B44" s="6"/>
      <c r="C44" s="4" t="s">
        <v>29</v>
      </c>
      <c r="D44" s="9">
        <v>718</v>
      </c>
      <c r="E44" s="9">
        <v>222</v>
      </c>
      <c r="F44" s="9">
        <v>176</v>
      </c>
      <c r="G44" s="9">
        <v>263</v>
      </c>
      <c r="H44" s="9">
        <v>24</v>
      </c>
      <c r="I44" s="9">
        <v>33</v>
      </c>
      <c r="J44" s="9">
        <v>746</v>
      </c>
      <c r="K44" s="9">
        <v>516</v>
      </c>
      <c r="L44" s="9">
        <v>36</v>
      </c>
      <c r="M44" s="9">
        <v>102</v>
      </c>
      <c r="N44" s="9">
        <v>26</v>
      </c>
      <c r="O44" s="9">
        <v>66</v>
      </c>
    </row>
    <row r="45" spans="2:15" s="7" customFormat="1" ht="12" customHeight="1">
      <c r="B45" s="6"/>
      <c r="C45" s="4" t="s">
        <v>30</v>
      </c>
      <c r="D45" s="9">
        <v>215</v>
      </c>
      <c r="E45" s="9">
        <v>36</v>
      </c>
      <c r="F45" s="9">
        <v>43</v>
      </c>
      <c r="G45" s="9">
        <v>56</v>
      </c>
      <c r="H45" s="9">
        <v>61</v>
      </c>
      <c r="I45" s="9">
        <v>19</v>
      </c>
      <c r="J45" s="9">
        <v>236</v>
      </c>
      <c r="K45" s="9">
        <v>101</v>
      </c>
      <c r="L45" s="9">
        <v>16</v>
      </c>
      <c r="M45" s="9">
        <v>20</v>
      </c>
      <c r="N45" s="9">
        <v>45</v>
      </c>
      <c r="O45" s="9">
        <v>54</v>
      </c>
    </row>
    <row r="46" spans="2:15" s="7" customFormat="1" ht="12" customHeight="1">
      <c r="B46" s="5"/>
      <c r="C46" s="4" t="s">
        <v>31</v>
      </c>
      <c r="D46" s="9">
        <v>2024</v>
      </c>
      <c r="E46" s="9">
        <v>776</v>
      </c>
      <c r="F46" s="9">
        <v>343</v>
      </c>
      <c r="G46" s="9">
        <v>478</v>
      </c>
      <c r="H46" s="9">
        <v>191</v>
      </c>
      <c r="I46" s="9">
        <v>236</v>
      </c>
      <c r="J46" s="9">
        <v>2069</v>
      </c>
      <c r="K46" s="9">
        <v>1280</v>
      </c>
      <c r="L46" s="9">
        <v>61</v>
      </c>
      <c r="M46" s="9">
        <v>183</v>
      </c>
      <c r="N46" s="9">
        <v>166</v>
      </c>
      <c r="O46" s="9">
        <v>379</v>
      </c>
    </row>
    <row r="47" spans="2:15" s="7" customFormat="1" ht="12" customHeight="1">
      <c r="B47" s="5"/>
      <c r="C47" s="4" t="s">
        <v>127</v>
      </c>
      <c r="D47" s="9">
        <v>2307</v>
      </c>
      <c r="E47" s="9">
        <v>980</v>
      </c>
      <c r="F47" s="9">
        <v>180</v>
      </c>
      <c r="G47" s="9">
        <v>761</v>
      </c>
      <c r="H47" s="9">
        <v>186</v>
      </c>
      <c r="I47" s="9">
        <v>200</v>
      </c>
      <c r="J47" s="9">
        <v>2406</v>
      </c>
      <c r="K47" s="9">
        <v>1598</v>
      </c>
      <c r="L47" s="9">
        <v>52</v>
      </c>
      <c r="M47" s="9">
        <v>275</v>
      </c>
      <c r="N47" s="9">
        <v>184</v>
      </c>
      <c r="O47" s="9">
        <v>297</v>
      </c>
    </row>
    <row r="48" spans="2:15" s="7" customFormat="1" ht="12" customHeight="1">
      <c r="B48" s="5"/>
      <c r="C48" s="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s="7" customFormat="1" ht="12" customHeight="1">
      <c r="B49" s="67" t="s">
        <v>32</v>
      </c>
      <c r="C49" s="68"/>
      <c r="D49" s="8">
        <f>SUM(D50:D55)</f>
        <v>7831</v>
      </c>
      <c r="E49" s="8">
        <f aca="true" t="shared" si="4" ref="E49:O49">SUM(E50:E55)</f>
        <v>2773</v>
      </c>
      <c r="F49" s="8">
        <f t="shared" si="4"/>
        <v>1338</v>
      </c>
      <c r="G49" s="8">
        <f t="shared" si="4"/>
        <v>2421</v>
      </c>
      <c r="H49" s="8">
        <f t="shared" si="4"/>
        <v>700</v>
      </c>
      <c r="I49" s="8">
        <f t="shared" si="4"/>
        <v>599</v>
      </c>
      <c r="J49" s="8">
        <f t="shared" si="4"/>
        <v>8249</v>
      </c>
      <c r="K49" s="8">
        <f t="shared" si="4"/>
        <v>5121</v>
      </c>
      <c r="L49" s="8">
        <f t="shared" si="4"/>
        <v>301</v>
      </c>
      <c r="M49" s="8">
        <f t="shared" si="4"/>
        <v>809</v>
      </c>
      <c r="N49" s="8">
        <f t="shared" si="4"/>
        <v>658</v>
      </c>
      <c r="O49" s="8">
        <f t="shared" si="4"/>
        <v>1360</v>
      </c>
    </row>
    <row r="50" spans="2:15" s="7" customFormat="1" ht="12" customHeight="1">
      <c r="B50" s="5"/>
      <c r="C50" s="4" t="s">
        <v>33</v>
      </c>
      <c r="D50" s="9">
        <v>305</v>
      </c>
      <c r="E50" s="9">
        <v>64</v>
      </c>
      <c r="F50" s="9">
        <v>39</v>
      </c>
      <c r="G50" s="9">
        <v>128</v>
      </c>
      <c r="H50" s="9">
        <v>39</v>
      </c>
      <c r="I50" s="9">
        <v>35</v>
      </c>
      <c r="J50" s="9">
        <v>306</v>
      </c>
      <c r="K50" s="9">
        <v>166</v>
      </c>
      <c r="L50" s="9">
        <v>9</v>
      </c>
      <c r="M50" s="9">
        <v>44</v>
      </c>
      <c r="N50" s="9">
        <v>34</v>
      </c>
      <c r="O50" s="9">
        <v>53</v>
      </c>
    </row>
    <row r="51" spans="2:15" s="7" customFormat="1" ht="12" customHeight="1">
      <c r="B51" s="5"/>
      <c r="C51" s="4" t="s">
        <v>34</v>
      </c>
      <c r="D51" s="9">
        <v>1440</v>
      </c>
      <c r="E51" s="9">
        <v>419</v>
      </c>
      <c r="F51" s="9">
        <v>243</v>
      </c>
      <c r="G51" s="9">
        <v>472</v>
      </c>
      <c r="H51" s="9">
        <v>185</v>
      </c>
      <c r="I51" s="9">
        <v>121</v>
      </c>
      <c r="J51" s="9">
        <v>1492</v>
      </c>
      <c r="K51" s="9">
        <v>866</v>
      </c>
      <c r="L51" s="9">
        <v>44</v>
      </c>
      <c r="M51" s="9">
        <v>136</v>
      </c>
      <c r="N51" s="9">
        <v>123</v>
      </c>
      <c r="O51" s="9">
        <v>323</v>
      </c>
    </row>
    <row r="52" spans="2:15" s="7" customFormat="1" ht="12" customHeight="1">
      <c r="B52" s="5"/>
      <c r="C52" s="4" t="s">
        <v>35</v>
      </c>
      <c r="D52" s="9">
        <v>3836</v>
      </c>
      <c r="E52" s="9">
        <v>1528</v>
      </c>
      <c r="F52" s="9">
        <v>442</v>
      </c>
      <c r="G52" s="9">
        <v>1244</v>
      </c>
      <c r="H52" s="9">
        <v>334</v>
      </c>
      <c r="I52" s="9">
        <v>288</v>
      </c>
      <c r="J52" s="9">
        <v>4089</v>
      </c>
      <c r="K52" s="9">
        <v>2619</v>
      </c>
      <c r="L52" s="9">
        <v>118</v>
      </c>
      <c r="M52" s="9">
        <v>413</v>
      </c>
      <c r="N52" s="9">
        <v>371</v>
      </c>
      <c r="O52" s="9">
        <v>568</v>
      </c>
    </row>
    <row r="53" spans="2:15" s="7" customFormat="1" ht="12" customHeight="1">
      <c r="B53" s="5"/>
      <c r="C53" s="4" t="s">
        <v>36</v>
      </c>
      <c r="D53" s="9">
        <v>1041</v>
      </c>
      <c r="E53" s="9">
        <v>358</v>
      </c>
      <c r="F53" s="9">
        <v>271</v>
      </c>
      <c r="G53" s="9">
        <v>322</v>
      </c>
      <c r="H53" s="9">
        <v>43</v>
      </c>
      <c r="I53" s="9">
        <v>47</v>
      </c>
      <c r="J53" s="9">
        <v>1119</v>
      </c>
      <c r="K53" s="9">
        <v>721</v>
      </c>
      <c r="L53" s="9">
        <v>54</v>
      </c>
      <c r="M53" s="9">
        <v>105</v>
      </c>
      <c r="N53" s="9">
        <v>53</v>
      </c>
      <c r="O53" s="9">
        <v>186</v>
      </c>
    </row>
    <row r="54" spans="2:15" s="7" customFormat="1" ht="12" customHeight="1">
      <c r="B54" s="5"/>
      <c r="C54" s="4" t="s">
        <v>37</v>
      </c>
      <c r="D54" s="9">
        <v>492</v>
      </c>
      <c r="E54" s="9">
        <v>176</v>
      </c>
      <c r="F54" s="9">
        <v>128</v>
      </c>
      <c r="G54" s="9">
        <v>104</v>
      </c>
      <c r="H54" s="9">
        <v>42</v>
      </c>
      <c r="I54" s="9">
        <v>42</v>
      </c>
      <c r="J54" s="9">
        <v>515</v>
      </c>
      <c r="K54" s="9">
        <v>315</v>
      </c>
      <c r="L54" s="9">
        <v>22</v>
      </c>
      <c r="M54" s="9">
        <v>41</v>
      </c>
      <c r="N54" s="9">
        <v>33</v>
      </c>
      <c r="O54" s="9">
        <v>104</v>
      </c>
    </row>
    <row r="55" spans="2:15" s="7" customFormat="1" ht="12" customHeight="1">
      <c r="B55" s="5"/>
      <c r="C55" s="4" t="s">
        <v>38</v>
      </c>
      <c r="D55" s="9">
        <v>717</v>
      </c>
      <c r="E55" s="9">
        <v>228</v>
      </c>
      <c r="F55" s="9">
        <v>215</v>
      </c>
      <c r="G55" s="9">
        <v>151</v>
      </c>
      <c r="H55" s="9">
        <v>57</v>
      </c>
      <c r="I55" s="9">
        <v>66</v>
      </c>
      <c r="J55" s="9">
        <v>728</v>
      </c>
      <c r="K55" s="9">
        <v>434</v>
      </c>
      <c r="L55" s="9">
        <v>54</v>
      </c>
      <c r="M55" s="9">
        <v>70</v>
      </c>
      <c r="N55" s="9">
        <v>44</v>
      </c>
      <c r="O55" s="9">
        <v>126</v>
      </c>
    </row>
    <row r="56" spans="2:15" s="7" customFormat="1" ht="12" customHeight="1">
      <c r="B56" s="5"/>
      <c r="C56" s="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2:15" s="7" customFormat="1" ht="12" customHeight="1">
      <c r="B57" s="67" t="s">
        <v>39</v>
      </c>
      <c r="C57" s="68"/>
      <c r="D57" s="8">
        <f>SUM(D58:D61)</f>
        <v>10019</v>
      </c>
      <c r="E57" s="8">
        <f aca="true" t="shared" si="5" ref="E57:O57">SUM(E58:E61)</f>
        <v>3884</v>
      </c>
      <c r="F57" s="8">
        <f t="shared" si="5"/>
        <v>2100</v>
      </c>
      <c r="G57" s="8">
        <f t="shared" si="5"/>
        <v>2094</v>
      </c>
      <c r="H57" s="8">
        <f t="shared" si="5"/>
        <v>1015</v>
      </c>
      <c r="I57" s="8">
        <f t="shared" si="5"/>
        <v>926</v>
      </c>
      <c r="J57" s="8">
        <f t="shared" si="5"/>
        <v>10408</v>
      </c>
      <c r="K57" s="8">
        <f t="shared" si="5"/>
        <v>6060</v>
      </c>
      <c r="L57" s="8">
        <f t="shared" si="5"/>
        <v>506</v>
      </c>
      <c r="M57" s="8">
        <f t="shared" si="5"/>
        <v>804</v>
      </c>
      <c r="N57" s="8">
        <f t="shared" si="5"/>
        <v>944</v>
      </c>
      <c r="O57" s="8">
        <f t="shared" si="5"/>
        <v>2094</v>
      </c>
    </row>
    <row r="58" spans="2:15" s="7" customFormat="1" ht="12" customHeight="1">
      <c r="B58" s="5"/>
      <c r="C58" s="4" t="s">
        <v>40</v>
      </c>
      <c r="D58" s="9">
        <v>1617</v>
      </c>
      <c r="E58" s="9">
        <v>626</v>
      </c>
      <c r="F58" s="9">
        <v>341</v>
      </c>
      <c r="G58" s="9">
        <v>368</v>
      </c>
      <c r="H58" s="9">
        <v>142</v>
      </c>
      <c r="I58" s="9">
        <v>140</v>
      </c>
      <c r="J58" s="9">
        <v>1700</v>
      </c>
      <c r="K58" s="9">
        <v>1050</v>
      </c>
      <c r="L58" s="9">
        <v>85</v>
      </c>
      <c r="M58" s="9">
        <v>179</v>
      </c>
      <c r="N58" s="9">
        <v>131</v>
      </c>
      <c r="O58" s="9">
        <v>255</v>
      </c>
    </row>
    <row r="59" spans="2:15" s="7" customFormat="1" ht="12" customHeight="1">
      <c r="B59" s="5"/>
      <c r="C59" s="4" t="s">
        <v>41</v>
      </c>
      <c r="D59" s="9">
        <v>3215</v>
      </c>
      <c r="E59" s="9">
        <v>963</v>
      </c>
      <c r="F59" s="9">
        <v>856</v>
      </c>
      <c r="G59" s="9">
        <v>784</v>
      </c>
      <c r="H59" s="9">
        <v>315</v>
      </c>
      <c r="I59" s="9">
        <v>297</v>
      </c>
      <c r="J59" s="9">
        <v>3250</v>
      </c>
      <c r="K59" s="9">
        <v>1705</v>
      </c>
      <c r="L59" s="9">
        <v>240</v>
      </c>
      <c r="M59" s="9">
        <v>258</v>
      </c>
      <c r="N59" s="9">
        <v>274</v>
      </c>
      <c r="O59" s="9">
        <v>773</v>
      </c>
    </row>
    <row r="60" spans="2:15" s="7" customFormat="1" ht="12" customHeight="1">
      <c r="B60" s="5"/>
      <c r="C60" s="4" t="s">
        <v>42</v>
      </c>
      <c r="D60" s="9">
        <v>1937</v>
      </c>
      <c r="E60" s="9">
        <v>706</v>
      </c>
      <c r="F60" s="9">
        <v>492</v>
      </c>
      <c r="G60" s="9">
        <v>392</v>
      </c>
      <c r="H60" s="9">
        <v>174</v>
      </c>
      <c r="I60" s="9">
        <v>173</v>
      </c>
      <c r="J60" s="9">
        <v>1991</v>
      </c>
      <c r="K60" s="9">
        <v>1116</v>
      </c>
      <c r="L60" s="9">
        <v>102</v>
      </c>
      <c r="M60" s="9">
        <v>157</v>
      </c>
      <c r="N60" s="9">
        <v>160</v>
      </c>
      <c r="O60" s="9">
        <v>456</v>
      </c>
    </row>
    <row r="61" spans="2:15" s="7" customFormat="1" ht="12" customHeight="1">
      <c r="B61" s="5"/>
      <c r="C61" s="4" t="s">
        <v>43</v>
      </c>
      <c r="D61" s="9">
        <v>3250</v>
      </c>
      <c r="E61" s="9">
        <v>1589</v>
      </c>
      <c r="F61" s="9">
        <v>411</v>
      </c>
      <c r="G61" s="9">
        <v>550</v>
      </c>
      <c r="H61" s="9">
        <v>384</v>
      </c>
      <c r="I61" s="9">
        <v>316</v>
      </c>
      <c r="J61" s="9">
        <v>3467</v>
      </c>
      <c r="K61" s="9">
        <v>2189</v>
      </c>
      <c r="L61" s="9">
        <v>79</v>
      </c>
      <c r="M61" s="9">
        <v>210</v>
      </c>
      <c r="N61" s="9">
        <v>379</v>
      </c>
      <c r="O61" s="9">
        <v>610</v>
      </c>
    </row>
    <row r="62" spans="2:15" s="7" customFormat="1" ht="12" customHeight="1">
      <c r="B62" s="5"/>
      <c r="C62" s="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s="7" customFormat="1" ht="12" customHeight="1">
      <c r="B63" s="67" t="s">
        <v>44</v>
      </c>
      <c r="C63" s="68"/>
      <c r="D63" s="8">
        <f>SUM(D64)</f>
        <v>4313</v>
      </c>
      <c r="E63" s="8">
        <f aca="true" t="shared" si="6" ref="E63:O63">SUM(E64)</f>
        <v>1412</v>
      </c>
      <c r="F63" s="8">
        <f t="shared" si="6"/>
        <v>509</v>
      </c>
      <c r="G63" s="8">
        <f t="shared" si="6"/>
        <v>1705</v>
      </c>
      <c r="H63" s="8">
        <f t="shared" si="6"/>
        <v>349</v>
      </c>
      <c r="I63" s="8">
        <f t="shared" si="6"/>
        <v>338</v>
      </c>
      <c r="J63" s="8">
        <f t="shared" si="6"/>
        <v>4617</v>
      </c>
      <c r="K63" s="8">
        <f t="shared" si="6"/>
        <v>2711</v>
      </c>
      <c r="L63" s="8">
        <f t="shared" si="6"/>
        <v>119</v>
      </c>
      <c r="M63" s="8">
        <f t="shared" si="6"/>
        <v>591</v>
      </c>
      <c r="N63" s="8">
        <f t="shared" si="6"/>
        <v>437</v>
      </c>
      <c r="O63" s="8">
        <f t="shared" si="6"/>
        <v>759</v>
      </c>
    </row>
    <row r="64" spans="2:15" s="7" customFormat="1" ht="12" customHeight="1">
      <c r="B64" s="5"/>
      <c r="C64" s="4" t="s">
        <v>45</v>
      </c>
      <c r="D64" s="9">
        <v>4313</v>
      </c>
      <c r="E64" s="9">
        <v>1412</v>
      </c>
      <c r="F64" s="9">
        <v>509</v>
      </c>
      <c r="G64" s="9">
        <v>1705</v>
      </c>
      <c r="H64" s="9">
        <v>349</v>
      </c>
      <c r="I64" s="9">
        <v>338</v>
      </c>
      <c r="J64" s="9">
        <v>4617</v>
      </c>
      <c r="K64" s="9">
        <v>2711</v>
      </c>
      <c r="L64" s="9">
        <v>119</v>
      </c>
      <c r="M64" s="9">
        <v>591</v>
      </c>
      <c r="N64" s="9">
        <v>437</v>
      </c>
      <c r="O64" s="9">
        <v>759</v>
      </c>
    </row>
    <row r="65" spans="2:15" s="7" customFormat="1" ht="12" customHeight="1">
      <c r="B65" s="5"/>
      <c r="C65" s="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5" s="7" customFormat="1" ht="12" customHeight="1">
      <c r="B66" s="67" t="s">
        <v>46</v>
      </c>
      <c r="C66" s="68"/>
      <c r="D66" s="8">
        <f>SUM(D67:D74)</f>
        <v>14745</v>
      </c>
      <c r="E66" s="8">
        <f aca="true" t="shared" si="7" ref="E66:O66">SUM(E67:E74)</f>
        <v>5412</v>
      </c>
      <c r="F66" s="8">
        <f t="shared" si="7"/>
        <v>2627</v>
      </c>
      <c r="G66" s="8">
        <f t="shared" si="7"/>
        <v>4764</v>
      </c>
      <c r="H66" s="8">
        <f t="shared" si="7"/>
        <v>881</v>
      </c>
      <c r="I66" s="8">
        <f t="shared" si="7"/>
        <v>1061</v>
      </c>
      <c r="J66" s="8">
        <f t="shared" si="7"/>
        <v>15505</v>
      </c>
      <c r="K66" s="8">
        <f t="shared" si="7"/>
        <v>10397</v>
      </c>
      <c r="L66" s="8">
        <f t="shared" si="7"/>
        <v>655</v>
      </c>
      <c r="M66" s="8">
        <f t="shared" si="7"/>
        <v>1553</v>
      </c>
      <c r="N66" s="8">
        <f t="shared" si="7"/>
        <v>807</v>
      </c>
      <c r="O66" s="8">
        <f t="shared" si="7"/>
        <v>2093</v>
      </c>
    </row>
    <row r="67" spans="2:15" s="7" customFormat="1" ht="12" customHeight="1">
      <c r="B67" s="5"/>
      <c r="C67" s="4" t="s">
        <v>47</v>
      </c>
      <c r="D67" s="9">
        <v>3723</v>
      </c>
      <c r="E67" s="9">
        <v>1218</v>
      </c>
      <c r="F67" s="9">
        <v>746</v>
      </c>
      <c r="G67" s="9">
        <v>1302</v>
      </c>
      <c r="H67" s="9">
        <v>218</v>
      </c>
      <c r="I67" s="9">
        <v>239</v>
      </c>
      <c r="J67" s="9">
        <v>3995</v>
      </c>
      <c r="K67" s="9">
        <v>2614</v>
      </c>
      <c r="L67" s="9">
        <v>153</v>
      </c>
      <c r="M67" s="9">
        <v>403</v>
      </c>
      <c r="N67" s="9">
        <v>272</v>
      </c>
      <c r="O67" s="9">
        <v>553</v>
      </c>
    </row>
    <row r="68" spans="2:15" s="7" customFormat="1" ht="12" customHeight="1">
      <c r="B68" s="5"/>
      <c r="C68" s="4" t="s">
        <v>21</v>
      </c>
      <c r="D68" s="9">
        <v>861</v>
      </c>
      <c r="E68" s="9">
        <v>294</v>
      </c>
      <c r="F68" s="9">
        <v>126</v>
      </c>
      <c r="G68" s="9">
        <v>409</v>
      </c>
      <c r="H68" s="9">
        <v>14</v>
      </c>
      <c r="I68" s="9">
        <v>18</v>
      </c>
      <c r="J68" s="9">
        <v>857</v>
      </c>
      <c r="K68" s="9">
        <v>625</v>
      </c>
      <c r="L68" s="9">
        <v>34</v>
      </c>
      <c r="M68" s="9">
        <v>141</v>
      </c>
      <c r="N68" s="9">
        <v>20</v>
      </c>
      <c r="O68" s="9">
        <v>37</v>
      </c>
    </row>
    <row r="69" spans="2:15" s="7" customFormat="1" ht="12" customHeight="1">
      <c r="B69" s="5"/>
      <c r="C69" s="4" t="s">
        <v>48</v>
      </c>
      <c r="D69" s="9">
        <v>4372</v>
      </c>
      <c r="E69" s="9">
        <v>1682</v>
      </c>
      <c r="F69" s="9">
        <v>835</v>
      </c>
      <c r="G69" s="9">
        <v>1240</v>
      </c>
      <c r="H69" s="9">
        <v>258</v>
      </c>
      <c r="I69" s="9">
        <v>357</v>
      </c>
      <c r="J69" s="9">
        <v>4564</v>
      </c>
      <c r="K69" s="9">
        <v>3041</v>
      </c>
      <c r="L69" s="9">
        <v>126</v>
      </c>
      <c r="M69" s="9">
        <v>423</v>
      </c>
      <c r="N69" s="9">
        <v>270</v>
      </c>
      <c r="O69" s="9">
        <v>704</v>
      </c>
    </row>
    <row r="70" spans="2:15" s="7" customFormat="1" ht="12" customHeight="1">
      <c r="B70" s="5"/>
      <c r="C70" s="4" t="s">
        <v>49</v>
      </c>
      <c r="D70" s="9">
        <v>1485</v>
      </c>
      <c r="E70" s="9">
        <v>518</v>
      </c>
      <c r="F70" s="9">
        <v>171</v>
      </c>
      <c r="G70" s="9">
        <v>557</v>
      </c>
      <c r="H70" s="9">
        <v>118</v>
      </c>
      <c r="I70" s="9">
        <v>121</v>
      </c>
      <c r="J70" s="9">
        <v>1536</v>
      </c>
      <c r="K70" s="9">
        <v>1000</v>
      </c>
      <c r="L70" s="9">
        <v>63</v>
      </c>
      <c r="M70" s="9">
        <v>190</v>
      </c>
      <c r="N70" s="9">
        <v>89</v>
      </c>
      <c r="O70" s="9">
        <v>194</v>
      </c>
    </row>
    <row r="71" spans="2:15" s="7" customFormat="1" ht="12" customHeight="1">
      <c r="B71" s="5"/>
      <c r="C71" s="4" t="s">
        <v>50</v>
      </c>
      <c r="D71" s="9">
        <v>2295</v>
      </c>
      <c r="E71" s="9">
        <v>1106</v>
      </c>
      <c r="F71" s="9">
        <v>257</v>
      </c>
      <c r="G71" s="9">
        <v>574</v>
      </c>
      <c r="H71" s="9">
        <v>154</v>
      </c>
      <c r="I71" s="9">
        <v>204</v>
      </c>
      <c r="J71" s="9">
        <v>2485</v>
      </c>
      <c r="K71" s="9">
        <v>1726</v>
      </c>
      <c r="L71" s="9">
        <v>135</v>
      </c>
      <c r="M71" s="9">
        <v>159</v>
      </c>
      <c r="N71" s="9">
        <v>79</v>
      </c>
      <c r="O71" s="9">
        <v>386</v>
      </c>
    </row>
    <row r="72" spans="2:15" s="7" customFormat="1" ht="12" customHeight="1">
      <c r="B72" s="5"/>
      <c r="C72" s="4" t="s">
        <v>51</v>
      </c>
      <c r="D72" s="9">
        <v>130</v>
      </c>
      <c r="E72" s="9">
        <v>35</v>
      </c>
      <c r="F72" s="9">
        <v>22</v>
      </c>
      <c r="G72" s="9">
        <v>57</v>
      </c>
      <c r="H72" s="9">
        <v>10</v>
      </c>
      <c r="I72" s="9">
        <v>6</v>
      </c>
      <c r="J72" s="9">
        <v>149</v>
      </c>
      <c r="K72" s="9">
        <v>73</v>
      </c>
      <c r="L72" s="9">
        <v>11</v>
      </c>
      <c r="M72" s="9">
        <v>42</v>
      </c>
      <c r="N72" s="9">
        <v>11</v>
      </c>
      <c r="O72" s="9">
        <v>12</v>
      </c>
    </row>
    <row r="73" spans="2:15" s="7" customFormat="1" ht="12" customHeight="1">
      <c r="B73" s="5"/>
      <c r="C73" s="4" t="s">
        <v>52</v>
      </c>
      <c r="D73" s="9">
        <v>645</v>
      </c>
      <c r="E73" s="9">
        <v>167</v>
      </c>
      <c r="F73" s="9">
        <v>74</v>
      </c>
      <c r="G73" s="9">
        <v>324</v>
      </c>
      <c r="H73" s="9">
        <v>54</v>
      </c>
      <c r="I73" s="9">
        <v>26</v>
      </c>
      <c r="J73" s="9">
        <v>659</v>
      </c>
      <c r="K73" s="9">
        <v>448</v>
      </c>
      <c r="L73" s="9">
        <v>56</v>
      </c>
      <c r="M73" s="9">
        <v>88</v>
      </c>
      <c r="N73" s="9">
        <v>19</v>
      </c>
      <c r="O73" s="9">
        <v>48</v>
      </c>
    </row>
    <row r="74" spans="2:15" s="7" customFormat="1" ht="12" customHeight="1">
      <c r="B74" s="5"/>
      <c r="C74" s="4" t="s">
        <v>53</v>
      </c>
      <c r="D74" s="9">
        <v>1234</v>
      </c>
      <c r="E74" s="9">
        <v>392</v>
      </c>
      <c r="F74" s="9">
        <v>396</v>
      </c>
      <c r="G74" s="9">
        <v>301</v>
      </c>
      <c r="H74" s="9">
        <v>55</v>
      </c>
      <c r="I74" s="9">
        <v>90</v>
      </c>
      <c r="J74" s="9">
        <v>1260</v>
      </c>
      <c r="K74" s="9">
        <v>870</v>
      </c>
      <c r="L74" s="9">
        <v>77</v>
      </c>
      <c r="M74" s="9">
        <v>107</v>
      </c>
      <c r="N74" s="9">
        <v>47</v>
      </c>
      <c r="O74" s="9">
        <v>159</v>
      </c>
    </row>
    <row r="75" spans="2:15" s="7" customFormat="1" ht="12" customHeight="1">
      <c r="B75" s="5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5" s="7" customFormat="1" ht="12" customHeight="1">
      <c r="B76" s="67" t="s">
        <v>54</v>
      </c>
      <c r="C76" s="68"/>
      <c r="D76" s="8">
        <f>SUM(D77:D84)</f>
        <v>12733</v>
      </c>
      <c r="E76" s="8">
        <f aca="true" t="shared" si="8" ref="E76:O76">SUM(E77:E84)</f>
        <v>5405</v>
      </c>
      <c r="F76" s="8">
        <f t="shared" si="8"/>
        <v>2459</v>
      </c>
      <c r="G76" s="8">
        <f t="shared" si="8"/>
        <v>3087</v>
      </c>
      <c r="H76" s="8">
        <f t="shared" si="8"/>
        <v>838</v>
      </c>
      <c r="I76" s="8">
        <f t="shared" si="8"/>
        <v>944</v>
      </c>
      <c r="J76" s="8">
        <f t="shared" si="8"/>
        <v>13292</v>
      </c>
      <c r="K76" s="8">
        <f t="shared" si="8"/>
        <v>9147</v>
      </c>
      <c r="L76" s="8">
        <f t="shared" si="8"/>
        <v>650</v>
      </c>
      <c r="M76" s="8">
        <f t="shared" si="8"/>
        <v>1074</v>
      </c>
      <c r="N76" s="8">
        <f t="shared" si="8"/>
        <v>735</v>
      </c>
      <c r="O76" s="8">
        <f t="shared" si="8"/>
        <v>1686</v>
      </c>
    </row>
    <row r="77" spans="2:15" s="7" customFormat="1" ht="12" customHeight="1">
      <c r="B77" s="5"/>
      <c r="C77" s="4" t="s">
        <v>55</v>
      </c>
      <c r="D77" s="9">
        <v>880</v>
      </c>
      <c r="E77" s="9">
        <v>420</v>
      </c>
      <c r="F77" s="9">
        <v>91</v>
      </c>
      <c r="G77" s="9">
        <v>208</v>
      </c>
      <c r="H77" s="9">
        <v>69</v>
      </c>
      <c r="I77" s="9">
        <v>92</v>
      </c>
      <c r="J77" s="9">
        <v>919</v>
      </c>
      <c r="K77" s="9">
        <v>606</v>
      </c>
      <c r="L77" s="9">
        <v>28</v>
      </c>
      <c r="M77" s="9">
        <v>74</v>
      </c>
      <c r="N77" s="9">
        <v>61</v>
      </c>
      <c r="O77" s="9">
        <v>150</v>
      </c>
    </row>
    <row r="78" spans="2:15" s="7" customFormat="1" ht="12" customHeight="1">
      <c r="B78" s="5"/>
      <c r="C78" s="4" t="s">
        <v>56</v>
      </c>
      <c r="D78" s="9">
        <v>1600</v>
      </c>
      <c r="E78" s="9">
        <v>529</v>
      </c>
      <c r="F78" s="9">
        <v>316</v>
      </c>
      <c r="G78" s="9">
        <v>471</v>
      </c>
      <c r="H78" s="9">
        <v>146</v>
      </c>
      <c r="I78" s="9">
        <v>138</v>
      </c>
      <c r="J78" s="9">
        <v>1636</v>
      </c>
      <c r="K78" s="9">
        <v>1062</v>
      </c>
      <c r="L78" s="9">
        <v>68</v>
      </c>
      <c r="M78" s="9">
        <v>120</v>
      </c>
      <c r="N78" s="9">
        <v>93</v>
      </c>
      <c r="O78" s="9">
        <v>293</v>
      </c>
    </row>
    <row r="79" spans="2:15" s="7" customFormat="1" ht="12" customHeight="1">
      <c r="B79" s="5"/>
      <c r="C79" s="4" t="s">
        <v>57</v>
      </c>
      <c r="D79" s="9">
        <v>1372</v>
      </c>
      <c r="E79" s="9">
        <v>431</v>
      </c>
      <c r="F79" s="9">
        <v>252</v>
      </c>
      <c r="G79" s="9">
        <v>426</v>
      </c>
      <c r="H79" s="9">
        <v>148</v>
      </c>
      <c r="I79" s="9">
        <v>115</v>
      </c>
      <c r="J79" s="9">
        <v>1481</v>
      </c>
      <c r="K79" s="9">
        <v>949</v>
      </c>
      <c r="L79" s="9">
        <v>139</v>
      </c>
      <c r="M79" s="9">
        <v>100</v>
      </c>
      <c r="N79" s="9">
        <v>84</v>
      </c>
      <c r="O79" s="9">
        <v>209</v>
      </c>
    </row>
    <row r="80" spans="2:15" s="7" customFormat="1" ht="12" customHeight="1">
      <c r="B80" s="5"/>
      <c r="C80" s="4" t="s">
        <v>58</v>
      </c>
      <c r="D80" s="9">
        <v>1256</v>
      </c>
      <c r="E80" s="9">
        <v>571</v>
      </c>
      <c r="F80" s="9">
        <v>274</v>
      </c>
      <c r="G80" s="9">
        <v>242</v>
      </c>
      <c r="H80" s="9">
        <v>75</v>
      </c>
      <c r="I80" s="9">
        <v>94</v>
      </c>
      <c r="J80" s="9">
        <v>1321</v>
      </c>
      <c r="K80" s="9">
        <v>933</v>
      </c>
      <c r="L80" s="9">
        <v>46</v>
      </c>
      <c r="M80" s="9">
        <v>94</v>
      </c>
      <c r="N80" s="9">
        <v>86</v>
      </c>
      <c r="O80" s="9">
        <v>162</v>
      </c>
    </row>
    <row r="81" spans="2:15" s="7" customFormat="1" ht="12" customHeight="1">
      <c r="B81" s="5"/>
      <c r="C81" s="4" t="s">
        <v>59</v>
      </c>
      <c r="D81" s="9">
        <v>2385</v>
      </c>
      <c r="E81" s="9">
        <v>1031</v>
      </c>
      <c r="F81" s="9">
        <v>513</v>
      </c>
      <c r="G81" s="9">
        <v>624</v>
      </c>
      <c r="H81" s="9">
        <v>92</v>
      </c>
      <c r="I81" s="9">
        <v>125</v>
      </c>
      <c r="J81" s="9">
        <v>2509</v>
      </c>
      <c r="K81" s="9">
        <v>1819</v>
      </c>
      <c r="L81" s="9">
        <v>112</v>
      </c>
      <c r="M81" s="9">
        <v>265</v>
      </c>
      <c r="N81" s="9">
        <v>102</v>
      </c>
      <c r="O81" s="9">
        <v>211</v>
      </c>
    </row>
    <row r="82" spans="2:15" s="7" customFormat="1" ht="12" customHeight="1">
      <c r="B82" s="5"/>
      <c r="C82" s="4" t="s">
        <v>60</v>
      </c>
      <c r="D82" s="9">
        <v>667</v>
      </c>
      <c r="E82" s="9">
        <v>126</v>
      </c>
      <c r="F82" s="9">
        <v>97</v>
      </c>
      <c r="G82" s="9">
        <v>293</v>
      </c>
      <c r="H82" s="9">
        <v>75</v>
      </c>
      <c r="I82" s="9">
        <v>76</v>
      </c>
      <c r="J82" s="9">
        <v>707</v>
      </c>
      <c r="K82" s="9">
        <v>369</v>
      </c>
      <c r="L82" s="9">
        <v>34</v>
      </c>
      <c r="M82" s="9">
        <v>91</v>
      </c>
      <c r="N82" s="9">
        <v>78</v>
      </c>
      <c r="O82" s="9">
        <v>135</v>
      </c>
    </row>
    <row r="83" spans="2:15" s="7" customFormat="1" ht="12" customHeight="1">
      <c r="B83" s="5"/>
      <c r="C83" s="4" t="s">
        <v>61</v>
      </c>
      <c r="D83" s="9">
        <v>2020</v>
      </c>
      <c r="E83" s="9">
        <v>765</v>
      </c>
      <c r="F83" s="9">
        <v>478</v>
      </c>
      <c r="G83" s="9">
        <v>615</v>
      </c>
      <c r="H83" s="9">
        <v>56</v>
      </c>
      <c r="I83" s="9">
        <v>106</v>
      </c>
      <c r="J83" s="9">
        <v>2104</v>
      </c>
      <c r="K83" s="9">
        <v>1460</v>
      </c>
      <c r="L83" s="9">
        <v>115</v>
      </c>
      <c r="M83" s="9">
        <v>219</v>
      </c>
      <c r="N83" s="9">
        <v>113</v>
      </c>
      <c r="O83" s="9">
        <v>197</v>
      </c>
    </row>
    <row r="84" spans="2:15" s="7" customFormat="1" ht="12" customHeight="1">
      <c r="B84" s="5"/>
      <c r="C84" s="4" t="s">
        <v>62</v>
      </c>
      <c r="D84" s="9">
        <v>2553</v>
      </c>
      <c r="E84" s="9">
        <v>1532</v>
      </c>
      <c r="F84" s="9">
        <v>438</v>
      </c>
      <c r="G84" s="9">
        <v>208</v>
      </c>
      <c r="H84" s="9">
        <v>177</v>
      </c>
      <c r="I84" s="9">
        <v>198</v>
      </c>
      <c r="J84" s="9">
        <v>2615</v>
      </c>
      <c r="K84" s="9">
        <v>1949</v>
      </c>
      <c r="L84" s="9">
        <v>108</v>
      </c>
      <c r="M84" s="9">
        <v>111</v>
      </c>
      <c r="N84" s="9">
        <v>118</v>
      </c>
      <c r="O84" s="9">
        <v>329</v>
      </c>
    </row>
    <row r="85" spans="2:15" s="7" customFormat="1" ht="12" customHeight="1">
      <c r="B85" s="5"/>
      <c r="C85" s="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s="7" customFormat="1" ht="12" customHeight="1">
      <c r="B86" s="67" t="s">
        <v>63</v>
      </c>
      <c r="C86" s="68"/>
      <c r="D86" s="8">
        <f>SUM(D87:D90)</f>
        <v>12699</v>
      </c>
      <c r="E86" s="8">
        <f aca="true" t="shared" si="9" ref="E86:O86">SUM(E87:E90)</f>
        <v>5762</v>
      </c>
      <c r="F86" s="8">
        <f t="shared" si="9"/>
        <v>1206</v>
      </c>
      <c r="G86" s="8">
        <f t="shared" si="9"/>
        <v>3100</v>
      </c>
      <c r="H86" s="8">
        <f t="shared" si="9"/>
        <v>1474</v>
      </c>
      <c r="I86" s="8">
        <f t="shared" si="9"/>
        <v>1157</v>
      </c>
      <c r="J86" s="8">
        <f t="shared" si="9"/>
        <v>13501</v>
      </c>
      <c r="K86" s="8">
        <f t="shared" si="9"/>
        <v>8190</v>
      </c>
      <c r="L86" s="8">
        <f t="shared" si="9"/>
        <v>418</v>
      </c>
      <c r="M86" s="8">
        <f t="shared" si="9"/>
        <v>1411</v>
      </c>
      <c r="N86" s="8">
        <f t="shared" si="9"/>
        <v>1394</v>
      </c>
      <c r="O86" s="8">
        <f t="shared" si="9"/>
        <v>2088</v>
      </c>
    </row>
    <row r="87" spans="2:15" s="7" customFormat="1" ht="12" customHeight="1">
      <c r="B87" s="5"/>
      <c r="C87" s="4" t="s">
        <v>128</v>
      </c>
      <c r="D87" s="9">
        <v>2469</v>
      </c>
      <c r="E87" s="9">
        <v>1300</v>
      </c>
      <c r="F87" s="9">
        <v>326</v>
      </c>
      <c r="G87" s="9">
        <v>428</v>
      </c>
      <c r="H87" s="9">
        <v>238</v>
      </c>
      <c r="I87" s="9">
        <v>177</v>
      </c>
      <c r="J87" s="9">
        <v>2614</v>
      </c>
      <c r="K87" s="9">
        <v>1769</v>
      </c>
      <c r="L87" s="9">
        <v>120</v>
      </c>
      <c r="M87" s="9">
        <v>239</v>
      </c>
      <c r="N87" s="9">
        <v>209</v>
      </c>
      <c r="O87" s="9">
        <v>277</v>
      </c>
    </row>
    <row r="88" spans="2:15" s="7" customFormat="1" ht="12" customHeight="1">
      <c r="B88" s="5"/>
      <c r="C88" s="4" t="s">
        <v>21</v>
      </c>
      <c r="D88" s="9">
        <v>2537</v>
      </c>
      <c r="E88" s="9">
        <v>1115</v>
      </c>
      <c r="F88" s="9">
        <v>349</v>
      </c>
      <c r="G88" s="9">
        <v>425</v>
      </c>
      <c r="H88" s="9">
        <v>366</v>
      </c>
      <c r="I88" s="9">
        <v>282</v>
      </c>
      <c r="J88" s="9">
        <v>2620</v>
      </c>
      <c r="K88" s="9">
        <v>1520</v>
      </c>
      <c r="L88" s="9">
        <v>173</v>
      </c>
      <c r="M88" s="9">
        <v>194</v>
      </c>
      <c r="N88" s="9">
        <v>324</v>
      </c>
      <c r="O88" s="9">
        <v>409</v>
      </c>
    </row>
    <row r="89" spans="2:15" s="7" customFormat="1" ht="12" customHeight="1">
      <c r="B89" s="5"/>
      <c r="C89" s="4" t="s">
        <v>64</v>
      </c>
      <c r="D89" s="9">
        <v>4567</v>
      </c>
      <c r="E89" s="9">
        <v>2094</v>
      </c>
      <c r="F89" s="9">
        <v>198</v>
      </c>
      <c r="G89" s="9">
        <v>1275</v>
      </c>
      <c r="H89" s="9">
        <v>587</v>
      </c>
      <c r="I89" s="9">
        <v>413</v>
      </c>
      <c r="J89" s="9">
        <v>4894</v>
      </c>
      <c r="K89" s="9">
        <v>2868</v>
      </c>
      <c r="L89" s="9">
        <v>51</v>
      </c>
      <c r="M89" s="9">
        <v>551</v>
      </c>
      <c r="N89" s="9">
        <v>586</v>
      </c>
      <c r="O89" s="9">
        <v>838</v>
      </c>
    </row>
    <row r="90" spans="2:15" s="7" customFormat="1" ht="12" customHeight="1">
      <c r="B90" s="5"/>
      <c r="C90" s="4" t="s">
        <v>65</v>
      </c>
      <c r="D90" s="9">
        <v>3126</v>
      </c>
      <c r="E90" s="9">
        <v>1253</v>
      </c>
      <c r="F90" s="9">
        <v>333</v>
      </c>
      <c r="G90" s="9">
        <v>972</v>
      </c>
      <c r="H90" s="9">
        <v>283</v>
      </c>
      <c r="I90" s="9">
        <v>285</v>
      </c>
      <c r="J90" s="9">
        <v>3373</v>
      </c>
      <c r="K90" s="9">
        <v>2033</v>
      </c>
      <c r="L90" s="9">
        <v>74</v>
      </c>
      <c r="M90" s="9">
        <v>427</v>
      </c>
      <c r="N90" s="9">
        <v>275</v>
      </c>
      <c r="O90" s="9">
        <v>564</v>
      </c>
    </row>
    <row r="91" spans="2:15" s="7" customFormat="1" ht="12" customHeight="1">
      <c r="B91" s="5"/>
      <c r="C91" s="4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2:15" s="7" customFormat="1" ht="12" customHeight="1">
      <c r="B92" s="67" t="s">
        <v>66</v>
      </c>
      <c r="C92" s="68"/>
      <c r="D92" s="8">
        <f>SUM(D93:D96)</f>
        <v>11752</v>
      </c>
      <c r="E92" s="8">
        <f aca="true" t="shared" si="10" ref="E92:O92">SUM(E93:E96)</f>
        <v>5907</v>
      </c>
      <c r="F92" s="8">
        <f t="shared" si="10"/>
        <v>727</v>
      </c>
      <c r="G92" s="8">
        <f t="shared" si="10"/>
        <v>2724</v>
      </c>
      <c r="H92" s="8">
        <f t="shared" si="10"/>
        <v>1397</v>
      </c>
      <c r="I92" s="8">
        <f t="shared" si="10"/>
        <v>997</v>
      </c>
      <c r="J92" s="8">
        <f t="shared" si="10"/>
        <v>12386</v>
      </c>
      <c r="K92" s="8">
        <f t="shared" si="10"/>
        <v>7841</v>
      </c>
      <c r="L92" s="8">
        <f t="shared" si="10"/>
        <v>242</v>
      </c>
      <c r="M92" s="8">
        <f t="shared" si="10"/>
        <v>1252</v>
      </c>
      <c r="N92" s="8">
        <f t="shared" si="10"/>
        <v>1228</v>
      </c>
      <c r="O92" s="8">
        <f t="shared" si="10"/>
        <v>1823</v>
      </c>
    </row>
    <row r="93" spans="2:15" s="7" customFormat="1" ht="12" customHeight="1">
      <c r="B93" s="5"/>
      <c r="C93" s="4" t="s">
        <v>67</v>
      </c>
      <c r="D93" s="9">
        <v>2688</v>
      </c>
      <c r="E93" s="9">
        <v>1301</v>
      </c>
      <c r="F93" s="9">
        <v>53</v>
      </c>
      <c r="G93" s="9">
        <v>656</v>
      </c>
      <c r="H93" s="9">
        <v>429</v>
      </c>
      <c r="I93" s="9">
        <v>249</v>
      </c>
      <c r="J93" s="9">
        <v>2856</v>
      </c>
      <c r="K93" s="9">
        <v>1762</v>
      </c>
      <c r="L93" s="9">
        <v>18</v>
      </c>
      <c r="M93" s="9">
        <v>252</v>
      </c>
      <c r="N93" s="9">
        <v>355</v>
      </c>
      <c r="O93" s="9">
        <v>469</v>
      </c>
    </row>
    <row r="94" spans="2:15" s="7" customFormat="1" ht="12" customHeight="1">
      <c r="B94" s="5"/>
      <c r="C94" s="4" t="s">
        <v>68</v>
      </c>
      <c r="D94" s="9">
        <v>4967</v>
      </c>
      <c r="E94" s="9">
        <v>2236</v>
      </c>
      <c r="F94" s="9">
        <v>395</v>
      </c>
      <c r="G94" s="9">
        <v>1472</v>
      </c>
      <c r="H94" s="9">
        <v>466</v>
      </c>
      <c r="I94" s="9">
        <v>398</v>
      </c>
      <c r="J94" s="9">
        <v>5280</v>
      </c>
      <c r="K94" s="9">
        <v>3378</v>
      </c>
      <c r="L94" s="9">
        <v>146</v>
      </c>
      <c r="M94" s="9">
        <v>685</v>
      </c>
      <c r="N94" s="9">
        <v>394</v>
      </c>
      <c r="O94" s="9">
        <v>677</v>
      </c>
    </row>
    <row r="95" spans="2:15" s="7" customFormat="1" ht="12" customHeight="1">
      <c r="B95" s="5"/>
      <c r="C95" s="4" t="s">
        <v>69</v>
      </c>
      <c r="D95" s="9">
        <v>2179</v>
      </c>
      <c r="E95" s="9">
        <v>1290</v>
      </c>
      <c r="F95" s="9">
        <v>186</v>
      </c>
      <c r="G95" s="9">
        <v>307</v>
      </c>
      <c r="H95" s="9">
        <v>242</v>
      </c>
      <c r="I95" s="9">
        <v>154</v>
      </c>
      <c r="J95" s="9">
        <v>2186</v>
      </c>
      <c r="K95" s="9">
        <v>1461</v>
      </c>
      <c r="L95" s="9">
        <v>47</v>
      </c>
      <c r="M95" s="9">
        <v>156</v>
      </c>
      <c r="N95" s="9">
        <v>202</v>
      </c>
      <c r="O95" s="9">
        <v>320</v>
      </c>
    </row>
    <row r="96" spans="2:15" s="7" customFormat="1" ht="12" customHeight="1">
      <c r="B96" s="5"/>
      <c r="C96" s="4" t="s">
        <v>129</v>
      </c>
      <c r="D96" s="9">
        <v>1918</v>
      </c>
      <c r="E96" s="9">
        <v>1080</v>
      </c>
      <c r="F96" s="9">
        <v>93</v>
      </c>
      <c r="G96" s="9">
        <v>289</v>
      </c>
      <c r="H96" s="9">
        <v>260</v>
      </c>
      <c r="I96" s="9">
        <v>196</v>
      </c>
      <c r="J96" s="9">
        <v>2064</v>
      </c>
      <c r="K96" s="9">
        <v>1240</v>
      </c>
      <c r="L96" s="9">
        <v>31</v>
      </c>
      <c r="M96" s="9">
        <v>159</v>
      </c>
      <c r="N96" s="9">
        <v>277</v>
      </c>
      <c r="O96" s="9">
        <v>357</v>
      </c>
    </row>
    <row r="97" spans="2:15" s="7" customFormat="1" ht="12" customHeight="1">
      <c r="B97" s="5"/>
      <c r="C97" s="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2:15" s="7" customFormat="1" ht="12" customHeight="1">
      <c r="B98" s="67" t="s">
        <v>70</v>
      </c>
      <c r="C98" s="68"/>
      <c r="D98" s="8">
        <f>SUM(D99)</f>
        <v>1800</v>
      </c>
      <c r="E98" s="8">
        <f aca="true" t="shared" si="11" ref="E98:O98">SUM(E99)</f>
        <v>569</v>
      </c>
      <c r="F98" s="8">
        <f t="shared" si="11"/>
        <v>173</v>
      </c>
      <c r="G98" s="8">
        <f t="shared" si="11"/>
        <v>557</v>
      </c>
      <c r="H98" s="8">
        <f t="shared" si="11"/>
        <v>331</v>
      </c>
      <c r="I98" s="8">
        <f t="shared" si="11"/>
        <v>170</v>
      </c>
      <c r="J98" s="8">
        <f t="shared" si="11"/>
        <v>1870</v>
      </c>
      <c r="K98" s="8">
        <f t="shared" si="11"/>
        <v>780</v>
      </c>
      <c r="L98" s="8">
        <f t="shared" si="11"/>
        <v>51</v>
      </c>
      <c r="M98" s="8">
        <f t="shared" si="11"/>
        <v>205</v>
      </c>
      <c r="N98" s="8">
        <f t="shared" si="11"/>
        <v>393</v>
      </c>
      <c r="O98" s="8">
        <f t="shared" si="11"/>
        <v>441</v>
      </c>
    </row>
    <row r="99" spans="2:15" s="7" customFormat="1" ht="12" customHeight="1">
      <c r="B99" s="5"/>
      <c r="C99" s="4" t="s">
        <v>71</v>
      </c>
      <c r="D99" s="9">
        <v>1800</v>
      </c>
      <c r="E99" s="9">
        <v>569</v>
      </c>
      <c r="F99" s="9">
        <v>173</v>
      </c>
      <c r="G99" s="9">
        <v>557</v>
      </c>
      <c r="H99" s="9">
        <v>331</v>
      </c>
      <c r="I99" s="9">
        <v>170</v>
      </c>
      <c r="J99" s="9">
        <v>1870</v>
      </c>
      <c r="K99" s="9">
        <v>780</v>
      </c>
      <c r="L99" s="9">
        <v>51</v>
      </c>
      <c r="M99" s="9">
        <v>205</v>
      </c>
      <c r="N99" s="9">
        <v>393</v>
      </c>
      <c r="O99" s="9">
        <v>441</v>
      </c>
    </row>
    <row r="100" spans="2:15" s="7" customFormat="1" ht="12" customHeight="1">
      <c r="B100" s="5"/>
      <c r="C100" s="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2:15" s="7" customFormat="1" ht="12" customHeight="1">
      <c r="B101" s="67" t="s">
        <v>72</v>
      </c>
      <c r="C101" s="68"/>
      <c r="D101" s="8">
        <f>SUM(D102:D106)</f>
        <v>15927</v>
      </c>
      <c r="E101" s="8">
        <f aca="true" t="shared" si="12" ref="E101:O101">SUM(E102:E106)</f>
        <v>4929</v>
      </c>
      <c r="F101" s="8">
        <f t="shared" si="12"/>
        <v>1799</v>
      </c>
      <c r="G101" s="8">
        <f t="shared" si="12"/>
        <v>5567</v>
      </c>
      <c r="H101" s="8">
        <f t="shared" si="12"/>
        <v>2023</v>
      </c>
      <c r="I101" s="8">
        <f t="shared" si="12"/>
        <v>1609</v>
      </c>
      <c r="J101" s="8">
        <f t="shared" si="12"/>
        <v>17094</v>
      </c>
      <c r="K101" s="8">
        <f t="shared" si="12"/>
        <v>8549</v>
      </c>
      <c r="L101" s="8">
        <f t="shared" si="12"/>
        <v>831</v>
      </c>
      <c r="M101" s="8">
        <f t="shared" si="12"/>
        <v>2830</v>
      </c>
      <c r="N101" s="8">
        <f t="shared" si="12"/>
        <v>1733</v>
      </c>
      <c r="O101" s="8">
        <f t="shared" si="12"/>
        <v>3151</v>
      </c>
    </row>
    <row r="102" spans="2:15" s="7" customFormat="1" ht="12" customHeight="1">
      <c r="B102" s="5"/>
      <c r="C102" s="4" t="s">
        <v>73</v>
      </c>
      <c r="D102" s="9">
        <v>4724</v>
      </c>
      <c r="E102" s="9">
        <v>1840</v>
      </c>
      <c r="F102" s="9">
        <v>723</v>
      </c>
      <c r="G102" s="9">
        <v>1171</v>
      </c>
      <c r="H102" s="9">
        <v>477</v>
      </c>
      <c r="I102" s="9">
        <v>513</v>
      </c>
      <c r="J102" s="9">
        <v>5123</v>
      </c>
      <c r="K102" s="9">
        <v>2863</v>
      </c>
      <c r="L102" s="9">
        <v>271</v>
      </c>
      <c r="M102" s="9">
        <v>612</v>
      </c>
      <c r="N102" s="9">
        <v>435</v>
      </c>
      <c r="O102" s="9">
        <v>942</v>
      </c>
    </row>
    <row r="103" spans="2:15" s="7" customFormat="1" ht="12" customHeight="1">
      <c r="B103" s="5"/>
      <c r="C103" s="4" t="s">
        <v>74</v>
      </c>
      <c r="D103" s="9">
        <v>2461</v>
      </c>
      <c r="E103" s="9">
        <v>740</v>
      </c>
      <c r="F103" s="9">
        <v>339</v>
      </c>
      <c r="G103" s="9">
        <v>925</v>
      </c>
      <c r="H103" s="9">
        <v>240</v>
      </c>
      <c r="I103" s="9">
        <v>217</v>
      </c>
      <c r="J103" s="9">
        <v>2624</v>
      </c>
      <c r="K103" s="9">
        <v>1327</v>
      </c>
      <c r="L103" s="9">
        <v>205</v>
      </c>
      <c r="M103" s="9">
        <v>502</v>
      </c>
      <c r="N103" s="9">
        <v>192</v>
      </c>
      <c r="O103" s="9">
        <v>398</v>
      </c>
    </row>
    <row r="104" spans="2:15" s="7" customFormat="1" ht="12" customHeight="1">
      <c r="B104" s="5"/>
      <c r="C104" s="4" t="s">
        <v>75</v>
      </c>
      <c r="D104" s="9">
        <v>2631</v>
      </c>
      <c r="E104" s="9">
        <v>658</v>
      </c>
      <c r="F104" s="9">
        <v>287</v>
      </c>
      <c r="G104" s="9">
        <v>1223</v>
      </c>
      <c r="H104" s="9">
        <v>226</v>
      </c>
      <c r="I104" s="9">
        <v>237</v>
      </c>
      <c r="J104" s="9">
        <v>2886</v>
      </c>
      <c r="K104" s="9">
        <v>1334</v>
      </c>
      <c r="L104" s="9">
        <v>157</v>
      </c>
      <c r="M104" s="9">
        <v>669</v>
      </c>
      <c r="N104" s="9">
        <v>217</v>
      </c>
      <c r="O104" s="9">
        <v>509</v>
      </c>
    </row>
    <row r="105" spans="2:15" s="7" customFormat="1" ht="12" customHeight="1">
      <c r="B105" s="5"/>
      <c r="C105" s="4" t="s">
        <v>76</v>
      </c>
      <c r="D105" s="9">
        <v>2232</v>
      </c>
      <c r="E105" s="9">
        <v>461</v>
      </c>
      <c r="F105" s="9">
        <v>154</v>
      </c>
      <c r="G105" s="9">
        <v>956</v>
      </c>
      <c r="H105" s="9">
        <v>433</v>
      </c>
      <c r="I105" s="9">
        <v>228</v>
      </c>
      <c r="J105" s="9">
        <v>2342</v>
      </c>
      <c r="K105" s="9">
        <v>938</v>
      </c>
      <c r="L105" s="9">
        <v>96</v>
      </c>
      <c r="M105" s="9">
        <v>467</v>
      </c>
      <c r="N105" s="9">
        <v>386</v>
      </c>
      <c r="O105" s="9">
        <v>455</v>
      </c>
    </row>
    <row r="106" spans="2:15" s="7" customFormat="1" ht="12" customHeight="1">
      <c r="B106" s="5"/>
      <c r="C106" s="4" t="s">
        <v>77</v>
      </c>
      <c r="D106" s="9">
        <v>3879</v>
      </c>
      <c r="E106" s="9">
        <v>1230</v>
      </c>
      <c r="F106" s="9">
        <v>296</v>
      </c>
      <c r="G106" s="9">
        <v>1292</v>
      </c>
      <c r="H106" s="9">
        <v>647</v>
      </c>
      <c r="I106" s="9">
        <v>414</v>
      </c>
      <c r="J106" s="9">
        <v>4119</v>
      </c>
      <c r="K106" s="9">
        <v>2087</v>
      </c>
      <c r="L106" s="9">
        <v>102</v>
      </c>
      <c r="M106" s="9">
        <v>580</v>
      </c>
      <c r="N106" s="9">
        <v>503</v>
      </c>
      <c r="O106" s="9">
        <v>847</v>
      </c>
    </row>
    <row r="107" s="7" customFormat="1" ht="12"/>
    <row r="108" s="7" customFormat="1" ht="12"/>
    <row r="109" s="7" customFormat="1" ht="12"/>
    <row r="110" s="7" customFormat="1" ht="12"/>
  </sheetData>
  <mergeCells count="30">
    <mergeCell ref="N3:N7"/>
    <mergeCell ref="O3:O7"/>
    <mergeCell ref="D3:D7"/>
    <mergeCell ref="E3:E7"/>
    <mergeCell ref="L3:M4"/>
    <mergeCell ref="L5:L7"/>
    <mergeCell ref="J3:J7"/>
    <mergeCell ref="K3:K7"/>
    <mergeCell ref="G5:G7"/>
    <mergeCell ref="M5:M7"/>
    <mergeCell ref="B24:C24"/>
    <mergeCell ref="B42:C42"/>
    <mergeCell ref="B3:C7"/>
    <mergeCell ref="B63:C63"/>
    <mergeCell ref="B25:C25"/>
    <mergeCell ref="B49:C49"/>
    <mergeCell ref="B57:C57"/>
    <mergeCell ref="B36:C36"/>
    <mergeCell ref="B12:C12"/>
    <mergeCell ref="B9:B11"/>
    <mergeCell ref="B98:C98"/>
    <mergeCell ref="B101:C101"/>
    <mergeCell ref="B66:C66"/>
    <mergeCell ref="B76:C76"/>
    <mergeCell ref="B86:C86"/>
    <mergeCell ref="B92:C92"/>
    <mergeCell ref="F3:G4"/>
    <mergeCell ref="F5:F7"/>
    <mergeCell ref="H3:H7"/>
    <mergeCell ref="I3:I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rowBreaks count="1" manualBreakCount="1">
    <brk id="56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N10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5" width="10.125" style="1" bestFit="1" customWidth="1"/>
    <col min="6" max="9" width="9.125" style="1" bestFit="1" customWidth="1"/>
    <col min="10" max="10" width="10.125" style="1" bestFit="1" customWidth="1"/>
    <col min="11" max="14" width="9.125" style="1" bestFit="1" customWidth="1"/>
    <col min="15" max="16384" width="9.00390625" style="1" customWidth="1"/>
  </cols>
  <sheetData>
    <row r="1" s="2" customFormat="1" ht="14.25">
      <c r="B1" s="2" t="s">
        <v>86</v>
      </c>
    </row>
    <row r="2" s="7" customFormat="1" ht="12"/>
    <row r="3" spans="2:14" s="7" customFormat="1" ht="12" customHeight="1">
      <c r="B3" s="71" t="s">
        <v>0</v>
      </c>
      <c r="C3" s="93"/>
      <c r="D3" s="97" t="s">
        <v>82</v>
      </c>
      <c r="E3" s="91" t="s">
        <v>88</v>
      </c>
      <c r="F3" s="91"/>
      <c r="G3" s="91"/>
      <c r="H3" s="91"/>
      <c r="I3" s="92"/>
      <c r="J3" s="99" t="s">
        <v>81</v>
      </c>
      <c r="K3" s="100"/>
      <c r="L3" s="100"/>
      <c r="M3" s="100"/>
      <c r="N3" s="101"/>
    </row>
    <row r="4" spans="2:14" s="7" customFormat="1" ht="12" customHeight="1">
      <c r="B4" s="73"/>
      <c r="C4" s="94"/>
      <c r="D4" s="88"/>
      <c r="E4" s="90" t="s">
        <v>78</v>
      </c>
      <c r="F4" s="98" t="s">
        <v>99</v>
      </c>
      <c r="G4" s="87" t="s">
        <v>85</v>
      </c>
      <c r="H4" s="87" t="s">
        <v>121</v>
      </c>
      <c r="I4" s="90" t="s">
        <v>87</v>
      </c>
      <c r="J4" s="90" t="s">
        <v>78</v>
      </c>
      <c r="K4" s="98" t="s">
        <v>99</v>
      </c>
      <c r="L4" s="87" t="s">
        <v>85</v>
      </c>
      <c r="M4" s="87" t="s">
        <v>121</v>
      </c>
      <c r="N4" s="90" t="s">
        <v>87</v>
      </c>
    </row>
    <row r="5" spans="2:14" s="7" customFormat="1" ht="12" customHeight="1">
      <c r="B5" s="73"/>
      <c r="C5" s="94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 s="7" customFormat="1" ht="12" customHeight="1">
      <c r="B6" s="12"/>
      <c r="C6" s="1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s="7" customFormat="1" ht="12" customHeight="1">
      <c r="B7" s="5"/>
      <c r="C7" s="18"/>
      <c r="D7" s="21" t="s">
        <v>95</v>
      </c>
      <c r="E7" s="21" t="s">
        <v>95</v>
      </c>
      <c r="F7" s="21" t="s">
        <v>95</v>
      </c>
      <c r="G7" s="21" t="s">
        <v>95</v>
      </c>
      <c r="H7" s="21" t="s">
        <v>95</v>
      </c>
      <c r="I7" s="21" t="s">
        <v>95</v>
      </c>
      <c r="J7" s="21" t="s">
        <v>95</v>
      </c>
      <c r="K7" s="21" t="s">
        <v>95</v>
      </c>
      <c r="L7" s="21" t="s">
        <v>95</v>
      </c>
      <c r="M7" s="21" t="s">
        <v>95</v>
      </c>
      <c r="N7" s="21" t="s">
        <v>95</v>
      </c>
    </row>
    <row r="8" spans="2:14" s="7" customFormat="1" ht="12" customHeight="1">
      <c r="B8" s="5" t="s">
        <v>103</v>
      </c>
      <c r="C8" s="18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s="7" customFormat="1" ht="12" customHeight="1">
      <c r="B9" s="28"/>
      <c r="C9" s="24"/>
      <c r="D9" s="25"/>
      <c r="E9" s="13"/>
      <c r="F9" s="13"/>
      <c r="G9" s="13"/>
      <c r="H9" s="13"/>
      <c r="I9" s="13"/>
      <c r="J9" s="15"/>
      <c r="K9" s="15"/>
      <c r="L9" s="15"/>
      <c r="M9" s="15"/>
      <c r="N9" s="15"/>
    </row>
    <row r="10" spans="2:14" s="7" customFormat="1" ht="12" customHeight="1">
      <c r="B10" s="28" t="s">
        <v>78</v>
      </c>
      <c r="C10" s="24" t="s">
        <v>120</v>
      </c>
      <c r="D10" s="41">
        <f>SUM(E10,J10)</f>
        <v>363739</v>
      </c>
      <c r="E10" s="42">
        <f>SUM(F10:I10)</f>
        <v>183857</v>
      </c>
      <c r="F10" s="42">
        <f>SUM(F12:F22,F24,F35,F41,F48,F56,F62,F65,F75,F85,F91,F97,F100)</f>
        <v>49014</v>
      </c>
      <c r="G10" s="42">
        <f aca="true" t="shared" si="0" ref="G10:N10">SUM(G12:G22,G24,G35,G41,G48,G56,G62,G65,G75,G85,G91,G97,G100)</f>
        <v>23270</v>
      </c>
      <c r="H10" s="42">
        <f t="shared" si="0"/>
        <v>24347</v>
      </c>
      <c r="I10" s="42">
        <f t="shared" si="0"/>
        <v>87226</v>
      </c>
      <c r="J10" s="42">
        <f>SUM(K10:N10)</f>
        <v>179882</v>
      </c>
      <c r="K10" s="42">
        <f t="shared" si="0"/>
        <v>46684</v>
      </c>
      <c r="L10" s="42">
        <f t="shared" si="0"/>
        <v>22719</v>
      </c>
      <c r="M10" s="42">
        <f t="shared" si="0"/>
        <v>33148</v>
      </c>
      <c r="N10" s="42">
        <f t="shared" si="0"/>
        <v>77331</v>
      </c>
    </row>
    <row r="11" spans="2:14" s="7" customFormat="1" ht="12" customHeight="1">
      <c r="B11" s="95"/>
      <c r="C11" s="96"/>
      <c r="D11" s="8"/>
      <c r="E11" s="8"/>
      <c r="F11" s="8"/>
      <c r="G11" s="8"/>
      <c r="H11" s="8"/>
      <c r="I11" s="8"/>
      <c r="J11" s="15"/>
      <c r="K11" s="15"/>
      <c r="L11" s="15"/>
      <c r="M11" s="15"/>
      <c r="N11" s="15"/>
    </row>
    <row r="12" spans="2:14" s="7" customFormat="1" ht="12" customHeight="1">
      <c r="B12" s="5"/>
      <c r="C12" s="3" t="s">
        <v>1</v>
      </c>
      <c r="D12" s="9">
        <f>SUM(E12,J12)</f>
        <v>29241</v>
      </c>
      <c r="E12" s="9">
        <f>SUM(F12:I12)</f>
        <v>14529</v>
      </c>
      <c r="F12" s="9">
        <v>4146</v>
      </c>
      <c r="G12" s="9">
        <v>1738</v>
      </c>
      <c r="H12" s="9">
        <v>1885</v>
      </c>
      <c r="I12" s="9">
        <v>6760</v>
      </c>
      <c r="J12" s="44">
        <f>SUM(K12:N12)</f>
        <v>14712</v>
      </c>
      <c r="K12" s="44">
        <v>3931</v>
      </c>
      <c r="L12" s="44">
        <v>1709</v>
      </c>
      <c r="M12" s="44">
        <v>2421</v>
      </c>
      <c r="N12" s="44">
        <v>6651</v>
      </c>
    </row>
    <row r="13" spans="2:14" s="7" customFormat="1" ht="12" customHeight="1">
      <c r="B13" s="5"/>
      <c r="C13" s="3" t="s">
        <v>3</v>
      </c>
      <c r="D13" s="9">
        <f aca="true" t="shared" si="1" ref="D13:D76">SUM(E13,J13)</f>
        <v>22318</v>
      </c>
      <c r="E13" s="9">
        <f aca="true" t="shared" si="2" ref="E13:E76">SUM(F13:I13)</f>
        <v>11303</v>
      </c>
      <c r="F13" s="9">
        <v>4824</v>
      </c>
      <c r="G13" s="9">
        <v>1888</v>
      </c>
      <c r="H13" s="9">
        <v>1422</v>
      </c>
      <c r="I13" s="9">
        <v>3169</v>
      </c>
      <c r="J13" s="44">
        <f aca="true" t="shared" si="3" ref="J13:J76">SUM(K13:N13)</f>
        <v>11015</v>
      </c>
      <c r="K13" s="44">
        <v>4395</v>
      </c>
      <c r="L13" s="44">
        <v>1622</v>
      </c>
      <c r="M13" s="44">
        <v>1896</v>
      </c>
      <c r="N13" s="44">
        <v>3102</v>
      </c>
    </row>
    <row r="14" spans="2:14" s="7" customFormat="1" ht="12" customHeight="1">
      <c r="B14" s="5"/>
      <c r="C14" s="3" t="s">
        <v>2</v>
      </c>
      <c r="D14" s="9">
        <f t="shared" si="1"/>
        <v>4832</v>
      </c>
      <c r="E14" s="9">
        <f t="shared" si="2"/>
        <v>2755</v>
      </c>
      <c r="F14" s="9">
        <v>891</v>
      </c>
      <c r="G14" s="9">
        <v>563</v>
      </c>
      <c r="H14" s="9">
        <v>504</v>
      </c>
      <c r="I14" s="9">
        <v>797</v>
      </c>
      <c r="J14" s="44">
        <f t="shared" si="3"/>
        <v>2077</v>
      </c>
      <c r="K14" s="44">
        <v>968</v>
      </c>
      <c r="L14" s="44">
        <v>392</v>
      </c>
      <c r="M14" s="44">
        <v>311</v>
      </c>
      <c r="N14" s="44">
        <v>406</v>
      </c>
    </row>
    <row r="15" spans="2:14" s="7" customFormat="1" ht="12" customHeight="1">
      <c r="B15" s="5"/>
      <c r="C15" s="3" t="s">
        <v>4</v>
      </c>
      <c r="D15" s="9">
        <f t="shared" si="1"/>
        <v>14796</v>
      </c>
      <c r="E15" s="9">
        <f t="shared" si="2"/>
        <v>7337</v>
      </c>
      <c r="F15" s="9">
        <v>2563</v>
      </c>
      <c r="G15" s="9">
        <v>1106</v>
      </c>
      <c r="H15" s="9">
        <v>824</v>
      </c>
      <c r="I15" s="9">
        <v>2844</v>
      </c>
      <c r="J15" s="44">
        <f t="shared" si="3"/>
        <v>7459</v>
      </c>
      <c r="K15" s="44">
        <v>2753</v>
      </c>
      <c r="L15" s="44">
        <v>1159</v>
      </c>
      <c r="M15" s="44">
        <v>1032</v>
      </c>
      <c r="N15" s="44">
        <v>2515</v>
      </c>
    </row>
    <row r="16" spans="2:14" s="7" customFormat="1" ht="12" customHeight="1">
      <c r="B16" s="5"/>
      <c r="C16" s="3" t="s">
        <v>5</v>
      </c>
      <c r="D16" s="9">
        <f t="shared" si="1"/>
        <v>18556</v>
      </c>
      <c r="E16" s="9">
        <f t="shared" si="2"/>
        <v>9311</v>
      </c>
      <c r="F16" s="9">
        <v>3281</v>
      </c>
      <c r="G16" s="9">
        <v>1507</v>
      </c>
      <c r="H16" s="9">
        <v>1273</v>
      </c>
      <c r="I16" s="9">
        <v>3250</v>
      </c>
      <c r="J16" s="44">
        <f t="shared" si="3"/>
        <v>9245</v>
      </c>
      <c r="K16" s="44">
        <v>2908</v>
      </c>
      <c r="L16" s="44">
        <v>1293</v>
      </c>
      <c r="M16" s="44">
        <v>1598</v>
      </c>
      <c r="N16" s="44">
        <v>3446</v>
      </c>
    </row>
    <row r="17" spans="2:14" s="7" customFormat="1" ht="12" customHeight="1">
      <c r="B17" s="5"/>
      <c r="C17" s="3" t="s">
        <v>6</v>
      </c>
      <c r="D17" s="9">
        <f t="shared" si="1"/>
        <v>8185</v>
      </c>
      <c r="E17" s="9">
        <f t="shared" si="2"/>
        <v>4076</v>
      </c>
      <c r="F17" s="9">
        <v>784</v>
      </c>
      <c r="G17" s="9">
        <v>468</v>
      </c>
      <c r="H17" s="9">
        <v>526</v>
      </c>
      <c r="I17" s="9">
        <v>2298</v>
      </c>
      <c r="J17" s="44">
        <f t="shared" si="3"/>
        <v>4109</v>
      </c>
      <c r="K17" s="44">
        <v>742</v>
      </c>
      <c r="L17" s="44">
        <v>498</v>
      </c>
      <c r="M17" s="44">
        <v>742</v>
      </c>
      <c r="N17" s="44">
        <v>2127</v>
      </c>
    </row>
    <row r="18" spans="2:14" s="7" customFormat="1" ht="12" customHeight="1">
      <c r="B18" s="5"/>
      <c r="C18" s="3" t="s">
        <v>7</v>
      </c>
      <c r="D18" s="9">
        <f t="shared" si="1"/>
        <v>9999</v>
      </c>
      <c r="E18" s="9">
        <f t="shared" si="2"/>
        <v>5006</v>
      </c>
      <c r="F18" s="9">
        <v>1199</v>
      </c>
      <c r="G18" s="9">
        <v>477</v>
      </c>
      <c r="H18" s="9">
        <v>542</v>
      </c>
      <c r="I18" s="9">
        <v>2788</v>
      </c>
      <c r="J18" s="44">
        <f t="shared" si="3"/>
        <v>4993</v>
      </c>
      <c r="K18" s="44">
        <v>1101</v>
      </c>
      <c r="L18" s="44">
        <v>547</v>
      </c>
      <c r="M18" s="44">
        <v>949</v>
      </c>
      <c r="N18" s="44">
        <v>2396</v>
      </c>
    </row>
    <row r="19" spans="2:14" s="7" customFormat="1" ht="12" customHeight="1">
      <c r="B19" s="5"/>
      <c r="C19" s="3" t="s">
        <v>8</v>
      </c>
      <c r="D19" s="9">
        <f t="shared" si="1"/>
        <v>6345</v>
      </c>
      <c r="E19" s="9">
        <f t="shared" si="2"/>
        <v>3242</v>
      </c>
      <c r="F19" s="9">
        <v>1112</v>
      </c>
      <c r="G19" s="9">
        <v>505</v>
      </c>
      <c r="H19" s="9">
        <v>412</v>
      </c>
      <c r="I19" s="9">
        <v>1213</v>
      </c>
      <c r="J19" s="44">
        <f t="shared" si="3"/>
        <v>3103</v>
      </c>
      <c r="K19" s="44">
        <v>1116</v>
      </c>
      <c r="L19" s="44">
        <v>435</v>
      </c>
      <c r="M19" s="44">
        <v>793</v>
      </c>
      <c r="N19" s="44">
        <v>759</v>
      </c>
    </row>
    <row r="20" spans="2:14" s="7" customFormat="1" ht="12" customHeight="1">
      <c r="B20" s="5"/>
      <c r="C20" s="3" t="s">
        <v>9</v>
      </c>
      <c r="D20" s="9">
        <f t="shared" si="1"/>
        <v>11977</v>
      </c>
      <c r="E20" s="9">
        <f t="shared" si="2"/>
        <v>5971</v>
      </c>
      <c r="F20" s="9">
        <v>1673</v>
      </c>
      <c r="G20" s="9">
        <v>718</v>
      </c>
      <c r="H20" s="9">
        <v>766</v>
      </c>
      <c r="I20" s="9">
        <v>2814</v>
      </c>
      <c r="J20" s="44">
        <f t="shared" si="3"/>
        <v>6006</v>
      </c>
      <c r="K20" s="44">
        <v>1654</v>
      </c>
      <c r="L20" s="44">
        <v>770</v>
      </c>
      <c r="M20" s="44">
        <v>1120</v>
      </c>
      <c r="N20" s="44">
        <v>2462</v>
      </c>
    </row>
    <row r="21" spans="2:14" s="7" customFormat="1" ht="12" customHeight="1">
      <c r="B21" s="5"/>
      <c r="C21" s="3" t="s">
        <v>10</v>
      </c>
      <c r="D21" s="9">
        <f t="shared" si="1"/>
        <v>12286</v>
      </c>
      <c r="E21" s="9">
        <f t="shared" si="2"/>
        <v>6271</v>
      </c>
      <c r="F21" s="9">
        <v>1497</v>
      </c>
      <c r="G21" s="9">
        <v>567</v>
      </c>
      <c r="H21" s="9">
        <v>594</v>
      </c>
      <c r="I21" s="9">
        <v>3613</v>
      </c>
      <c r="J21" s="44">
        <f t="shared" si="3"/>
        <v>6015</v>
      </c>
      <c r="K21" s="44">
        <v>1581</v>
      </c>
      <c r="L21" s="44">
        <v>713</v>
      </c>
      <c r="M21" s="44">
        <v>1083</v>
      </c>
      <c r="N21" s="44">
        <v>2638</v>
      </c>
    </row>
    <row r="22" spans="2:14" s="7" customFormat="1" ht="12" customHeight="1">
      <c r="B22" s="5"/>
      <c r="C22" s="3" t="s">
        <v>11</v>
      </c>
      <c r="D22" s="9">
        <f t="shared" si="1"/>
        <v>12869</v>
      </c>
      <c r="E22" s="9">
        <f t="shared" si="2"/>
        <v>6462</v>
      </c>
      <c r="F22" s="9">
        <v>1979</v>
      </c>
      <c r="G22" s="9">
        <v>916</v>
      </c>
      <c r="H22" s="9">
        <v>760</v>
      </c>
      <c r="I22" s="9">
        <v>2807</v>
      </c>
      <c r="J22" s="44">
        <f t="shared" si="3"/>
        <v>6407</v>
      </c>
      <c r="K22" s="44">
        <v>1979</v>
      </c>
      <c r="L22" s="44">
        <v>875</v>
      </c>
      <c r="M22" s="44">
        <v>1281</v>
      </c>
      <c r="N22" s="44">
        <v>2272</v>
      </c>
    </row>
    <row r="23" spans="2:14" s="7" customFormat="1" ht="12" customHeight="1">
      <c r="B23" s="69"/>
      <c r="C23" s="70"/>
      <c r="D23" s="9"/>
      <c r="E23" s="9"/>
      <c r="F23" s="9"/>
      <c r="G23" s="9"/>
      <c r="H23" s="9"/>
      <c r="I23" s="9"/>
      <c r="J23" s="15"/>
      <c r="K23" s="15"/>
      <c r="L23" s="15"/>
      <c r="M23" s="15"/>
      <c r="N23" s="15"/>
    </row>
    <row r="24" spans="2:14" s="7" customFormat="1" ht="12" customHeight="1">
      <c r="B24" s="67" t="s">
        <v>12</v>
      </c>
      <c r="C24" s="68"/>
      <c r="D24" s="8">
        <f t="shared" si="1"/>
        <v>32755</v>
      </c>
      <c r="E24" s="8">
        <f t="shared" si="2"/>
        <v>16547</v>
      </c>
      <c r="F24" s="8">
        <f>SUM(F25:F33)</f>
        <v>3249</v>
      </c>
      <c r="G24" s="8">
        <f aca="true" t="shared" si="4" ref="G24:N24">SUM(G25:G33)</f>
        <v>1817</v>
      </c>
      <c r="H24" s="8">
        <f t="shared" si="4"/>
        <v>2278</v>
      </c>
      <c r="I24" s="8">
        <f t="shared" si="4"/>
        <v>9203</v>
      </c>
      <c r="J24" s="45">
        <f t="shared" si="3"/>
        <v>16208</v>
      </c>
      <c r="K24" s="8">
        <f t="shared" si="4"/>
        <v>3116</v>
      </c>
      <c r="L24" s="8">
        <f t="shared" si="4"/>
        <v>1793</v>
      </c>
      <c r="M24" s="8">
        <f t="shared" si="4"/>
        <v>2773</v>
      </c>
      <c r="N24" s="8">
        <f t="shared" si="4"/>
        <v>8526</v>
      </c>
    </row>
    <row r="25" spans="2:14" s="7" customFormat="1" ht="12" customHeight="1">
      <c r="B25" s="6"/>
      <c r="C25" s="3" t="s">
        <v>13</v>
      </c>
      <c r="D25" s="9">
        <f t="shared" si="1"/>
        <v>3280</v>
      </c>
      <c r="E25" s="9">
        <f t="shared" si="2"/>
        <v>1679</v>
      </c>
      <c r="F25" s="9">
        <v>297</v>
      </c>
      <c r="G25" s="9">
        <v>171</v>
      </c>
      <c r="H25" s="9">
        <v>186</v>
      </c>
      <c r="I25" s="9">
        <v>1025</v>
      </c>
      <c r="J25" s="44">
        <f t="shared" si="3"/>
        <v>1601</v>
      </c>
      <c r="K25" s="44">
        <v>242</v>
      </c>
      <c r="L25" s="44">
        <v>160</v>
      </c>
      <c r="M25" s="44">
        <v>224</v>
      </c>
      <c r="N25" s="44">
        <v>975</v>
      </c>
    </row>
    <row r="26" spans="2:14" s="7" customFormat="1" ht="12" customHeight="1">
      <c r="B26" s="6"/>
      <c r="C26" s="3" t="s">
        <v>14</v>
      </c>
      <c r="D26" s="9">
        <f t="shared" si="1"/>
        <v>5994</v>
      </c>
      <c r="E26" s="9">
        <f t="shared" si="2"/>
        <v>3080</v>
      </c>
      <c r="F26" s="9">
        <v>593</v>
      </c>
      <c r="G26" s="9">
        <v>388</v>
      </c>
      <c r="H26" s="9">
        <v>452</v>
      </c>
      <c r="I26" s="9">
        <v>1647</v>
      </c>
      <c r="J26" s="44">
        <f t="shared" si="3"/>
        <v>2914</v>
      </c>
      <c r="K26" s="44">
        <v>598</v>
      </c>
      <c r="L26" s="44">
        <v>365</v>
      </c>
      <c r="M26" s="44">
        <v>564</v>
      </c>
      <c r="N26" s="44">
        <v>1387</v>
      </c>
    </row>
    <row r="27" spans="2:14" s="7" customFormat="1" ht="12" customHeight="1">
      <c r="B27" s="6"/>
      <c r="C27" s="3" t="s">
        <v>15</v>
      </c>
      <c r="D27" s="9">
        <f t="shared" si="1"/>
        <v>5779</v>
      </c>
      <c r="E27" s="9">
        <f t="shared" si="2"/>
        <v>2866</v>
      </c>
      <c r="F27" s="9">
        <v>498</v>
      </c>
      <c r="G27" s="9">
        <v>251</v>
      </c>
      <c r="H27" s="9">
        <v>393</v>
      </c>
      <c r="I27" s="9">
        <v>1724</v>
      </c>
      <c r="J27" s="44">
        <f t="shared" si="3"/>
        <v>2913</v>
      </c>
      <c r="K27" s="44">
        <v>497</v>
      </c>
      <c r="L27" s="44">
        <v>277</v>
      </c>
      <c r="M27" s="44">
        <v>462</v>
      </c>
      <c r="N27" s="44">
        <v>1677</v>
      </c>
    </row>
    <row r="28" spans="2:14" s="7" customFormat="1" ht="12" customHeight="1">
      <c r="B28" s="6"/>
      <c r="C28" s="3" t="s">
        <v>16</v>
      </c>
      <c r="D28" s="9">
        <f t="shared" si="1"/>
        <v>3114</v>
      </c>
      <c r="E28" s="9">
        <f t="shared" si="2"/>
        <v>1552</v>
      </c>
      <c r="F28" s="9">
        <v>277</v>
      </c>
      <c r="G28" s="9">
        <v>183</v>
      </c>
      <c r="H28" s="9">
        <v>192</v>
      </c>
      <c r="I28" s="9">
        <v>900</v>
      </c>
      <c r="J28" s="44">
        <f t="shared" si="3"/>
        <v>1562</v>
      </c>
      <c r="K28" s="44">
        <v>303</v>
      </c>
      <c r="L28" s="44">
        <v>165</v>
      </c>
      <c r="M28" s="44">
        <v>210</v>
      </c>
      <c r="N28" s="44">
        <v>884</v>
      </c>
    </row>
    <row r="29" spans="2:14" s="7" customFormat="1" ht="12" customHeight="1">
      <c r="B29" s="5"/>
      <c r="C29" s="4" t="s">
        <v>17</v>
      </c>
      <c r="D29" s="9">
        <f t="shared" si="1"/>
        <v>3788</v>
      </c>
      <c r="E29" s="9">
        <f t="shared" si="2"/>
        <v>1910</v>
      </c>
      <c r="F29" s="9">
        <v>341</v>
      </c>
      <c r="G29" s="9">
        <v>231</v>
      </c>
      <c r="H29" s="9">
        <v>328</v>
      </c>
      <c r="I29" s="9">
        <v>1010</v>
      </c>
      <c r="J29" s="44">
        <f t="shared" si="3"/>
        <v>1878</v>
      </c>
      <c r="K29" s="44">
        <v>374</v>
      </c>
      <c r="L29" s="44">
        <v>216</v>
      </c>
      <c r="M29" s="44">
        <v>347</v>
      </c>
      <c r="N29" s="44">
        <v>941</v>
      </c>
    </row>
    <row r="30" spans="2:14" s="7" customFormat="1" ht="12" customHeight="1">
      <c r="B30" s="5"/>
      <c r="C30" s="4" t="s">
        <v>18</v>
      </c>
      <c r="D30" s="9">
        <f t="shared" si="1"/>
        <v>3928</v>
      </c>
      <c r="E30" s="9">
        <f t="shared" si="2"/>
        <v>1933</v>
      </c>
      <c r="F30" s="9">
        <v>503</v>
      </c>
      <c r="G30" s="9">
        <v>192</v>
      </c>
      <c r="H30" s="9">
        <v>244</v>
      </c>
      <c r="I30" s="9">
        <v>994</v>
      </c>
      <c r="J30" s="44">
        <f t="shared" si="3"/>
        <v>1995</v>
      </c>
      <c r="K30" s="44">
        <v>475</v>
      </c>
      <c r="L30" s="44">
        <v>180</v>
      </c>
      <c r="M30" s="44">
        <v>348</v>
      </c>
      <c r="N30" s="44">
        <v>992</v>
      </c>
    </row>
    <row r="31" spans="2:14" s="7" customFormat="1" ht="12" customHeight="1">
      <c r="B31" s="5"/>
      <c r="C31" s="4" t="s">
        <v>19</v>
      </c>
      <c r="D31" s="9">
        <f t="shared" si="1"/>
        <v>3840</v>
      </c>
      <c r="E31" s="9">
        <f t="shared" si="2"/>
        <v>1900</v>
      </c>
      <c r="F31" s="9">
        <v>291</v>
      </c>
      <c r="G31" s="9">
        <v>133</v>
      </c>
      <c r="H31" s="9">
        <v>210</v>
      </c>
      <c r="I31" s="9">
        <v>1266</v>
      </c>
      <c r="J31" s="44">
        <f t="shared" si="3"/>
        <v>1940</v>
      </c>
      <c r="K31" s="44">
        <v>334</v>
      </c>
      <c r="L31" s="44">
        <v>185</v>
      </c>
      <c r="M31" s="44">
        <v>271</v>
      </c>
      <c r="N31" s="44">
        <v>1150</v>
      </c>
    </row>
    <row r="32" spans="2:14" s="7" customFormat="1" ht="12" customHeight="1">
      <c r="B32" s="5"/>
      <c r="C32" s="4" t="s">
        <v>20</v>
      </c>
      <c r="D32" s="9">
        <f t="shared" si="1"/>
        <v>1508</v>
      </c>
      <c r="E32" s="9">
        <f t="shared" si="2"/>
        <v>782</v>
      </c>
      <c r="F32" s="9">
        <v>174</v>
      </c>
      <c r="G32" s="9">
        <v>122</v>
      </c>
      <c r="H32" s="9">
        <v>139</v>
      </c>
      <c r="I32" s="9">
        <v>347</v>
      </c>
      <c r="J32" s="44">
        <f t="shared" si="3"/>
        <v>726</v>
      </c>
      <c r="K32" s="44">
        <v>137</v>
      </c>
      <c r="L32" s="44">
        <v>108</v>
      </c>
      <c r="M32" s="44">
        <v>182</v>
      </c>
      <c r="N32" s="44">
        <v>299</v>
      </c>
    </row>
    <row r="33" spans="2:14" s="7" customFormat="1" ht="12" customHeight="1">
      <c r="B33" s="5"/>
      <c r="C33" s="4" t="s">
        <v>21</v>
      </c>
      <c r="D33" s="9">
        <f t="shared" si="1"/>
        <v>1524</v>
      </c>
      <c r="E33" s="9">
        <f t="shared" si="2"/>
        <v>845</v>
      </c>
      <c r="F33" s="9">
        <v>275</v>
      </c>
      <c r="G33" s="9">
        <v>146</v>
      </c>
      <c r="H33" s="9">
        <v>134</v>
      </c>
      <c r="I33" s="9">
        <v>290</v>
      </c>
      <c r="J33" s="44">
        <f t="shared" si="3"/>
        <v>679</v>
      </c>
      <c r="K33" s="44">
        <v>156</v>
      </c>
      <c r="L33" s="44">
        <v>137</v>
      </c>
      <c r="M33" s="44">
        <v>165</v>
      </c>
      <c r="N33" s="44">
        <v>221</v>
      </c>
    </row>
    <row r="34" spans="2:14" s="7" customFormat="1" ht="12" customHeight="1">
      <c r="B34" s="5"/>
      <c r="C34" s="4"/>
      <c r="D34" s="9"/>
      <c r="E34" s="9"/>
      <c r="F34" s="9"/>
      <c r="G34" s="9"/>
      <c r="H34" s="9"/>
      <c r="I34" s="9"/>
      <c r="J34" s="15"/>
      <c r="K34" s="15"/>
      <c r="L34" s="15"/>
      <c r="M34" s="15"/>
      <c r="N34" s="15"/>
    </row>
    <row r="35" spans="2:14" s="7" customFormat="1" ht="12" customHeight="1">
      <c r="B35" s="67" t="s">
        <v>22</v>
      </c>
      <c r="C35" s="68"/>
      <c r="D35" s="8">
        <f t="shared" si="1"/>
        <v>19104</v>
      </c>
      <c r="E35" s="8">
        <f t="shared" si="2"/>
        <v>9748</v>
      </c>
      <c r="F35" s="8">
        <f>SUM(F36:F39)</f>
        <v>2411</v>
      </c>
      <c r="G35" s="8">
        <f aca="true" t="shared" si="5" ref="G35:N35">SUM(G36:G39)</f>
        <v>1219</v>
      </c>
      <c r="H35" s="8">
        <f t="shared" si="5"/>
        <v>1416</v>
      </c>
      <c r="I35" s="8">
        <f t="shared" si="5"/>
        <v>4702</v>
      </c>
      <c r="J35" s="45">
        <f t="shared" si="3"/>
        <v>9356</v>
      </c>
      <c r="K35" s="8">
        <f t="shared" si="5"/>
        <v>2306</v>
      </c>
      <c r="L35" s="8">
        <f t="shared" si="5"/>
        <v>1281</v>
      </c>
      <c r="M35" s="8">
        <f t="shared" si="5"/>
        <v>2077</v>
      </c>
      <c r="N35" s="8">
        <f t="shared" si="5"/>
        <v>3692</v>
      </c>
    </row>
    <row r="36" spans="2:14" s="7" customFormat="1" ht="12" customHeight="1">
      <c r="B36" s="6"/>
      <c r="C36" s="4" t="s">
        <v>23</v>
      </c>
      <c r="D36" s="9">
        <f t="shared" si="1"/>
        <v>6874</v>
      </c>
      <c r="E36" s="9">
        <f t="shared" si="2"/>
        <v>3513</v>
      </c>
      <c r="F36" s="9">
        <v>828</v>
      </c>
      <c r="G36" s="9">
        <v>363</v>
      </c>
      <c r="H36" s="9">
        <v>460</v>
      </c>
      <c r="I36" s="9">
        <v>1862</v>
      </c>
      <c r="J36" s="44">
        <f t="shared" si="3"/>
        <v>3361</v>
      </c>
      <c r="K36" s="44">
        <v>907</v>
      </c>
      <c r="L36" s="44">
        <v>435</v>
      </c>
      <c r="M36" s="44">
        <v>769</v>
      </c>
      <c r="N36" s="44">
        <v>1250</v>
      </c>
    </row>
    <row r="37" spans="2:14" s="7" customFormat="1" ht="12" customHeight="1">
      <c r="B37" s="6"/>
      <c r="C37" s="4" t="s">
        <v>24</v>
      </c>
      <c r="D37" s="9">
        <f t="shared" si="1"/>
        <v>2786</v>
      </c>
      <c r="E37" s="9">
        <f t="shared" si="2"/>
        <v>1455</v>
      </c>
      <c r="F37" s="9">
        <v>278</v>
      </c>
      <c r="G37" s="9">
        <v>215</v>
      </c>
      <c r="H37" s="9">
        <v>335</v>
      </c>
      <c r="I37" s="9">
        <v>627</v>
      </c>
      <c r="J37" s="44">
        <f t="shared" si="3"/>
        <v>1331</v>
      </c>
      <c r="K37" s="44">
        <v>260</v>
      </c>
      <c r="L37" s="44">
        <v>226</v>
      </c>
      <c r="M37" s="44">
        <v>401</v>
      </c>
      <c r="N37" s="44">
        <v>444</v>
      </c>
    </row>
    <row r="38" spans="2:14" s="7" customFormat="1" ht="12" customHeight="1">
      <c r="B38" s="6"/>
      <c r="C38" s="4" t="s">
        <v>25</v>
      </c>
      <c r="D38" s="9">
        <f t="shared" si="1"/>
        <v>4322</v>
      </c>
      <c r="E38" s="9">
        <f t="shared" si="2"/>
        <v>2216</v>
      </c>
      <c r="F38" s="9">
        <v>553</v>
      </c>
      <c r="G38" s="9">
        <v>302</v>
      </c>
      <c r="H38" s="9">
        <v>296</v>
      </c>
      <c r="I38" s="9">
        <v>1065</v>
      </c>
      <c r="J38" s="44">
        <f t="shared" si="3"/>
        <v>2106</v>
      </c>
      <c r="K38" s="44">
        <v>524</v>
      </c>
      <c r="L38" s="44">
        <v>266</v>
      </c>
      <c r="M38" s="44">
        <v>461</v>
      </c>
      <c r="N38" s="44">
        <v>855</v>
      </c>
    </row>
    <row r="39" spans="2:14" s="7" customFormat="1" ht="12" customHeight="1">
      <c r="B39" s="6"/>
      <c r="C39" s="4" t="s">
        <v>26</v>
      </c>
      <c r="D39" s="9">
        <f t="shared" si="1"/>
        <v>5122</v>
      </c>
      <c r="E39" s="9">
        <f t="shared" si="2"/>
        <v>2564</v>
      </c>
      <c r="F39" s="9">
        <v>752</v>
      </c>
      <c r="G39" s="9">
        <v>339</v>
      </c>
      <c r="H39" s="9">
        <v>325</v>
      </c>
      <c r="I39" s="9">
        <v>1148</v>
      </c>
      <c r="J39" s="44">
        <f t="shared" si="3"/>
        <v>2558</v>
      </c>
      <c r="K39" s="44">
        <v>615</v>
      </c>
      <c r="L39" s="44">
        <v>354</v>
      </c>
      <c r="M39" s="44">
        <v>446</v>
      </c>
      <c r="N39" s="44">
        <v>1143</v>
      </c>
    </row>
    <row r="40" spans="2:14" s="7" customFormat="1" ht="12" customHeight="1">
      <c r="B40" s="6"/>
      <c r="C40" s="4"/>
      <c r="D40" s="9"/>
      <c r="E40" s="9"/>
      <c r="F40" s="9"/>
      <c r="G40" s="9"/>
      <c r="H40" s="9"/>
      <c r="I40" s="9"/>
      <c r="J40" s="44"/>
      <c r="K40" s="15"/>
      <c r="L40" s="15"/>
      <c r="M40" s="15"/>
      <c r="N40" s="15"/>
    </row>
    <row r="41" spans="2:14" s="7" customFormat="1" ht="12" customHeight="1">
      <c r="B41" s="67" t="s">
        <v>27</v>
      </c>
      <c r="C41" s="68"/>
      <c r="D41" s="8">
        <f t="shared" si="1"/>
        <v>12368</v>
      </c>
      <c r="E41" s="8">
        <f t="shared" si="2"/>
        <v>6289</v>
      </c>
      <c r="F41" s="8">
        <f>SUM(F42:F46)</f>
        <v>1426</v>
      </c>
      <c r="G41" s="8">
        <f aca="true" t="shared" si="6" ref="G41:N41">SUM(G42:G46)</f>
        <v>764</v>
      </c>
      <c r="H41" s="8">
        <f t="shared" si="6"/>
        <v>804</v>
      </c>
      <c r="I41" s="8">
        <f t="shared" si="6"/>
        <v>3295</v>
      </c>
      <c r="J41" s="45">
        <f t="shared" si="3"/>
        <v>6079</v>
      </c>
      <c r="K41" s="8">
        <f t="shared" si="6"/>
        <v>1358</v>
      </c>
      <c r="L41" s="8">
        <f t="shared" si="6"/>
        <v>808</v>
      </c>
      <c r="M41" s="8">
        <f t="shared" si="6"/>
        <v>1346</v>
      </c>
      <c r="N41" s="8">
        <f t="shared" si="6"/>
        <v>2567</v>
      </c>
    </row>
    <row r="42" spans="2:14" s="7" customFormat="1" ht="12" customHeight="1">
      <c r="B42" s="6"/>
      <c r="C42" s="4" t="s">
        <v>28</v>
      </c>
      <c r="D42" s="9">
        <f t="shared" si="1"/>
        <v>3814</v>
      </c>
      <c r="E42" s="9">
        <f t="shared" si="2"/>
        <v>1975</v>
      </c>
      <c r="F42" s="9">
        <v>351</v>
      </c>
      <c r="G42" s="9">
        <v>237</v>
      </c>
      <c r="H42" s="9">
        <v>246</v>
      </c>
      <c r="I42" s="9">
        <v>1141</v>
      </c>
      <c r="J42" s="44">
        <f t="shared" si="3"/>
        <v>1839</v>
      </c>
      <c r="K42" s="15">
        <v>362</v>
      </c>
      <c r="L42" s="15">
        <v>266</v>
      </c>
      <c r="M42" s="15">
        <v>462</v>
      </c>
      <c r="N42" s="15">
        <v>749</v>
      </c>
    </row>
    <row r="43" spans="2:14" s="7" customFormat="1" ht="12" customHeight="1">
      <c r="B43" s="6"/>
      <c r="C43" s="4" t="s">
        <v>29</v>
      </c>
      <c r="D43" s="9">
        <f t="shared" si="1"/>
        <v>1315</v>
      </c>
      <c r="E43" s="9">
        <f t="shared" si="2"/>
        <v>661</v>
      </c>
      <c r="F43" s="9">
        <v>194</v>
      </c>
      <c r="G43" s="9">
        <v>69</v>
      </c>
      <c r="H43" s="9">
        <v>95</v>
      </c>
      <c r="I43" s="9">
        <v>303</v>
      </c>
      <c r="J43" s="44">
        <f t="shared" si="3"/>
        <v>654</v>
      </c>
      <c r="K43" s="15">
        <v>197</v>
      </c>
      <c r="L43" s="15">
        <v>80</v>
      </c>
      <c r="M43" s="15">
        <v>147</v>
      </c>
      <c r="N43" s="15">
        <v>230</v>
      </c>
    </row>
    <row r="44" spans="2:14" s="7" customFormat="1" ht="12" customHeight="1">
      <c r="B44" s="6"/>
      <c r="C44" s="4" t="s">
        <v>30</v>
      </c>
      <c r="D44" s="9">
        <f t="shared" si="1"/>
        <v>272</v>
      </c>
      <c r="E44" s="9">
        <f t="shared" si="2"/>
        <v>135</v>
      </c>
      <c r="F44" s="9">
        <v>27</v>
      </c>
      <c r="G44" s="9">
        <v>16</v>
      </c>
      <c r="H44" s="9">
        <v>27</v>
      </c>
      <c r="I44" s="9">
        <v>65</v>
      </c>
      <c r="J44" s="44">
        <f t="shared" si="3"/>
        <v>137</v>
      </c>
      <c r="K44" s="15">
        <v>20</v>
      </c>
      <c r="L44" s="15">
        <v>25</v>
      </c>
      <c r="M44" s="15">
        <v>30</v>
      </c>
      <c r="N44" s="15">
        <v>62</v>
      </c>
    </row>
    <row r="45" spans="2:14" s="7" customFormat="1" ht="12" customHeight="1">
      <c r="B45" s="5"/>
      <c r="C45" s="4" t="s">
        <v>31</v>
      </c>
      <c r="D45" s="9">
        <f t="shared" si="1"/>
        <v>3121</v>
      </c>
      <c r="E45" s="9">
        <f t="shared" si="2"/>
        <v>1597</v>
      </c>
      <c r="F45" s="9">
        <v>296</v>
      </c>
      <c r="G45" s="9">
        <v>192</v>
      </c>
      <c r="H45" s="9">
        <v>214</v>
      </c>
      <c r="I45" s="9">
        <v>895</v>
      </c>
      <c r="J45" s="44">
        <f t="shared" si="3"/>
        <v>1524</v>
      </c>
      <c r="K45" s="15">
        <v>299</v>
      </c>
      <c r="L45" s="15">
        <v>198</v>
      </c>
      <c r="M45" s="15">
        <v>319</v>
      </c>
      <c r="N45" s="15">
        <v>708</v>
      </c>
    </row>
    <row r="46" spans="2:14" s="7" customFormat="1" ht="12" customHeight="1">
      <c r="B46" s="5"/>
      <c r="C46" s="4" t="s">
        <v>127</v>
      </c>
      <c r="D46" s="9">
        <f t="shared" si="1"/>
        <v>3846</v>
      </c>
      <c r="E46" s="9">
        <f t="shared" si="2"/>
        <v>1921</v>
      </c>
      <c r="F46" s="9">
        <v>558</v>
      </c>
      <c r="G46" s="9">
        <v>250</v>
      </c>
      <c r="H46" s="9">
        <v>222</v>
      </c>
      <c r="I46" s="9">
        <v>891</v>
      </c>
      <c r="J46" s="44">
        <f t="shared" si="3"/>
        <v>1925</v>
      </c>
      <c r="K46" s="15">
        <v>480</v>
      </c>
      <c r="L46" s="15">
        <v>239</v>
      </c>
      <c r="M46" s="15">
        <v>388</v>
      </c>
      <c r="N46" s="15">
        <v>818</v>
      </c>
    </row>
    <row r="47" spans="2:14" s="7" customFormat="1" ht="12" customHeight="1">
      <c r="B47" s="5"/>
      <c r="C47" s="4"/>
      <c r="D47" s="9"/>
      <c r="E47" s="9"/>
      <c r="F47" s="9"/>
      <c r="G47" s="9"/>
      <c r="H47" s="9"/>
      <c r="I47" s="9"/>
      <c r="J47" s="44"/>
      <c r="K47" s="15"/>
      <c r="L47" s="15"/>
      <c r="M47" s="15"/>
      <c r="N47" s="15"/>
    </row>
    <row r="48" spans="2:14" s="7" customFormat="1" ht="12" customHeight="1">
      <c r="B48" s="67" t="s">
        <v>32</v>
      </c>
      <c r="C48" s="68"/>
      <c r="D48" s="8">
        <f t="shared" si="1"/>
        <v>12763</v>
      </c>
      <c r="E48" s="8">
        <f t="shared" si="2"/>
        <v>6532</v>
      </c>
      <c r="F48" s="8">
        <f>SUM(F49:F54)</f>
        <v>1495</v>
      </c>
      <c r="G48" s="8">
        <f aca="true" t="shared" si="7" ref="G48:N48">SUM(G49:G54)</f>
        <v>789</v>
      </c>
      <c r="H48" s="8">
        <f t="shared" si="7"/>
        <v>1194</v>
      </c>
      <c r="I48" s="8">
        <f t="shared" si="7"/>
        <v>3054</v>
      </c>
      <c r="J48" s="45">
        <f t="shared" si="3"/>
        <v>6231</v>
      </c>
      <c r="K48" s="8">
        <f t="shared" si="7"/>
        <v>1569</v>
      </c>
      <c r="L48" s="8">
        <f t="shared" si="7"/>
        <v>983</v>
      </c>
      <c r="M48" s="8">
        <f t="shared" si="7"/>
        <v>1576</v>
      </c>
      <c r="N48" s="8">
        <f t="shared" si="7"/>
        <v>2103</v>
      </c>
    </row>
    <row r="49" spans="2:14" s="7" customFormat="1" ht="12" customHeight="1">
      <c r="B49" s="5"/>
      <c r="C49" s="4" t="s">
        <v>33</v>
      </c>
      <c r="D49" s="9">
        <f t="shared" si="1"/>
        <v>450</v>
      </c>
      <c r="E49" s="9">
        <f t="shared" si="2"/>
        <v>231</v>
      </c>
      <c r="F49" s="9">
        <v>83</v>
      </c>
      <c r="G49" s="9">
        <v>33</v>
      </c>
      <c r="H49" s="9">
        <v>37</v>
      </c>
      <c r="I49" s="9">
        <v>78</v>
      </c>
      <c r="J49" s="44">
        <f t="shared" si="3"/>
        <v>219</v>
      </c>
      <c r="K49" s="44">
        <v>77</v>
      </c>
      <c r="L49" s="44">
        <v>45</v>
      </c>
      <c r="M49" s="44">
        <v>40</v>
      </c>
      <c r="N49" s="44">
        <v>57</v>
      </c>
    </row>
    <row r="50" spans="2:14" s="7" customFormat="1" ht="12" customHeight="1">
      <c r="B50" s="5"/>
      <c r="C50" s="4" t="s">
        <v>34</v>
      </c>
      <c r="D50" s="9">
        <f t="shared" si="1"/>
        <v>2180</v>
      </c>
      <c r="E50" s="9">
        <f t="shared" si="2"/>
        <v>1134</v>
      </c>
      <c r="F50" s="9">
        <v>274</v>
      </c>
      <c r="G50" s="9">
        <v>136</v>
      </c>
      <c r="H50" s="9">
        <v>251</v>
      </c>
      <c r="I50" s="9">
        <v>473</v>
      </c>
      <c r="J50" s="44">
        <f t="shared" si="3"/>
        <v>1046</v>
      </c>
      <c r="K50" s="44">
        <v>262</v>
      </c>
      <c r="L50" s="44">
        <v>234</v>
      </c>
      <c r="M50" s="44">
        <v>321</v>
      </c>
      <c r="N50" s="44">
        <v>229</v>
      </c>
    </row>
    <row r="51" spans="2:14" s="7" customFormat="1" ht="12" customHeight="1">
      <c r="B51" s="5"/>
      <c r="C51" s="4" t="s">
        <v>35</v>
      </c>
      <c r="D51" s="9">
        <f t="shared" si="1"/>
        <v>6364</v>
      </c>
      <c r="E51" s="9">
        <f t="shared" si="2"/>
        <v>3214</v>
      </c>
      <c r="F51" s="9">
        <v>763</v>
      </c>
      <c r="G51" s="9">
        <v>410</v>
      </c>
      <c r="H51" s="9">
        <v>486</v>
      </c>
      <c r="I51" s="9">
        <v>1555</v>
      </c>
      <c r="J51" s="44">
        <f t="shared" si="3"/>
        <v>3150</v>
      </c>
      <c r="K51" s="44">
        <v>751</v>
      </c>
      <c r="L51" s="44">
        <v>395</v>
      </c>
      <c r="M51" s="44">
        <v>623</v>
      </c>
      <c r="N51" s="44">
        <v>1381</v>
      </c>
    </row>
    <row r="52" spans="2:14" s="7" customFormat="1" ht="12" customHeight="1">
      <c r="B52" s="5"/>
      <c r="C52" s="4" t="s">
        <v>36</v>
      </c>
      <c r="D52" s="9">
        <f t="shared" si="1"/>
        <v>1831</v>
      </c>
      <c r="E52" s="9">
        <f t="shared" si="2"/>
        <v>951</v>
      </c>
      <c r="F52" s="9">
        <v>215</v>
      </c>
      <c r="G52" s="9">
        <v>113</v>
      </c>
      <c r="H52" s="9">
        <v>231</v>
      </c>
      <c r="I52" s="9">
        <v>392</v>
      </c>
      <c r="J52" s="44">
        <f t="shared" si="3"/>
        <v>880</v>
      </c>
      <c r="K52" s="44">
        <v>254</v>
      </c>
      <c r="L52" s="44">
        <v>151</v>
      </c>
      <c r="M52" s="44">
        <v>286</v>
      </c>
      <c r="N52" s="44">
        <v>189</v>
      </c>
    </row>
    <row r="53" spans="2:14" s="7" customFormat="1" ht="12" customHeight="1">
      <c r="B53" s="5"/>
      <c r="C53" s="4" t="s">
        <v>37</v>
      </c>
      <c r="D53" s="9">
        <f t="shared" si="1"/>
        <v>786</v>
      </c>
      <c r="E53" s="9">
        <f t="shared" si="2"/>
        <v>408</v>
      </c>
      <c r="F53" s="9">
        <v>68</v>
      </c>
      <c r="G53" s="9">
        <v>38</v>
      </c>
      <c r="H53" s="9">
        <v>70</v>
      </c>
      <c r="I53" s="9">
        <v>232</v>
      </c>
      <c r="J53" s="44">
        <f t="shared" si="3"/>
        <v>378</v>
      </c>
      <c r="K53" s="44">
        <v>77</v>
      </c>
      <c r="L53" s="44">
        <v>68</v>
      </c>
      <c r="M53" s="44">
        <v>119</v>
      </c>
      <c r="N53" s="44">
        <v>114</v>
      </c>
    </row>
    <row r="54" spans="2:14" s="7" customFormat="1" ht="12" customHeight="1">
      <c r="B54" s="5"/>
      <c r="C54" s="4" t="s">
        <v>38</v>
      </c>
      <c r="D54" s="9">
        <f t="shared" si="1"/>
        <v>1152</v>
      </c>
      <c r="E54" s="9">
        <f t="shared" si="2"/>
        <v>594</v>
      </c>
      <c r="F54" s="9">
        <v>92</v>
      </c>
      <c r="G54" s="9">
        <v>59</v>
      </c>
      <c r="H54" s="9">
        <v>119</v>
      </c>
      <c r="I54" s="9">
        <v>324</v>
      </c>
      <c r="J54" s="44">
        <f t="shared" si="3"/>
        <v>558</v>
      </c>
      <c r="K54" s="44">
        <v>148</v>
      </c>
      <c r="L54" s="44">
        <v>90</v>
      </c>
      <c r="M54" s="44">
        <v>187</v>
      </c>
      <c r="N54" s="44">
        <v>133</v>
      </c>
    </row>
    <row r="55" spans="2:14" s="7" customFormat="1" ht="12" customHeight="1">
      <c r="B55" s="5"/>
      <c r="C55" s="4"/>
      <c r="D55" s="9"/>
      <c r="E55" s="9"/>
      <c r="F55" s="9"/>
      <c r="G55" s="9"/>
      <c r="H55" s="9"/>
      <c r="I55" s="9"/>
      <c r="J55" s="44"/>
      <c r="K55" s="15"/>
      <c r="L55" s="15"/>
      <c r="M55" s="15"/>
      <c r="N55" s="15"/>
    </row>
    <row r="56" spans="2:14" s="7" customFormat="1" ht="12" customHeight="1">
      <c r="B56" s="67" t="s">
        <v>39</v>
      </c>
      <c r="C56" s="68"/>
      <c r="D56" s="8">
        <f t="shared" si="1"/>
        <v>15448</v>
      </c>
      <c r="E56" s="8">
        <f t="shared" si="2"/>
        <v>8078</v>
      </c>
      <c r="F56" s="8">
        <f>SUM(F57:F60)</f>
        <v>1297</v>
      </c>
      <c r="G56" s="8">
        <f aca="true" t="shared" si="8" ref="G56:N56">SUM(G57:G60)</f>
        <v>755</v>
      </c>
      <c r="H56" s="8">
        <f t="shared" si="8"/>
        <v>1183</v>
      </c>
      <c r="I56" s="8">
        <f t="shared" si="8"/>
        <v>4843</v>
      </c>
      <c r="J56" s="45">
        <f t="shared" si="3"/>
        <v>7370</v>
      </c>
      <c r="K56" s="8">
        <f t="shared" si="8"/>
        <v>1539</v>
      </c>
      <c r="L56" s="8">
        <f t="shared" si="8"/>
        <v>989</v>
      </c>
      <c r="M56" s="8">
        <f t="shared" si="8"/>
        <v>1752</v>
      </c>
      <c r="N56" s="8">
        <f t="shared" si="8"/>
        <v>3090</v>
      </c>
    </row>
    <row r="57" spans="2:14" s="7" customFormat="1" ht="12" customHeight="1">
      <c r="B57" s="5"/>
      <c r="C57" s="4" t="s">
        <v>40</v>
      </c>
      <c r="D57" s="9">
        <f t="shared" si="1"/>
        <v>2649</v>
      </c>
      <c r="E57" s="9">
        <f t="shared" si="2"/>
        <v>1335</v>
      </c>
      <c r="F57" s="9">
        <v>253</v>
      </c>
      <c r="G57" s="9">
        <v>130</v>
      </c>
      <c r="H57" s="9">
        <v>156</v>
      </c>
      <c r="I57" s="9">
        <v>796</v>
      </c>
      <c r="J57" s="44">
        <f t="shared" si="3"/>
        <v>1314</v>
      </c>
      <c r="K57" s="44">
        <v>307</v>
      </c>
      <c r="L57" s="44">
        <v>146</v>
      </c>
      <c r="M57" s="44">
        <v>222</v>
      </c>
      <c r="N57" s="44">
        <v>639</v>
      </c>
    </row>
    <row r="58" spans="2:14" s="7" customFormat="1" ht="12" customHeight="1">
      <c r="B58" s="5"/>
      <c r="C58" s="4" t="s">
        <v>41</v>
      </c>
      <c r="D58" s="9">
        <f t="shared" si="1"/>
        <v>4806</v>
      </c>
      <c r="E58" s="9">
        <f t="shared" si="2"/>
        <v>2603</v>
      </c>
      <c r="F58" s="9">
        <v>440</v>
      </c>
      <c r="G58" s="9">
        <v>260</v>
      </c>
      <c r="H58" s="9">
        <v>436</v>
      </c>
      <c r="I58" s="9">
        <v>1467</v>
      </c>
      <c r="J58" s="44">
        <f t="shared" si="3"/>
        <v>2203</v>
      </c>
      <c r="K58" s="44">
        <v>436</v>
      </c>
      <c r="L58" s="44">
        <v>320</v>
      </c>
      <c r="M58" s="44">
        <v>588</v>
      </c>
      <c r="N58" s="44">
        <v>859</v>
      </c>
    </row>
    <row r="59" spans="2:14" s="7" customFormat="1" ht="12" customHeight="1">
      <c r="B59" s="5"/>
      <c r="C59" s="4" t="s">
        <v>42</v>
      </c>
      <c r="D59" s="9">
        <f t="shared" si="1"/>
        <v>2965</v>
      </c>
      <c r="E59" s="9">
        <f t="shared" si="2"/>
        <v>1590</v>
      </c>
      <c r="F59" s="9">
        <v>223</v>
      </c>
      <c r="G59" s="9">
        <v>149</v>
      </c>
      <c r="H59" s="9">
        <v>262</v>
      </c>
      <c r="I59" s="9">
        <v>956</v>
      </c>
      <c r="J59" s="44">
        <f t="shared" si="3"/>
        <v>1375</v>
      </c>
      <c r="K59" s="44">
        <v>299</v>
      </c>
      <c r="L59" s="44">
        <v>244</v>
      </c>
      <c r="M59" s="44">
        <v>376</v>
      </c>
      <c r="N59" s="44">
        <v>456</v>
      </c>
    </row>
    <row r="60" spans="2:14" s="7" customFormat="1" ht="12" customHeight="1">
      <c r="B60" s="5"/>
      <c r="C60" s="4" t="s">
        <v>43</v>
      </c>
      <c r="D60" s="9">
        <f t="shared" si="1"/>
        <v>5028</v>
      </c>
      <c r="E60" s="9">
        <f t="shared" si="2"/>
        <v>2550</v>
      </c>
      <c r="F60" s="9">
        <v>381</v>
      </c>
      <c r="G60" s="9">
        <v>216</v>
      </c>
      <c r="H60" s="9">
        <v>329</v>
      </c>
      <c r="I60" s="9">
        <v>1624</v>
      </c>
      <c r="J60" s="44">
        <f t="shared" si="3"/>
        <v>2478</v>
      </c>
      <c r="K60" s="44">
        <v>497</v>
      </c>
      <c r="L60" s="44">
        <v>279</v>
      </c>
      <c r="M60" s="44">
        <v>566</v>
      </c>
      <c r="N60" s="44">
        <v>1136</v>
      </c>
    </row>
    <row r="61" spans="2:14" s="7" customFormat="1" ht="12" customHeight="1">
      <c r="B61" s="5"/>
      <c r="C61" s="4"/>
      <c r="D61" s="9"/>
      <c r="E61" s="9"/>
      <c r="F61" s="9"/>
      <c r="G61" s="9"/>
      <c r="H61" s="9"/>
      <c r="I61" s="9"/>
      <c r="J61" s="44"/>
      <c r="K61" s="15"/>
      <c r="L61" s="15"/>
      <c r="M61" s="15"/>
      <c r="N61" s="15"/>
    </row>
    <row r="62" spans="2:14" s="7" customFormat="1" ht="12" customHeight="1">
      <c r="B62" s="67" t="s">
        <v>44</v>
      </c>
      <c r="C62" s="68"/>
      <c r="D62" s="8">
        <f t="shared" si="1"/>
        <v>7047</v>
      </c>
      <c r="E62" s="8">
        <f t="shared" si="2"/>
        <v>3626</v>
      </c>
      <c r="F62" s="8">
        <f>SUM(F63)</f>
        <v>1128</v>
      </c>
      <c r="G62" s="8">
        <f aca="true" t="shared" si="9" ref="G62:N62">SUM(G63)</f>
        <v>605</v>
      </c>
      <c r="H62" s="8">
        <f t="shared" si="9"/>
        <v>479</v>
      </c>
      <c r="I62" s="8">
        <f t="shared" si="9"/>
        <v>1414</v>
      </c>
      <c r="J62" s="45">
        <f t="shared" si="3"/>
        <v>3421</v>
      </c>
      <c r="K62" s="8">
        <f t="shared" si="9"/>
        <v>1044</v>
      </c>
      <c r="L62" s="8">
        <f t="shared" si="9"/>
        <v>495</v>
      </c>
      <c r="M62" s="8">
        <f t="shared" si="9"/>
        <v>671</v>
      </c>
      <c r="N62" s="8">
        <f t="shared" si="9"/>
        <v>1211</v>
      </c>
    </row>
    <row r="63" spans="2:14" s="7" customFormat="1" ht="12" customHeight="1">
      <c r="B63" s="5"/>
      <c r="C63" s="4" t="s">
        <v>45</v>
      </c>
      <c r="D63" s="9">
        <f t="shared" si="1"/>
        <v>7047</v>
      </c>
      <c r="E63" s="9">
        <f t="shared" si="2"/>
        <v>3626</v>
      </c>
      <c r="F63" s="9">
        <v>1128</v>
      </c>
      <c r="G63" s="9">
        <v>605</v>
      </c>
      <c r="H63" s="9">
        <v>479</v>
      </c>
      <c r="I63" s="9">
        <v>1414</v>
      </c>
      <c r="J63" s="44">
        <f t="shared" si="3"/>
        <v>3421</v>
      </c>
      <c r="K63" s="44">
        <v>1044</v>
      </c>
      <c r="L63" s="44">
        <v>495</v>
      </c>
      <c r="M63" s="44">
        <v>671</v>
      </c>
      <c r="N63" s="44">
        <v>1211</v>
      </c>
    </row>
    <row r="64" spans="2:14" s="7" customFormat="1" ht="12" customHeight="1">
      <c r="B64" s="5"/>
      <c r="C64" s="4"/>
      <c r="D64" s="9"/>
      <c r="E64" s="9"/>
      <c r="F64" s="9"/>
      <c r="G64" s="9"/>
      <c r="H64" s="9"/>
      <c r="I64" s="9"/>
      <c r="J64" s="44"/>
      <c r="K64" s="15"/>
      <c r="L64" s="15"/>
      <c r="M64" s="15"/>
      <c r="N64" s="15"/>
    </row>
    <row r="65" spans="2:14" s="7" customFormat="1" ht="12" customHeight="1">
      <c r="B65" s="67" t="s">
        <v>46</v>
      </c>
      <c r="C65" s="68"/>
      <c r="D65" s="8">
        <f t="shared" si="1"/>
        <v>25408</v>
      </c>
      <c r="E65" s="8">
        <f t="shared" si="2"/>
        <v>12803</v>
      </c>
      <c r="F65" s="8">
        <f>SUM(F66:F73)</f>
        <v>3181</v>
      </c>
      <c r="G65" s="8">
        <f aca="true" t="shared" si="10" ref="G65:N65">SUM(G66:G73)</f>
        <v>1666</v>
      </c>
      <c r="H65" s="8">
        <f t="shared" si="10"/>
        <v>1758</v>
      </c>
      <c r="I65" s="8">
        <f t="shared" si="10"/>
        <v>6198</v>
      </c>
      <c r="J65" s="45">
        <f t="shared" si="3"/>
        <v>12605</v>
      </c>
      <c r="K65" s="8">
        <f t="shared" si="10"/>
        <v>2477</v>
      </c>
      <c r="L65" s="8">
        <f t="shared" si="10"/>
        <v>1402</v>
      </c>
      <c r="M65" s="8">
        <f t="shared" si="10"/>
        <v>2394</v>
      </c>
      <c r="N65" s="8">
        <f t="shared" si="10"/>
        <v>6332</v>
      </c>
    </row>
    <row r="66" spans="2:14" s="7" customFormat="1" ht="12" customHeight="1">
      <c r="B66" s="5"/>
      <c r="C66" s="4" t="s">
        <v>47</v>
      </c>
      <c r="D66" s="9">
        <f t="shared" si="1"/>
        <v>6436</v>
      </c>
      <c r="E66" s="9">
        <f t="shared" si="2"/>
        <v>3266</v>
      </c>
      <c r="F66" s="9">
        <v>789</v>
      </c>
      <c r="G66" s="9">
        <v>440</v>
      </c>
      <c r="H66" s="9">
        <v>480</v>
      </c>
      <c r="I66" s="9">
        <v>1557</v>
      </c>
      <c r="J66" s="44">
        <f t="shared" si="3"/>
        <v>3170</v>
      </c>
      <c r="K66" s="44">
        <v>716</v>
      </c>
      <c r="L66" s="44">
        <v>316</v>
      </c>
      <c r="M66" s="44">
        <v>655</v>
      </c>
      <c r="N66" s="44">
        <v>1483</v>
      </c>
    </row>
    <row r="67" spans="2:14" s="7" customFormat="1" ht="12" customHeight="1">
      <c r="B67" s="5"/>
      <c r="C67" s="4" t="s">
        <v>21</v>
      </c>
      <c r="D67" s="9">
        <f t="shared" si="1"/>
        <v>1629</v>
      </c>
      <c r="E67" s="9">
        <f t="shared" si="2"/>
        <v>829</v>
      </c>
      <c r="F67" s="9">
        <v>316</v>
      </c>
      <c r="G67" s="9">
        <v>137</v>
      </c>
      <c r="H67" s="9">
        <v>101</v>
      </c>
      <c r="I67" s="9">
        <v>275</v>
      </c>
      <c r="J67" s="44">
        <f t="shared" si="3"/>
        <v>800</v>
      </c>
      <c r="K67" s="44">
        <v>286</v>
      </c>
      <c r="L67" s="44">
        <v>115</v>
      </c>
      <c r="M67" s="44">
        <v>145</v>
      </c>
      <c r="N67" s="44">
        <v>254</v>
      </c>
    </row>
    <row r="68" spans="2:14" s="7" customFormat="1" ht="12" customHeight="1">
      <c r="B68" s="5"/>
      <c r="C68" s="4" t="s">
        <v>48</v>
      </c>
      <c r="D68" s="9">
        <f t="shared" si="1"/>
        <v>7347</v>
      </c>
      <c r="E68" s="9">
        <f t="shared" si="2"/>
        <v>3757</v>
      </c>
      <c r="F68" s="9">
        <v>789</v>
      </c>
      <c r="G68" s="9">
        <v>433</v>
      </c>
      <c r="H68" s="9">
        <v>610</v>
      </c>
      <c r="I68" s="9">
        <v>1925</v>
      </c>
      <c r="J68" s="44">
        <f t="shared" si="3"/>
        <v>3590</v>
      </c>
      <c r="K68" s="44">
        <v>677</v>
      </c>
      <c r="L68" s="44">
        <v>448</v>
      </c>
      <c r="M68" s="44">
        <v>771</v>
      </c>
      <c r="N68" s="44">
        <v>1694</v>
      </c>
    </row>
    <row r="69" spans="2:14" s="7" customFormat="1" ht="12" customHeight="1">
      <c r="B69" s="5"/>
      <c r="C69" s="4" t="s">
        <v>49</v>
      </c>
      <c r="D69" s="9">
        <f t="shared" si="1"/>
        <v>2499</v>
      </c>
      <c r="E69" s="9">
        <f t="shared" si="2"/>
        <v>1246</v>
      </c>
      <c r="F69" s="9">
        <v>386</v>
      </c>
      <c r="G69" s="9">
        <v>198</v>
      </c>
      <c r="H69" s="9">
        <v>137</v>
      </c>
      <c r="I69" s="9">
        <v>525</v>
      </c>
      <c r="J69" s="44">
        <f t="shared" si="3"/>
        <v>1253</v>
      </c>
      <c r="K69" s="44">
        <v>235</v>
      </c>
      <c r="L69" s="44">
        <v>143</v>
      </c>
      <c r="M69" s="44">
        <v>193</v>
      </c>
      <c r="N69" s="44">
        <v>682</v>
      </c>
    </row>
    <row r="70" spans="2:14" s="7" customFormat="1" ht="12" customHeight="1">
      <c r="B70" s="5"/>
      <c r="C70" s="4" t="s">
        <v>50</v>
      </c>
      <c r="D70" s="9">
        <f t="shared" si="1"/>
        <v>3957</v>
      </c>
      <c r="E70" s="9">
        <f t="shared" si="2"/>
        <v>1937</v>
      </c>
      <c r="F70" s="9">
        <v>419</v>
      </c>
      <c r="G70" s="9">
        <v>223</v>
      </c>
      <c r="H70" s="9">
        <v>178</v>
      </c>
      <c r="I70" s="9">
        <v>1117</v>
      </c>
      <c r="J70" s="44">
        <f t="shared" si="3"/>
        <v>2020</v>
      </c>
      <c r="K70" s="44">
        <v>260</v>
      </c>
      <c r="L70" s="44">
        <v>162</v>
      </c>
      <c r="M70" s="44">
        <v>294</v>
      </c>
      <c r="N70" s="44">
        <v>1304</v>
      </c>
    </row>
    <row r="71" spans="2:14" s="7" customFormat="1" ht="12" customHeight="1">
      <c r="B71" s="5"/>
      <c r="C71" s="4" t="s">
        <v>51</v>
      </c>
      <c r="D71" s="9">
        <f t="shared" si="1"/>
        <v>240</v>
      </c>
      <c r="E71" s="9">
        <f t="shared" si="2"/>
        <v>114</v>
      </c>
      <c r="F71" s="9">
        <v>22</v>
      </c>
      <c r="G71" s="9">
        <v>24</v>
      </c>
      <c r="H71" s="9">
        <v>24</v>
      </c>
      <c r="I71" s="9">
        <v>44</v>
      </c>
      <c r="J71" s="44">
        <f t="shared" si="3"/>
        <v>126</v>
      </c>
      <c r="K71" s="44">
        <v>20</v>
      </c>
      <c r="L71" s="44">
        <v>26</v>
      </c>
      <c r="M71" s="44">
        <v>24</v>
      </c>
      <c r="N71" s="44">
        <v>56</v>
      </c>
    </row>
    <row r="72" spans="2:14" s="7" customFormat="1" ht="12" customHeight="1">
      <c r="B72" s="5"/>
      <c r="C72" s="4" t="s">
        <v>52</v>
      </c>
      <c r="D72" s="9">
        <f t="shared" si="1"/>
        <v>1157</v>
      </c>
      <c r="E72" s="9">
        <f t="shared" si="2"/>
        <v>565</v>
      </c>
      <c r="F72" s="9">
        <v>238</v>
      </c>
      <c r="G72" s="9">
        <v>99</v>
      </c>
      <c r="H72" s="9">
        <v>81</v>
      </c>
      <c r="I72" s="9">
        <v>147</v>
      </c>
      <c r="J72" s="44">
        <f t="shared" si="3"/>
        <v>592</v>
      </c>
      <c r="K72" s="44">
        <v>110</v>
      </c>
      <c r="L72" s="44">
        <v>80</v>
      </c>
      <c r="M72" s="44">
        <v>109</v>
      </c>
      <c r="N72" s="44">
        <v>293</v>
      </c>
    </row>
    <row r="73" spans="2:14" s="7" customFormat="1" ht="12" customHeight="1">
      <c r="B73" s="5"/>
      <c r="C73" s="4" t="s">
        <v>53</v>
      </c>
      <c r="D73" s="9">
        <f t="shared" si="1"/>
        <v>2143</v>
      </c>
      <c r="E73" s="9">
        <f t="shared" si="2"/>
        <v>1089</v>
      </c>
      <c r="F73" s="9">
        <v>222</v>
      </c>
      <c r="G73" s="9">
        <v>112</v>
      </c>
      <c r="H73" s="9">
        <v>147</v>
      </c>
      <c r="I73" s="9">
        <v>608</v>
      </c>
      <c r="J73" s="44">
        <f t="shared" si="3"/>
        <v>1054</v>
      </c>
      <c r="K73" s="44">
        <v>173</v>
      </c>
      <c r="L73" s="44">
        <v>112</v>
      </c>
      <c r="M73" s="44">
        <v>203</v>
      </c>
      <c r="N73" s="44">
        <v>566</v>
      </c>
    </row>
    <row r="74" spans="2:14" s="7" customFormat="1" ht="12" customHeight="1">
      <c r="B74" s="5"/>
      <c r="C74" s="4"/>
      <c r="D74" s="9"/>
      <c r="E74" s="9"/>
      <c r="F74" s="9"/>
      <c r="G74" s="9"/>
      <c r="H74" s="9"/>
      <c r="I74" s="9"/>
      <c r="J74" s="44"/>
      <c r="K74" s="15"/>
      <c r="L74" s="15"/>
      <c r="M74" s="15"/>
      <c r="N74" s="15"/>
    </row>
    <row r="75" spans="2:14" s="7" customFormat="1" ht="12" customHeight="1">
      <c r="B75" s="67" t="s">
        <v>54</v>
      </c>
      <c r="C75" s="68"/>
      <c r="D75" s="8">
        <f t="shared" si="1"/>
        <v>21822</v>
      </c>
      <c r="E75" s="8">
        <f t="shared" si="2"/>
        <v>10951</v>
      </c>
      <c r="F75" s="8">
        <f>SUM(F76:F83)</f>
        <v>2430</v>
      </c>
      <c r="G75" s="8">
        <f aca="true" t="shared" si="11" ref="G75:N75">SUM(G76:G83)</f>
        <v>1145</v>
      </c>
      <c r="H75" s="8">
        <f t="shared" si="11"/>
        <v>1519</v>
      </c>
      <c r="I75" s="8">
        <f t="shared" si="11"/>
        <v>5857</v>
      </c>
      <c r="J75" s="45">
        <f t="shared" si="3"/>
        <v>10871</v>
      </c>
      <c r="K75" s="8">
        <f t="shared" si="11"/>
        <v>2179</v>
      </c>
      <c r="L75" s="8">
        <f t="shared" si="11"/>
        <v>1143</v>
      </c>
      <c r="M75" s="8">
        <f t="shared" si="11"/>
        <v>1986</v>
      </c>
      <c r="N75" s="8">
        <f t="shared" si="11"/>
        <v>5563</v>
      </c>
    </row>
    <row r="76" spans="2:14" s="7" customFormat="1" ht="12" customHeight="1">
      <c r="B76" s="5"/>
      <c r="C76" s="4" t="s">
        <v>55</v>
      </c>
      <c r="D76" s="9">
        <f t="shared" si="1"/>
        <v>1427</v>
      </c>
      <c r="E76" s="9">
        <f t="shared" si="2"/>
        <v>719</v>
      </c>
      <c r="F76" s="9">
        <v>153</v>
      </c>
      <c r="G76" s="9">
        <v>75</v>
      </c>
      <c r="H76" s="9">
        <v>96</v>
      </c>
      <c r="I76" s="9">
        <v>395</v>
      </c>
      <c r="J76" s="44">
        <f t="shared" si="3"/>
        <v>708</v>
      </c>
      <c r="K76" s="44">
        <v>150</v>
      </c>
      <c r="L76" s="44">
        <v>104</v>
      </c>
      <c r="M76" s="44">
        <v>118</v>
      </c>
      <c r="N76" s="44">
        <v>336</v>
      </c>
    </row>
    <row r="77" spans="2:14" s="7" customFormat="1" ht="12" customHeight="1">
      <c r="B77" s="5"/>
      <c r="C77" s="4" t="s">
        <v>56</v>
      </c>
      <c r="D77" s="9">
        <f aca="true" t="shared" si="12" ref="D77:D105">SUM(E77,J77)</f>
        <v>2566</v>
      </c>
      <c r="E77" s="9">
        <f aca="true" t="shared" si="13" ref="E77:E105">SUM(F77:I77)</f>
        <v>1316</v>
      </c>
      <c r="F77" s="9">
        <v>298</v>
      </c>
      <c r="G77" s="9">
        <v>153</v>
      </c>
      <c r="H77" s="9">
        <v>240</v>
      </c>
      <c r="I77" s="9">
        <v>625</v>
      </c>
      <c r="J77" s="44">
        <f aca="true" t="shared" si="14" ref="J77:J105">SUM(K77:N77)</f>
        <v>1250</v>
      </c>
      <c r="K77" s="44">
        <v>235</v>
      </c>
      <c r="L77" s="44">
        <v>176</v>
      </c>
      <c r="M77" s="44">
        <v>234</v>
      </c>
      <c r="N77" s="44">
        <v>605</v>
      </c>
    </row>
    <row r="78" spans="2:14" s="7" customFormat="1" ht="12" customHeight="1">
      <c r="B78" s="5"/>
      <c r="C78" s="4" t="s">
        <v>57</v>
      </c>
      <c r="D78" s="9">
        <f t="shared" si="12"/>
        <v>2297</v>
      </c>
      <c r="E78" s="9">
        <f t="shared" si="13"/>
        <v>1109</v>
      </c>
      <c r="F78" s="9">
        <v>268</v>
      </c>
      <c r="G78" s="9">
        <v>160</v>
      </c>
      <c r="H78" s="9">
        <v>190</v>
      </c>
      <c r="I78" s="9">
        <v>491</v>
      </c>
      <c r="J78" s="44">
        <f t="shared" si="14"/>
        <v>1188</v>
      </c>
      <c r="K78" s="44">
        <v>182</v>
      </c>
      <c r="L78" s="44">
        <v>111</v>
      </c>
      <c r="M78" s="44">
        <v>218</v>
      </c>
      <c r="N78" s="44">
        <v>677</v>
      </c>
    </row>
    <row r="79" spans="2:14" s="7" customFormat="1" ht="12" customHeight="1">
      <c r="B79" s="5"/>
      <c r="C79" s="4" t="s">
        <v>58</v>
      </c>
      <c r="D79" s="9">
        <f t="shared" si="12"/>
        <v>2160</v>
      </c>
      <c r="E79" s="9">
        <f t="shared" si="13"/>
        <v>1087</v>
      </c>
      <c r="F79" s="9">
        <v>204</v>
      </c>
      <c r="G79" s="9">
        <v>110</v>
      </c>
      <c r="H79" s="9">
        <v>166</v>
      </c>
      <c r="I79" s="9">
        <v>607</v>
      </c>
      <c r="J79" s="44">
        <f t="shared" si="14"/>
        <v>1073</v>
      </c>
      <c r="K79" s="44">
        <v>221</v>
      </c>
      <c r="L79" s="44">
        <v>106</v>
      </c>
      <c r="M79" s="44">
        <v>172</v>
      </c>
      <c r="N79" s="44">
        <v>574</v>
      </c>
    </row>
    <row r="80" spans="2:14" s="7" customFormat="1" ht="12" customHeight="1">
      <c r="B80" s="5"/>
      <c r="C80" s="4" t="s">
        <v>59</v>
      </c>
      <c r="D80" s="9">
        <f t="shared" si="12"/>
        <v>4364</v>
      </c>
      <c r="E80" s="9">
        <f t="shared" si="13"/>
        <v>2168</v>
      </c>
      <c r="F80" s="9">
        <v>574</v>
      </c>
      <c r="G80" s="9">
        <v>213</v>
      </c>
      <c r="H80" s="9">
        <v>294</v>
      </c>
      <c r="I80" s="9">
        <v>1087</v>
      </c>
      <c r="J80" s="44">
        <f t="shared" si="14"/>
        <v>2196</v>
      </c>
      <c r="K80" s="44">
        <v>539</v>
      </c>
      <c r="L80" s="44">
        <v>211</v>
      </c>
      <c r="M80" s="44">
        <v>404</v>
      </c>
      <c r="N80" s="44">
        <v>1042</v>
      </c>
    </row>
    <row r="81" spans="2:14" s="7" customFormat="1" ht="12" customHeight="1">
      <c r="B81" s="5"/>
      <c r="C81" s="4" t="s">
        <v>60</v>
      </c>
      <c r="D81" s="9">
        <f t="shared" si="12"/>
        <v>1010</v>
      </c>
      <c r="E81" s="9">
        <f t="shared" si="13"/>
        <v>516</v>
      </c>
      <c r="F81" s="9">
        <v>156</v>
      </c>
      <c r="G81" s="9">
        <v>107</v>
      </c>
      <c r="H81" s="9">
        <v>115</v>
      </c>
      <c r="I81" s="9">
        <v>138</v>
      </c>
      <c r="J81" s="44">
        <f t="shared" si="14"/>
        <v>494</v>
      </c>
      <c r="K81" s="44">
        <v>123</v>
      </c>
      <c r="L81" s="44">
        <v>80</v>
      </c>
      <c r="M81" s="44">
        <v>144</v>
      </c>
      <c r="N81" s="44">
        <v>147</v>
      </c>
    </row>
    <row r="82" spans="2:14" s="7" customFormat="1" ht="12" customHeight="1">
      <c r="B82" s="5"/>
      <c r="C82" s="4" t="s">
        <v>61</v>
      </c>
      <c r="D82" s="9">
        <f t="shared" si="12"/>
        <v>3652</v>
      </c>
      <c r="E82" s="9">
        <f t="shared" si="13"/>
        <v>1858</v>
      </c>
      <c r="F82" s="9">
        <v>482</v>
      </c>
      <c r="G82" s="9">
        <v>215</v>
      </c>
      <c r="H82" s="9">
        <v>244</v>
      </c>
      <c r="I82" s="9">
        <v>917</v>
      </c>
      <c r="J82" s="44">
        <f t="shared" si="14"/>
        <v>1794</v>
      </c>
      <c r="K82" s="44">
        <v>400</v>
      </c>
      <c r="L82" s="44">
        <v>187</v>
      </c>
      <c r="M82" s="44">
        <v>362</v>
      </c>
      <c r="N82" s="44">
        <v>845</v>
      </c>
    </row>
    <row r="83" spans="2:14" s="7" customFormat="1" ht="12" customHeight="1">
      <c r="B83" s="5"/>
      <c r="C83" s="4" t="s">
        <v>62</v>
      </c>
      <c r="D83" s="9">
        <f t="shared" si="12"/>
        <v>4346</v>
      </c>
      <c r="E83" s="9">
        <f t="shared" si="13"/>
        <v>2178</v>
      </c>
      <c r="F83" s="9">
        <v>295</v>
      </c>
      <c r="G83" s="9">
        <v>112</v>
      </c>
      <c r="H83" s="9">
        <v>174</v>
      </c>
      <c r="I83" s="9">
        <v>1597</v>
      </c>
      <c r="J83" s="44">
        <f t="shared" si="14"/>
        <v>2168</v>
      </c>
      <c r="K83" s="44">
        <v>329</v>
      </c>
      <c r="L83" s="44">
        <v>168</v>
      </c>
      <c r="M83" s="44">
        <v>334</v>
      </c>
      <c r="N83" s="44">
        <v>1337</v>
      </c>
    </row>
    <row r="84" spans="2:14" s="7" customFormat="1" ht="12" customHeight="1">
      <c r="B84" s="5"/>
      <c r="C84" s="4"/>
      <c r="D84" s="9"/>
      <c r="E84" s="9"/>
      <c r="F84" s="9"/>
      <c r="G84" s="9"/>
      <c r="H84" s="9"/>
      <c r="I84" s="9"/>
      <c r="J84" s="44"/>
      <c r="K84" s="15"/>
      <c r="L84" s="15"/>
      <c r="M84" s="15"/>
      <c r="N84" s="15"/>
    </row>
    <row r="85" spans="2:14" s="7" customFormat="1" ht="12" customHeight="1">
      <c r="B85" s="67" t="s">
        <v>63</v>
      </c>
      <c r="C85" s="68"/>
      <c r="D85" s="8">
        <f t="shared" si="12"/>
        <v>20087</v>
      </c>
      <c r="E85" s="8">
        <f t="shared" si="13"/>
        <v>10068</v>
      </c>
      <c r="F85" s="8">
        <f>SUM(F86:F89)</f>
        <v>2349</v>
      </c>
      <c r="G85" s="8">
        <f aca="true" t="shared" si="15" ref="G85:N85">SUM(G86:G89)</f>
        <v>1056</v>
      </c>
      <c r="H85" s="8">
        <f t="shared" si="15"/>
        <v>1087</v>
      </c>
      <c r="I85" s="8">
        <f t="shared" si="15"/>
        <v>5576</v>
      </c>
      <c r="J85" s="45">
        <f t="shared" si="14"/>
        <v>10019</v>
      </c>
      <c r="K85" s="8">
        <f t="shared" si="15"/>
        <v>2381</v>
      </c>
      <c r="L85" s="8">
        <f t="shared" si="15"/>
        <v>1019</v>
      </c>
      <c r="M85" s="8">
        <f t="shared" si="15"/>
        <v>1446</v>
      </c>
      <c r="N85" s="8">
        <f t="shared" si="15"/>
        <v>5173</v>
      </c>
    </row>
    <row r="86" spans="2:14" s="7" customFormat="1" ht="12" customHeight="1">
      <c r="B86" s="5"/>
      <c r="C86" s="4" t="s">
        <v>128</v>
      </c>
      <c r="D86" s="9">
        <f t="shared" si="12"/>
        <v>4182</v>
      </c>
      <c r="E86" s="9">
        <f t="shared" si="13"/>
        <v>2054</v>
      </c>
      <c r="F86" s="9">
        <v>366</v>
      </c>
      <c r="G86" s="9">
        <v>167</v>
      </c>
      <c r="H86" s="9">
        <v>173</v>
      </c>
      <c r="I86" s="9">
        <v>1348</v>
      </c>
      <c r="J86" s="44">
        <f t="shared" si="14"/>
        <v>2128</v>
      </c>
      <c r="K86" s="46">
        <v>402</v>
      </c>
      <c r="L86" s="46">
        <v>189</v>
      </c>
      <c r="M86" s="46">
        <v>248</v>
      </c>
      <c r="N86" s="46">
        <v>1289</v>
      </c>
    </row>
    <row r="87" spans="2:14" s="7" customFormat="1" ht="12" customHeight="1">
      <c r="B87" s="5"/>
      <c r="C87" s="4" t="s">
        <v>21</v>
      </c>
      <c r="D87" s="9">
        <f t="shared" si="12"/>
        <v>3776</v>
      </c>
      <c r="E87" s="9">
        <f t="shared" si="13"/>
        <v>1889</v>
      </c>
      <c r="F87" s="9">
        <v>335</v>
      </c>
      <c r="G87" s="9">
        <v>119</v>
      </c>
      <c r="H87" s="9">
        <v>210</v>
      </c>
      <c r="I87" s="9">
        <v>1225</v>
      </c>
      <c r="J87" s="44">
        <f t="shared" si="14"/>
        <v>1887</v>
      </c>
      <c r="K87" s="46">
        <v>389</v>
      </c>
      <c r="L87" s="46">
        <v>128</v>
      </c>
      <c r="M87" s="46">
        <v>264</v>
      </c>
      <c r="N87" s="46">
        <v>1106</v>
      </c>
    </row>
    <row r="88" spans="2:14" s="7" customFormat="1" ht="12" customHeight="1">
      <c r="B88" s="5"/>
      <c r="C88" s="4" t="s">
        <v>64</v>
      </c>
      <c r="D88" s="9">
        <f t="shared" si="12"/>
        <v>7037</v>
      </c>
      <c r="E88" s="9">
        <f t="shared" si="13"/>
        <v>3567</v>
      </c>
      <c r="F88" s="9">
        <v>935</v>
      </c>
      <c r="G88" s="9">
        <v>419</v>
      </c>
      <c r="H88" s="9">
        <v>374</v>
      </c>
      <c r="I88" s="9">
        <v>1839</v>
      </c>
      <c r="J88" s="44">
        <f t="shared" si="14"/>
        <v>3470</v>
      </c>
      <c r="K88" s="46">
        <v>927</v>
      </c>
      <c r="L88" s="46">
        <v>388</v>
      </c>
      <c r="M88" s="46">
        <v>527</v>
      </c>
      <c r="N88" s="46">
        <v>1628</v>
      </c>
    </row>
    <row r="89" spans="2:14" s="7" customFormat="1" ht="12" customHeight="1">
      <c r="B89" s="5"/>
      <c r="C89" s="4" t="s">
        <v>65</v>
      </c>
      <c r="D89" s="9">
        <f t="shared" si="12"/>
        <v>5092</v>
      </c>
      <c r="E89" s="9">
        <f t="shared" si="13"/>
        <v>2558</v>
      </c>
      <c r="F89" s="9">
        <v>713</v>
      </c>
      <c r="G89" s="9">
        <v>351</v>
      </c>
      <c r="H89" s="9">
        <v>330</v>
      </c>
      <c r="I89" s="9">
        <v>1164</v>
      </c>
      <c r="J89" s="44">
        <f t="shared" si="14"/>
        <v>2534</v>
      </c>
      <c r="K89" s="46">
        <v>663</v>
      </c>
      <c r="L89" s="46">
        <v>314</v>
      </c>
      <c r="M89" s="46">
        <v>407</v>
      </c>
      <c r="N89" s="46">
        <v>1150</v>
      </c>
    </row>
    <row r="90" spans="2:14" s="7" customFormat="1" ht="12" customHeight="1">
      <c r="B90" s="5"/>
      <c r="C90" s="4"/>
      <c r="D90" s="9"/>
      <c r="E90" s="9"/>
      <c r="F90" s="9"/>
      <c r="G90" s="9"/>
      <c r="H90" s="9"/>
      <c r="I90" s="9"/>
      <c r="J90" s="44"/>
      <c r="K90" s="46"/>
      <c r="L90" s="46"/>
      <c r="M90" s="46"/>
      <c r="N90" s="46"/>
    </row>
    <row r="91" spans="2:14" s="7" customFormat="1" ht="12" customHeight="1">
      <c r="B91" s="67" t="s">
        <v>66</v>
      </c>
      <c r="C91" s="68"/>
      <c r="D91" s="8">
        <f t="shared" si="12"/>
        <v>18693</v>
      </c>
      <c r="E91" s="8">
        <f t="shared" si="13"/>
        <v>9358</v>
      </c>
      <c r="F91" s="8">
        <f>SUM(F92:F95)</f>
        <v>2069</v>
      </c>
      <c r="G91" s="8">
        <f aca="true" t="shared" si="16" ref="G91:N91">SUM(G92:G95)</f>
        <v>1001</v>
      </c>
      <c r="H91" s="8">
        <f t="shared" si="16"/>
        <v>892</v>
      </c>
      <c r="I91" s="8">
        <f t="shared" si="16"/>
        <v>5396</v>
      </c>
      <c r="J91" s="45">
        <f t="shared" si="14"/>
        <v>9335</v>
      </c>
      <c r="K91" s="47">
        <f t="shared" si="16"/>
        <v>2006</v>
      </c>
      <c r="L91" s="47">
        <f t="shared" si="16"/>
        <v>874</v>
      </c>
      <c r="M91" s="47">
        <f t="shared" si="16"/>
        <v>1284</v>
      </c>
      <c r="N91" s="47">
        <f t="shared" si="16"/>
        <v>5171</v>
      </c>
    </row>
    <row r="92" spans="2:14" s="7" customFormat="1" ht="12" customHeight="1">
      <c r="B92" s="5"/>
      <c r="C92" s="4" t="s">
        <v>67</v>
      </c>
      <c r="D92" s="9">
        <f t="shared" si="12"/>
        <v>4042</v>
      </c>
      <c r="E92" s="9">
        <f t="shared" si="13"/>
        <v>2010</v>
      </c>
      <c r="F92" s="9">
        <v>403</v>
      </c>
      <c r="G92" s="9">
        <v>302</v>
      </c>
      <c r="H92" s="9">
        <v>151</v>
      </c>
      <c r="I92" s="9">
        <v>1154</v>
      </c>
      <c r="J92" s="44">
        <f t="shared" si="14"/>
        <v>2032</v>
      </c>
      <c r="K92" s="46">
        <v>344</v>
      </c>
      <c r="L92" s="46">
        <v>215</v>
      </c>
      <c r="M92" s="46">
        <v>282</v>
      </c>
      <c r="N92" s="46">
        <v>1191</v>
      </c>
    </row>
    <row r="93" spans="2:14" s="7" customFormat="1" ht="12" customHeight="1">
      <c r="B93" s="5"/>
      <c r="C93" s="4" t="s">
        <v>68</v>
      </c>
      <c r="D93" s="9">
        <f t="shared" si="12"/>
        <v>8312</v>
      </c>
      <c r="E93" s="9">
        <f t="shared" si="13"/>
        <v>4103</v>
      </c>
      <c r="F93" s="9">
        <v>1175</v>
      </c>
      <c r="G93" s="9">
        <v>445</v>
      </c>
      <c r="H93" s="9">
        <v>423</v>
      </c>
      <c r="I93" s="9">
        <v>2060</v>
      </c>
      <c r="J93" s="44">
        <f t="shared" si="14"/>
        <v>4209</v>
      </c>
      <c r="K93" s="46">
        <v>1107</v>
      </c>
      <c r="L93" s="46">
        <v>373</v>
      </c>
      <c r="M93" s="46">
        <v>556</v>
      </c>
      <c r="N93" s="46">
        <v>2173</v>
      </c>
    </row>
    <row r="94" spans="2:14" s="7" customFormat="1" ht="12" customHeight="1">
      <c r="B94" s="5"/>
      <c r="C94" s="4" t="s">
        <v>69</v>
      </c>
      <c r="D94" s="9">
        <f t="shared" si="12"/>
        <v>3447</v>
      </c>
      <c r="E94" s="9">
        <f t="shared" si="13"/>
        <v>1783</v>
      </c>
      <c r="F94" s="9">
        <v>285</v>
      </c>
      <c r="G94" s="9">
        <v>125</v>
      </c>
      <c r="H94" s="9">
        <v>164</v>
      </c>
      <c r="I94" s="9">
        <v>1209</v>
      </c>
      <c r="J94" s="44">
        <f t="shared" si="14"/>
        <v>1664</v>
      </c>
      <c r="K94" s="46">
        <v>330</v>
      </c>
      <c r="L94" s="46">
        <v>146</v>
      </c>
      <c r="M94" s="46">
        <v>221</v>
      </c>
      <c r="N94" s="46">
        <v>967</v>
      </c>
    </row>
    <row r="95" spans="2:14" s="7" customFormat="1" ht="12" customHeight="1">
      <c r="B95" s="5"/>
      <c r="C95" s="4" t="s">
        <v>129</v>
      </c>
      <c r="D95" s="9">
        <f t="shared" si="12"/>
        <v>2892</v>
      </c>
      <c r="E95" s="9">
        <f t="shared" si="13"/>
        <v>1462</v>
      </c>
      <c r="F95" s="9">
        <v>206</v>
      </c>
      <c r="G95" s="9">
        <v>129</v>
      </c>
      <c r="H95" s="9">
        <v>154</v>
      </c>
      <c r="I95" s="9">
        <v>973</v>
      </c>
      <c r="J95" s="44">
        <f t="shared" si="14"/>
        <v>1430</v>
      </c>
      <c r="K95" s="46">
        <v>225</v>
      </c>
      <c r="L95" s="46">
        <v>140</v>
      </c>
      <c r="M95" s="46">
        <v>225</v>
      </c>
      <c r="N95" s="46">
        <v>840</v>
      </c>
    </row>
    <row r="96" spans="2:14" s="7" customFormat="1" ht="12" customHeight="1">
      <c r="B96" s="5"/>
      <c r="C96" s="4"/>
      <c r="D96" s="9"/>
      <c r="E96" s="9"/>
      <c r="F96" s="9"/>
      <c r="G96" s="9"/>
      <c r="H96" s="9"/>
      <c r="I96" s="9"/>
      <c r="J96" s="44"/>
      <c r="K96" s="46"/>
      <c r="L96" s="46"/>
      <c r="M96" s="46"/>
      <c r="N96" s="46"/>
    </row>
    <row r="97" spans="2:14" s="7" customFormat="1" ht="12" customHeight="1">
      <c r="B97" s="67" t="s">
        <v>70</v>
      </c>
      <c r="C97" s="68"/>
      <c r="D97" s="8">
        <f t="shared" si="12"/>
        <v>2335</v>
      </c>
      <c r="E97" s="8">
        <f t="shared" si="13"/>
        <v>1299</v>
      </c>
      <c r="F97" s="8">
        <f>SUM(F98)</f>
        <v>264</v>
      </c>
      <c r="G97" s="8">
        <f aca="true" t="shared" si="17" ref="G97:N97">SUM(G98)</f>
        <v>195</v>
      </c>
      <c r="H97" s="8">
        <f t="shared" si="17"/>
        <v>207</v>
      </c>
      <c r="I97" s="8">
        <f t="shared" si="17"/>
        <v>633</v>
      </c>
      <c r="J97" s="45">
        <f t="shared" si="14"/>
        <v>1036</v>
      </c>
      <c r="K97" s="47">
        <f t="shared" si="17"/>
        <v>222</v>
      </c>
      <c r="L97" s="47">
        <f t="shared" si="17"/>
        <v>179</v>
      </c>
      <c r="M97" s="47">
        <f t="shared" si="17"/>
        <v>197</v>
      </c>
      <c r="N97" s="47">
        <f t="shared" si="17"/>
        <v>438</v>
      </c>
    </row>
    <row r="98" spans="2:14" s="7" customFormat="1" ht="12" customHeight="1">
      <c r="B98" s="5"/>
      <c r="C98" s="4" t="s">
        <v>71</v>
      </c>
      <c r="D98" s="9">
        <f t="shared" si="12"/>
        <v>2335</v>
      </c>
      <c r="E98" s="9">
        <f t="shared" si="13"/>
        <v>1299</v>
      </c>
      <c r="F98" s="9">
        <v>264</v>
      </c>
      <c r="G98" s="9">
        <v>195</v>
      </c>
      <c r="H98" s="9">
        <v>207</v>
      </c>
      <c r="I98" s="9">
        <v>633</v>
      </c>
      <c r="J98" s="44">
        <f t="shared" si="14"/>
        <v>1036</v>
      </c>
      <c r="K98" s="46">
        <v>222</v>
      </c>
      <c r="L98" s="46">
        <v>179</v>
      </c>
      <c r="M98" s="46">
        <v>197</v>
      </c>
      <c r="N98" s="46">
        <v>438</v>
      </c>
    </row>
    <row r="99" spans="2:14" s="7" customFormat="1" ht="12" customHeight="1">
      <c r="B99" s="5"/>
      <c r="C99" s="4"/>
      <c r="D99" s="9"/>
      <c r="E99" s="9"/>
      <c r="F99" s="9"/>
      <c r="G99" s="9"/>
      <c r="H99" s="9"/>
      <c r="I99" s="9"/>
      <c r="J99" s="44"/>
      <c r="K99" s="15"/>
      <c r="L99" s="15"/>
      <c r="M99" s="15"/>
      <c r="N99" s="15"/>
    </row>
    <row r="100" spans="2:14" s="7" customFormat="1" ht="12" customHeight="1">
      <c r="B100" s="67" t="s">
        <v>72</v>
      </c>
      <c r="C100" s="68"/>
      <c r="D100" s="8">
        <f t="shared" si="12"/>
        <v>24505</v>
      </c>
      <c r="E100" s="8">
        <f t="shared" si="13"/>
        <v>12295</v>
      </c>
      <c r="F100" s="8">
        <f>SUM(F101:F105)</f>
        <v>3766</v>
      </c>
      <c r="G100" s="8">
        <f aca="true" t="shared" si="18" ref="G100:N100">SUM(G101:G105)</f>
        <v>1805</v>
      </c>
      <c r="H100" s="8">
        <f t="shared" si="18"/>
        <v>2022</v>
      </c>
      <c r="I100" s="8">
        <f t="shared" si="18"/>
        <v>4702</v>
      </c>
      <c r="J100" s="45">
        <f t="shared" si="14"/>
        <v>12210</v>
      </c>
      <c r="K100" s="8">
        <f t="shared" si="18"/>
        <v>3359</v>
      </c>
      <c r="L100" s="8">
        <f t="shared" si="18"/>
        <v>1740</v>
      </c>
      <c r="M100" s="8">
        <f t="shared" si="18"/>
        <v>2420</v>
      </c>
      <c r="N100" s="8">
        <f t="shared" si="18"/>
        <v>4691</v>
      </c>
    </row>
    <row r="101" spans="2:14" s="7" customFormat="1" ht="12" customHeight="1">
      <c r="B101" s="5"/>
      <c r="C101" s="4" t="s">
        <v>73</v>
      </c>
      <c r="D101" s="9">
        <f t="shared" si="12"/>
        <v>7480</v>
      </c>
      <c r="E101" s="9">
        <f t="shared" si="13"/>
        <v>3734</v>
      </c>
      <c r="F101" s="9">
        <v>836</v>
      </c>
      <c r="G101" s="9">
        <v>412</v>
      </c>
      <c r="H101" s="9">
        <v>507</v>
      </c>
      <c r="I101" s="9">
        <v>1979</v>
      </c>
      <c r="J101" s="44">
        <f t="shared" si="14"/>
        <v>3746</v>
      </c>
      <c r="K101" s="44">
        <v>852</v>
      </c>
      <c r="L101" s="44">
        <v>415</v>
      </c>
      <c r="M101" s="44">
        <v>655</v>
      </c>
      <c r="N101" s="44">
        <v>1824</v>
      </c>
    </row>
    <row r="102" spans="2:14" s="7" customFormat="1" ht="12" customHeight="1">
      <c r="B102" s="5"/>
      <c r="C102" s="4" t="s">
        <v>74</v>
      </c>
      <c r="D102" s="9">
        <f t="shared" si="12"/>
        <v>4038</v>
      </c>
      <c r="E102" s="9">
        <f t="shared" si="13"/>
        <v>2004</v>
      </c>
      <c r="F102" s="9">
        <v>674</v>
      </c>
      <c r="G102" s="9">
        <v>265</v>
      </c>
      <c r="H102" s="9">
        <v>281</v>
      </c>
      <c r="I102" s="9">
        <v>784</v>
      </c>
      <c r="J102" s="44">
        <f t="shared" si="14"/>
        <v>2034</v>
      </c>
      <c r="K102" s="44">
        <v>569</v>
      </c>
      <c r="L102" s="44">
        <v>225</v>
      </c>
      <c r="M102" s="44">
        <v>415</v>
      </c>
      <c r="N102" s="44">
        <v>825</v>
      </c>
    </row>
    <row r="103" spans="2:14" s="7" customFormat="1" ht="12" customHeight="1">
      <c r="B103" s="5"/>
      <c r="C103" s="4" t="s">
        <v>75</v>
      </c>
      <c r="D103" s="9">
        <f t="shared" si="12"/>
        <v>4328</v>
      </c>
      <c r="E103" s="9">
        <f t="shared" si="13"/>
        <v>2168</v>
      </c>
      <c r="F103" s="9">
        <v>756</v>
      </c>
      <c r="G103" s="9">
        <v>376</v>
      </c>
      <c r="H103" s="9">
        <v>475</v>
      </c>
      <c r="I103" s="9">
        <v>561</v>
      </c>
      <c r="J103" s="44">
        <f t="shared" si="14"/>
        <v>2160</v>
      </c>
      <c r="K103" s="44">
        <v>673</v>
      </c>
      <c r="L103" s="44">
        <v>374</v>
      </c>
      <c r="M103" s="44">
        <v>509</v>
      </c>
      <c r="N103" s="44">
        <v>604</v>
      </c>
    </row>
    <row r="104" spans="2:14" s="7" customFormat="1" ht="12" customHeight="1">
      <c r="B104" s="5"/>
      <c r="C104" s="4" t="s">
        <v>76</v>
      </c>
      <c r="D104" s="9">
        <f t="shared" si="12"/>
        <v>3072</v>
      </c>
      <c r="E104" s="9">
        <f t="shared" si="13"/>
        <v>1571</v>
      </c>
      <c r="F104" s="9">
        <v>614</v>
      </c>
      <c r="G104" s="9">
        <v>320</v>
      </c>
      <c r="H104" s="9">
        <v>268</v>
      </c>
      <c r="I104" s="9">
        <v>369</v>
      </c>
      <c r="J104" s="44">
        <f t="shared" si="14"/>
        <v>1501</v>
      </c>
      <c r="K104" s="44">
        <v>529</v>
      </c>
      <c r="L104" s="44">
        <v>263</v>
      </c>
      <c r="M104" s="44">
        <v>308</v>
      </c>
      <c r="N104" s="44">
        <v>401</v>
      </c>
    </row>
    <row r="105" spans="2:14" s="7" customFormat="1" ht="12" customHeight="1">
      <c r="B105" s="5"/>
      <c r="C105" s="4" t="s">
        <v>77</v>
      </c>
      <c r="D105" s="9">
        <f t="shared" si="12"/>
        <v>5587</v>
      </c>
      <c r="E105" s="9">
        <f t="shared" si="13"/>
        <v>2818</v>
      </c>
      <c r="F105" s="9">
        <v>886</v>
      </c>
      <c r="G105" s="9">
        <v>432</v>
      </c>
      <c r="H105" s="9">
        <v>491</v>
      </c>
      <c r="I105" s="9">
        <v>1009</v>
      </c>
      <c r="J105" s="44">
        <f t="shared" si="14"/>
        <v>2769</v>
      </c>
      <c r="K105" s="44">
        <v>736</v>
      </c>
      <c r="L105" s="44">
        <v>463</v>
      </c>
      <c r="M105" s="44">
        <v>533</v>
      </c>
      <c r="N105" s="44">
        <v>1037</v>
      </c>
    </row>
    <row r="106" s="7" customFormat="1" ht="12"/>
    <row r="107" s="7" customFormat="1" ht="12"/>
    <row r="108" s="7" customFormat="1" ht="12"/>
    <row r="109" s="7" customFormat="1" ht="12"/>
  </sheetData>
  <mergeCells count="28">
    <mergeCell ref="D3:D6"/>
    <mergeCell ref="N4:N6"/>
    <mergeCell ref="J4:J6"/>
    <mergeCell ref="K4:K6"/>
    <mergeCell ref="L4:L6"/>
    <mergeCell ref="M4:M6"/>
    <mergeCell ref="E4:E6"/>
    <mergeCell ref="J3:N3"/>
    <mergeCell ref="F4:F6"/>
    <mergeCell ref="G4:G6"/>
    <mergeCell ref="B11:C11"/>
    <mergeCell ref="B41:C41"/>
    <mergeCell ref="B97:C97"/>
    <mergeCell ref="B100:C100"/>
    <mergeCell ref="B65:C65"/>
    <mergeCell ref="B75:C75"/>
    <mergeCell ref="B85:C85"/>
    <mergeCell ref="B91:C91"/>
    <mergeCell ref="H4:H6"/>
    <mergeCell ref="I4:I6"/>
    <mergeCell ref="B62:C62"/>
    <mergeCell ref="E3:I3"/>
    <mergeCell ref="B48:C48"/>
    <mergeCell ref="B56:C56"/>
    <mergeCell ref="B23:C23"/>
    <mergeCell ref="B3:C5"/>
    <mergeCell ref="B24:C24"/>
    <mergeCell ref="B35:C35"/>
  </mergeCells>
  <printOptions/>
  <pageMargins left="0.75" right="0.75" top="1" bottom="1" header="0.512" footer="0.512"/>
  <pageSetup orientation="portrait" paperSize="9" scale="74" r:id="rId1"/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W10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0.125" style="1" bestFit="1" customWidth="1"/>
    <col min="5" max="12" width="9.125" style="1" bestFit="1" customWidth="1"/>
    <col min="13" max="13" width="10.125" style="1" bestFit="1" customWidth="1"/>
    <col min="14" max="23" width="9.125" style="1" bestFit="1" customWidth="1"/>
    <col min="24" max="16384" width="9.00390625" style="1" customWidth="1"/>
  </cols>
  <sheetData>
    <row r="1" s="2" customFormat="1" ht="14.25">
      <c r="B1" s="2" t="s">
        <v>89</v>
      </c>
    </row>
    <row r="2" spans="4:14" s="7" customFormat="1" ht="12">
      <c r="D2" s="23" t="s">
        <v>101</v>
      </c>
      <c r="N2" s="23" t="s">
        <v>102</v>
      </c>
    </row>
    <row r="3" spans="2:23" s="7" customFormat="1" ht="12" customHeight="1">
      <c r="B3" s="71" t="s">
        <v>0</v>
      </c>
      <c r="C3" s="93"/>
      <c r="D3" s="90" t="s">
        <v>90</v>
      </c>
      <c r="E3" s="90" t="s">
        <v>122</v>
      </c>
      <c r="F3" s="64" t="s">
        <v>126</v>
      </c>
      <c r="G3" s="90" t="s">
        <v>91</v>
      </c>
      <c r="H3" s="90" t="s">
        <v>123</v>
      </c>
      <c r="I3" s="102" t="s">
        <v>100</v>
      </c>
      <c r="J3" s="103"/>
      <c r="K3" s="103"/>
      <c r="L3" s="103"/>
      <c r="M3" s="104" t="s">
        <v>124</v>
      </c>
      <c r="N3" s="112" t="s">
        <v>90</v>
      </c>
      <c r="O3" s="90" t="s">
        <v>122</v>
      </c>
      <c r="P3" s="64" t="s">
        <v>126</v>
      </c>
      <c r="Q3" s="90" t="s">
        <v>91</v>
      </c>
      <c r="R3" s="90" t="s">
        <v>123</v>
      </c>
      <c r="S3" s="102" t="s">
        <v>100</v>
      </c>
      <c r="T3" s="103"/>
      <c r="U3" s="103"/>
      <c r="V3" s="103"/>
      <c r="W3" s="64" t="s">
        <v>125</v>
      </c>
    </row>
    <row r="4" spans="2:23" s="7" customFormat="1" ht="12" customHeight="1">
      <c r="B4" s="73"/>
      <c r="C4" s="94"/>
      <c r="D4" s="109"/>
      <c r="E4" s="109"/>
      <c r="F4" s="107"/>
      <c r="G4" s="109"/>
      <c r="H4" s="109"/>
      <c r="I4" s="90" t="s">
        <v>94</v>
      </c>
      <c r="J4" s="90" t="s">
        <v>92</v>
      </c>
      <c r="K4" s="90" t="s">
        <v>93</v>
      </c>
      <c r="L4" s="97" t="s">
        <v>80</v>
      </c>
      <c r="M4" s="105"/>
      <c r="N4" s="113"/>
      <c r="O4" s="109"/>
      <c r="P4" s="107"/>
      <c r="Q4" s="109"/>
      <c r="R4" s="109"/>
      <c r="S4" s="90" t="s">
        <v>94</v>
      </c>
      <c r="T4" s="90" t="s">
        <v>92</v>
      </c>
      <c r="U4" s="90" t="s">
        <v>93</v>
      </c>
      <c r="V4" s="97" t="s">
        <v>80</v>
      </c>
      <c r="W4" s="111"/>
    </row>
    <row r="5" spans="2:23" s="7" customFormat="1" ht="12" customHeight="1">
      <c r="B5" s="73"/>
      <c r="C5" s="94"/>
      <c r="D5" s="109"/>
      <c r="E5" s="109"/>
      <c r="F5" s="107"/>
      <c r="G5" s="109"/>
      <c r="H5" s="109"/>
      <c r="I5" s="109"/>
      <c r="J5" s="109"/>
      <c r="K5" s="109"/>
      <c r="L5" s="109"/>
      <c r="M5" s="105"/>
      <c r="N5" s="113"/>
      <c r="O5" s="109"/>
      <c r="P5" s="107"/>
      <c r="Q5" s="109"/>
      <c r="R5" s="109"/>
      <c r="S5" s="109"/>
      <c r="T5" s="109"/>
      <c r="U5" s="109"/>
      <c r="V5" s="109"/>
      <c r="W5" s="111"/>
    </row>
    <row r="6" spans="2:23" s="17" customFormat="1" ht="12" customHeight="1">
      <c r="B6" s="12"/>
      <c r="C6" s="14"/>
      <c r="D6" s="110"/>
      <c r="E6" s="110"/>
      <c r="F6" s="108"/>
      <c r="G6" s="110"/>
      <c r="H6" s="110"/>
      <c r="I6" s="110"/>
      <c r="J6" s="110"/>
      <c r="K6" s="110"/>
      <c r="L6" s="110"/>
      <c r="M6" s="106"/>
      <c r="N6" s="114"/>
      <c r="O6" s="110"/>
      <c r="P6" s="108"/>
      <c r="Q6" s="110"/>
      <c r="R6" s="110"/>
      <c r="S6" s="110"/>
      <c r="T6" s="110"/>
      <c r="U6" s="110"/>
      <c r="V6" s="110"/>
      <c r="W6" s="57"/>
    </row>
    <row r="7" spans="2:23" s="17" customFormat="1" ht="12" customHeight="1">
      <c r="B7" s="5"/>
      <c r="C7" s="18"/>
      <c r="D7" s="22" t="s">
        <v>95</v>
      </c>
      <c r="E7" s="22" t="s">
        <v>95</v>
      </c>
      <c r="F7" s="22" t="s">
        <v>95</v>
      </c>
      <c r="G7" s="22" t="s">
        <v>95</v>
      </c>
      <c r="H7" s="22" t="s">
        <v>95</v>
      </c>
      <c r="I7" s="22" t="s">
        <v>95</v>
      </c>
      <c r="J7" s="22" t="s">
        <v>95</v>
      </c>
      <c r="K7" s="22" t="s">
        <v>95</v>
      </c>
      <c r="L7" s="22" t="s">
        <v>95</v>
      </c>
      <c r="M7" s="22" t="s">
        <v>95</v>
      </c>
      <c r="N7" s="22" t="s">
        <v>95</v>
      </c>
      <c r="O7" s="22" t="s">
        <v>95</v>
      </c>
      <c r="P7" s="22" t="s">
        <v>95</v>
      </c>
      <c r="Q7" s="22" t="s">
        <v>95</v>
      </c>
      <c r="R7" s="22" t="s">
        <v>95</v>
      </c>
      <c r="S7" s="22" t="s">
        <v>95</v>
      </c>
      <c r="T7" s="22" t="s">
        <v>95</v>
      </c>
      <c r="U7" s="22" t="s">
        <v>95</v>
      </c>
      <c r="V7" s="22" t="s">
        <v>95</v>
      </c>
      <c r="W7" s="22" t="s">
        <v>95</v>
      </c>
    </row>
    <row r="8" spans="2:23" s="17" customFormat="1" ht="11.25" customHeight="1"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s="7" customFormat="1" ht="12" customHeight="1">
      <c r="B9" s="28"/>
      <c r="C9" s="24" t="s">
        <v>120</v>
      </c>
      <c r="D9" s="33">
        <f>SUM(D11:D21,D23,D34,D40,D47,D55,D61,D64,D74,D84,D90,D96,D99)</f>
        <v>119778</v>
      </c>
      <c r="E9" s="33">
        <f aca="true" t="shared" si="0" ref="E9:W9">SUM(E11:E21,E23,E34,E40,E47,E55,E61,E64,E74,E84,E90,E96,E99)</f>
        <v>18450</v>
      </c>
      <c r="F9" s="33">
        <f t="shared" si="0"/>
        <v>46086</v>
      </c>
      <c r="G9" s="33">
        <f t="shared" si="0"/>
        <v>1523</v>
      </c>
      <c r="H9" s="33">
        <f t="shared" si="0"/>
        <v>36890</v>
      </c>
      <c r="I9" s="33">
        <f t="shared" si="0"/>
        <v>18533</v>
      </c>
      <c r="J9" s="33">
        <f t="shared" si="0"/>
        <v>3041</v>
      </c>
      <c r="K9" s="33">
        <f t="shared" si="0"/>
        <v>94</v>
      </c>
      <c r="L9" s="33">
        <f t="shared" si="0"/>
        <v>15531</v>
      </c>
      <c r="M9" s="33">
        <f t="shared" si="0"/>
        <v>121615</v>
      </c>
      <c r="N9" s="33">
        <f t="shared" si="0"/>
        <v>57909</v>
      </c>
      <c r="O9" s="33">
        <f t="shared" si="0"/>
        <v>15007</v>
      </c>
      <c r="P9" s="33">
        <f t="shared" si="0"/>
        <v>24246</v>
      </c>
      <c r="Q9" s="33">
        <f t="shared" si="0"/>
        <v>441</v>
      </c>
      <c r="R9" s="33">
        <f t="shared" si="0"/>
        <v>9386</v>
      </c>
      <c r="S9" s="33">
        <f t="shared" si="0"/>
        <v>9094</v>
      </c>
      <c r="T9" s="33">
        <f t="shared" si="0"/>
        <v>442</v>
      </c>
      <c r="U9" s="33">
        <f t="shared" si="0"/>
        <v>52</v>
      </c>
      <c r="V9" s="33">
        <f t="shared" si="0"/>
        <v>8606</v>
      </c>
      <c r="W9" s="33">
        <f t="shared" si="0"/>
        <v>58180</v>
      </c>
    </row>
    <row r="10" spans="2:23" s="7" customFormat="1" ht="12" customHeight="1">
      <c r="B10" s="95"/>
      <c r="C10" s="9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5"/>
      <c r="P10" s="15"/>
      <c r="Q10" s="15"/>
      <c r="R10" s="15"/>
      <c r="S10" s="15"/>
      <c r="T10" s="15"/>
      <c r="U10" s="15"/>
      <c r="V10" s="15"/>
      <c r="W10" s="15"/>
    </row>
    <row r="11" spans="2:23" s="7" customFormat="1" ht="12" customHeight="1">
      <c r="B11" s="5"/>
      <c r="C11" s="3" t="s">
        <v>1</v>
      </c>
      <c r="D11" s="9">
        <v>8746</v>
      </c>
      <c r="E11" s="9">
        <v>1872</v>
      </c>
      <c r="F11" s="9">
        <v>3482</v>
      </c>
      <c r="G11" s="9">
        <v>29</v>
      </c>
      <c r="H11" s="9">
        <v>2416</v>
      </c>
      <c r="I11" s="9">
        <v>1077</v>
      </c>
      <c r="J11" s="9">
        <v>5</v>
      </c>
      <c r="K11" s="9">
        <v>10</v>
      </c>
      <c r="L11" s="9">
        <v>1064</v>
      </c>
      <c r="M11" s="9">
        <v>8878</v>
      </c>
      <c r="N11" s="9">
        <v>4653</v>
      </c>
      <c r="O11" s="48">
        <v>1685</v>
      </c>
      <c r="P11" s="48">
        <v>1766</v>
      </c>
      <c r="Q11" s="48">
        <v>17</v>
      </c>
      <c r="R11" s="48">
        <v>780</v>
      </c>
      <c r="S11" s="48">
        <v>426</v>
      </c>
      <c r="T11" s="48">
        <v>2</v>
      </c>
      <c r="U11" s="48">
        <v>7</v>
      </c>
      <c r="V11" s="48">
        <v>421</v>
      </c>
      <c r="W11" s="48">
        <v>4678</v>
      </c>
    </row>
    <row r="12" spans="2:23" s="7" customFormat="1" ht="12" customHeight="1">
      <c r="B12" s="5"/>
      <c r="C12" s="3" t="s">
        <v>3</v>
      </c>
      <c r="D12" s="9">
        <v>7932</v>
      </c>
      <c r="E12" s="9">
        <v>1867</v>
      </c>
      <c r="F12" s="9">
        <v>3613</v>
      </c>
      <c r="G12" s="9">
        <v>13</v>
      </c>
      <c r="H12" s="9">
        <v>1403</v>
      </c>
      <c r="I12" s="9">
        <v>1113</v>
      </c>
      <c r="J12" s="9">
        <v>8</v>
      </c>
      <c r="K12" s="9" t="s">
        <v>130</v>
      </c>
      <c r="L12" s="9">
        <v>1106</v>
      </c>
      <c r="M12" s="9">
        <v>8010</v>
      </c>
      <c r="N12" s="9">
        <v>3649</v>
      </c>
      <c r="O12" s="48">
        <v>1136</v>
      </c>
      <c r="P12" s="48">
        <v>1545</v>
      </c>
      <c r="Q12" s="48">
        <v>8</v>
      </c>
      <c r="R12" s="48">
        <v>507</v>
      </c>
      <c r="S12" s="48">
        <v>457</v>
      </c>
      <c r="T12" s="48" t="s">
        <v>130</v>
      </c>
      <c r="U12" s="48" t="s">
        <v>130</v>
      </c>
      <c r="V12" s="48">
        <v>457</v>
      </c>
      <c r="W12" s="48">
        <v>3653</v>
      </c>
    </row>
    <row r="13" spans="2:23" s="7" customFormat="1" ht="12" customHeight="1">
      <c r="B13" s="5"/>
      <c r="C13" s="3" t="s">
        <v>2</v>
      </c>
      <c r="D13" s="9">
        <v>2759</v>
      </c>
      <c r="E13" s="9">
        <v>293</v>
      </c>
      <c r="F13" s="9">
        <v>920</v>
      </c>
      <c r="G13" s="9">
        <v>10</v>
      </c>
      <c r="H13" s="9">
        <v>533</v>
      </c>
      <c r="I13" s="9">
        <v>1041</v>
      </c>
      <c r="J13" s="9">
        <v>52</v>
      </c>
      <c r="K13" s="9">
        <v>3</v>
      </c>
      <c r="L13" s="9">
        <v>993</v>
      </c>
      <c r="M13" s="9">
        <v>2804</v>
      </c>
      <c r="N13" s="9">
        <v>1849</v>
      </c>
      <c r="O13" s="48">
        <v>274</v>
      </c>
      <c r="P13" s="48">
        <v>547</v>
      </c>
      <c r="Q13" s="48">
        <v>1</v>
      </c>
      <c r="R13" s="48">
        <v>93</v>
      </c>
      <c r="S13" s="48">
        <v>935</v>
      </c>
      <c r="T13" s="48">
        <v>4</v>
      </c>
      <c r="U13" s="48">
        <v>4</v>
      </c>
      <c r="V13" s="48">
        <v>927</v>
      </c>
      <c r="W13" s="48">
        <v>1850</v>
      </c>
    </row>
    <row r="14" spans="2:23" s="7" customFormat="1" ht="12" customHeight="1">
      <c r="B14" s="5"/>
      <c r="C14" s="3" t="s">
        <v>4</v>
      </c>
      <c r="D14" s="9">
        <v>4691</v>
      </c>
      <c r="E14" s="9">
        <v>649</v>
      </c>
      <c r="F14" s="9">
        <v>2380</v>
      </c>
      <c r="G14" s="9">
        <v>10</v>
      </c>
      <c r="H14" s="9">
        <v>934</v>
      </c>
      <c r="I14" s="9">
        <v>721</v>
      </c>
      <c r="J14" s="9">
        <v>1</v>
      </c>
      <c r="K14" s="9">
        <v>8</v>
      </c>
      <c r="L14" s="9">
        <v>712</v>
      </c>
      <c r="M14" s="9">
        <v>4694</v>
      </c>
      <c r="N14" s="9">
        <v>2755</v>
      </c>
      <c r="O14" s="48">
        <v>591</v>
      </c>
      <c r="P14" s="48">
        <v>1502</v>
      </c>
      <c r="Q14" s="48">
        <v>1</v>
      </c>
      <c r="R14" s="48">
        <v>243</v>
      </c>
      <c r="S14" s="48">
        <v>418</v>
      </c>
      <c r="T14" s="48" t="s">
        <v>130</v>
      </c>
      <c r="U14" s="48">
        <v>5</v>
      </c>
      <c r="V14" s="48">
        <v>413</v>
      </c>
      <c r="W14" s="48">
        <v>2755</v>
      </c>
    </row>
    <row r="15" spans="2:23" s="7" customFormat="1" ht="12" customHeight="1">
      <c r="B15" s="5"/>
      <c r="C15" s="3" t="s">
        <v>5</v>
      </c>
      <c r="D15" s="9">
        <v>7367</v>
      </c>
      <c r="E15" s="9">
        <v>871</v>
      </c>
      <c r="F15" s="9">
        <v>3554</v>
      </c>
      <c r="G15" s="9">
        <v>38</v>
      </c>
      <c r="H15" s="9">
        <v>1875</v>
      </c>
      <c r="I15" s="9">
        <v>1063</v>
      </c>
      <c r="J15" s="9">
        <v>2</v>
      </c>
      <c r="K15" s="9" t="s">
        <v>130</v>
      </c>
      <c r="L15" s="9">
        <v>1062</v>
      </c>
      <c r="M15" s="9">
        <v>7402</v>
      </c>
      <c r="N15" s="9">
        <v>3655</v>
      </c>
      <c r="O15" s="48">
        <v>774</v>
      </c>
      <c r="P15" s="48">
        <v>1752</v>
      </c>
      <c r="Q15" s="48">
        <v>15</v>
      </c>
      <c r="R15" s="48">
        <v>436</v>
      </c>
      <c r="S15" s="48">
        <v>695</v>
      </c>
      <c r="T15" s="48" t="s">
        <v>130</v>
      </c>
      <c r="U15" s="48" t="s">
        <v>130</v>
      </c>
      <c r="V15" s="48">
        <v>695</v>
      </c>
      <c r="W15" s="48">
        <v>3672</v>
      </c>
    </row>
    <row r="16" spans="2:23" s="7" customFormat="1" ht="12" customHeight="1">
      <c r="B16" s="5"/>
      <c r="C16" s="3" t="s">
        <v>6</v>
      </c>
      <c r="D16" s="9">
        <v>2327</v>
      </c>
      <c r="E16" s="9">
        <v>349</v>
      </c>
      <c r="F16" s="9">
        <v>773</v>
      </c>
      <c r="G16" s="9">
        <v>48</v>
      </c>
      <c r="H16" s="9">
        <v>749</v>
      </c>
      <c r="I16" s="9">
        <v>452</v>
      </c>
      <c r="J16" s="9">
        <v>124</v>
      </c>
      <c r="K16" s="9">
        <v>9</v>
      </c>
      <c r="L16" s="9">
        <v>323</v>
      </c>
      <c r="M16" s="9">
        <v>2375</v>
      </c>
      <c r="N16" s="9">
        <v>967</v>
      </c>
      <c r="O16" s="48">
        <v>281</v>
      </c>
      <c r="P16" s="48">
        <v>376</v>
      </c>
      <c r="Q16" s="48">
        <v>13</v>
      </c>
      <c r="R16" s="48">
        <v>139</v>
      </c>
      <c r="S16" s="48">
        <v>162</v>
      </c>
      <c r="T16" s="48">
        <v>6</v>
      </c>
      <c r="U16" s="48">
        <v>2</v>
      </c>
      <c r="V16" s="48">
        <v>154</v>
      </c>
      <c r="W16" s="48">
        <v>971</v>
      </c>
    </row>
    <row r="17" spans="2:23" s="7" customFormat="1" ht="12" customHeight="1">
      <c r="B17" s="5"/>
      <c r="C17" s="3" t="s">
        <v>7</v>
      </c>
      <c r="D17" s="9">
        <v>3367</v>
      </c>
      <c r="E17" s="9">
        <v>589</v>
      </c>
      <c r="F17" s="9">
        <v>1471</v>
      </c>
      <c r="G17" s="9">
        <v>10</v>
      </c>
      <c r="H17" s="9">
        <v>828</v>
      </c>
      <c r="I17" s="9">
        <v>469</v>
      </c>
      <c r="J17" s="9" t="s">
        <v>130</v>
      </c>
      <c r="K17" s="9">
        <v>7</v>
      </c>
      <c r="L17" s="9">
        <v>464</v>
      </c>
      <c r="M17" s="9">
        <v>3369</v>
      </c>
      <c r="N17" s="9">
        <v>1829</v>
      </c>
      <c r="O17" s="48">
        <v>471</v>
      </c>
      <c r="P17" s="48">
        <v>786</v>
      </c>
      <c r="Q17" s="48">
        <v>7</v>
      </c>
      <c r="R17" s="48">
        <v>273</v>
      </c>
      <c r="S17" s="48">
        <v>292</v>
      </c>
      <c r="T17" s="48" t="s">
        <v>130</v>
      </c>
      <c r="U17" s="48" t="s">
        <v>130</v>
      </c>
      <c r="V17" s="48">
        <v>292</v>
      </c>
      <c r="W17" s="48">
        <v>1829</v>
      </c>
    </row>
    <row r="18" spans="2:23" s="7" customFormat="1" ht="12" customHeight="1">
      <c r="B18" s="5"/>
      <c r="C18" s="3" t="s">
        <v>8</v>
      </c>
      <c r="D18" s="9">
        <v>2107</v>
      </c>
      <c r="E18" s="9">
        <v>287</v>
      </c>
      <c r="F18" s="9">
        <v>1066</v>
      </c>
      <c r="G18" s="9">
        <v>16</v>
      </c>
      <c r="H18" s="9">
        <v>462</v>
      </c>
      <c r="I18" s="9">
        <v>319</v>
      </c>
      <c r="J18" s="9">
        <v>45</v>
      </c>
      <c r="K18" s="9" t="s">
        <v>130</v>
      </c>
      <c r="L18" s="9">
        <v>278</v>
      </c>
      <c r="M18" s="9">
        <v>2154</v>
      </c>
      <c r="N18" s="9">
        <v>1008</v>
      </c>
      <c r="O18" s="48">
        <v>253</v>
      </c>
      <c r="P18" s="48">
        <v>425</v>
      </c>
      <c r="Q18" s="48">
        <v>5</v>
      </c>
      <c r="R18" s="48">
        <v>145</v>
      </c>
      <c r="S18" s="48">
        <v>190</v>
      </c>
      <c r="T18" s="48">
        <v>4</v>
      </c>
      <c r="U18" s="48" t="s">
        <v>130</v>
      </c>
      <c r="V18" s="48">
        <v>186</v>
      </c>
      <c r="W18" s="48">
        <v>1018</v>
      </c>
    </row>
    <row r="19" spans="2:23" s="7" customFormat="1" ht="12" customHeight="1">
      <c r="B19" s="5"/>
      <c r="C19" s="3" t="s">
        <v>9</v>
      </c>
      <c r="D19" s="9">
        <v>3669</v>
      </c>
      <c r="E19" s="9">
        <v>702</v>
      </c>
      <c r="F19" s="9">
        <v>1386</v>
      </c>
      <c r="G19" s="9">
        <v>33</v>
      </c>
      <c r="H19" s="9">
        <v>1005</v>
      </c>
      <c r="I19" s="9">
        <v>629</v>
      </c>
      <c r="J19" s="9">
        <v>172</v>
      </c>
      <c r="K19" s="9">
        <v>1</v>
      </c>
      <c r="L19" s="9">
        <v>460</v>
      </c>
      <c r="M19" s="9">
        <v>3759</v>
      </c>
      <c r="N19" s="9">
        <v>1847</v>
      </c>
      <c r="O19" s="48">
        <v>583</v>
      </c>
      <c r="P19" s="48">
        <v>721</v>
      </c>
      <c r="Q19" s="48">
        <v>7</v>
      </c>
      <c r="R19" s="48">
        <v>310</v>
      </c>
      <c r="S19" s="48">
        <v>241</v>
      </c>
      <c r="T19" s="48">
        <v>18</v>
      </c>
      <c r="U19" s="48" t="s">
        <v>130</v>
      </c>
      <c r="V19" s="48">
        <v>223</v>
      </c>
      <c r="W19" s="48">
        <v>1862</v>
      </c>
    </row>
    <row r="20" spans="2:23" s="7" customFormat="1" ht="12" customHeight="1">
      <c r="B20" s="5"/>
      <c r="C20" s="3" t="s">
        <v>10</v>
      </c>
      <c r="D20" s="9">
        <v>3050</v>
      </c>
      <c r="E20" s="9">
        <v>463</v>
      </c>
      <c r="F20" s="9">
        <v>1223</v>
      </c>
      <c r="G20" s="9">
        <v>26</v>
      </c>
      <c r="H20" s="9">
        <v>908</v>
      </c>
      <c r="I20" s="9">
        <v>476</v>
      </c>
      <c r="J20" s="9">
        <v>39</v>
      </c>
      <c r="K20" s="9">
        <v>2</v>
      </c>
      <c r="L20" s="9">
        <v>442</v>
      </c>
      <c r="M20" s="9">
        <v>3103</v>
      </c>
      <c r="N20" s="9">
        <v>1660</v>
      </c>
      <c r="O20" s="48">
        <v>434</v>
      </c>
      <c r="P20" s="48">
        <v>837</v>
      </c>
      <c r="Q20" s="48">
        <v>11</v>
      </c>
      <c r="R20" s="48">
        <v>193</v>
      </c>
      <c r="S20" s="48">
        <v>203</v>
      </c>
      <c r="T20" s="48">
        <v>4</v>
      </c>
      <c r="U20" s="48" t="s">
        <v>130</v>
      </c>
      <c r="V20" s="48">
        <v>200</v>
      </c>
      <c r="W20" s="48">
        <v>1679</v>
      </c>
    </row>
    <row r="21" spans="2:23" s="7" customFormat="1" ht="12" customHeight="1">
      <c r="B21" s="5"/>
      <c r="C21" s="3" t="s">
        <v>11</v>
      </c>
      <c r="D21" s="9">
        <v>4509</v>
      </c>
      <c r="E21" s="9">
        <v>811</v>
      </c>
      <c r="F21" s="9">
        <v>1674</v>
      </c>
      <c r="G21" s="9">
        <v>22</v>
      </c>
      <c r="H21" s="9">
        <v>1539</v>
      </c>
      <c r="I21" s="9">
        <v>518</v>
      </c>
      <c r="J21" s="9">
        <v>121</v>
      </c>
      <c r="K21" s="9">
        <v>6</v>
      </c>
      <c r="L21" s="9">
        <v>393</v>
      </c>
      <c r="M21" s="9">
        <v>4566</v>
      </c>
      <c r="N21" s="9">
        <v>1804</v>
      </c>
      <c r="O21" s="48">
        <v>565</v>
      </c>
      <c r="P21" s="48">
        <v>720</v>
      </c>
      <c r="Q21" s="48">
        <v>14</v>
      </c>
      <c r="R21" s="48">
        <v>315</v>
      </c>
      <c r="S21" s="48">
        <v>196</v>
      </c>
      <c r="T21" s="48">
        <v>9</v>
      </c>
      <c r="U21" s="48">
        <v>4</v>
      </c>
      <c r="V21" s="48">
        <v>183</v>
      </c>
      <c r="W21" s="48">
        <v>1810</v>
      </c>
    </row>
    <row r="22" spans="2:23" s="7" customFormat="1" ht="12" customHeight="1">
      <c r="B22" s="69"/>
      <c r="C22" s="7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8"/>
      <c r="P22" s="48"/>
      <c r="Q22" s="48"/>
      <c r="R22" s="48"/>
      <c r="S22" s="48"/>
      <c r="T22" s="48"/>
      <c r="U22" s="48"/>
      <c r="V22" s="48"/>
      <c r="W22" s="48"/>
    </row>
    <row r="23" spans="2:23" s="7" customFormat="1" ht="12" customHeight="1">
      <c r="B23" s="67" t="s">
        <v>12</v>
      </c>
      <c r="C23" s="68"/>
      <c r="D23" s="8">
        <f>SUM(D24:D32)</f>
        <v>10785</v>
      </c>
      <c r="E23" s="8">
        <f aca="true" t="shared" si="1" ref="E23:W23">SUM(E24:E32)</f>
        <v>1285</v>
      </c>
      <c r="F23" s="8">
        <f t="shared" si="1"/>
        <v>3461</v>
      </c>
      <c r="G23" s="8">
        <f t="shared" si="1"/>
        <v>106</v>
      </c>
      <c r="H23" s="8">
        <f t="shared" si="1"/>
        <v>4858</v>
      </c>
      <c r="I23" s="8">
        <f t="shared" si="1"/>
        <v>1272</v>
      </c>
      <c r="J23" s="8">
        <f t="shared" si="1"/>
        <v>329</v>
      </c>
      <c r="K23" s="8">
        <f t="shared" si="1"/>
        <v>20</v>
      </c>
      <c r="L23" s="8">
        <f t="shared" si="1"/>
        <v>946</v>
      </c>
      <c r="M23" s="8">
        <f t="shared" si="1"/>
        <v>11005</v>
      </c>
      <c r="N23" s="8">
        <f t="shared" si="1"/>
        <v>4760</v>
      </c>
      <c r="O23" s="49">
        <f t="shared" si="1"/>
        <v>1330</v>
      </c>
      <c r="P23" s="49">
        <f t="shared" si="1"/>
        <v>1773</v>
      </c>
      <c r="Q23" s="49">
        <f t="shared" si="1"/>
        <v>50</v>
      </c>
      <c r="R23" s="49">
        <f t="shared" si="1"/>
        <v>1088</v>
      </c>
      <c r="S23" s="49">
        <f t="shared" si="1"/>
        <v>544</v>
      </c>
      <c r="T23" s="49">
        <f t="shared" si="1"/>
        <v>57</v>
      </c>
      <c r="U23" s="49">
        <f t="shared" si="1"/>
        <v>12</v>
      </c>
      <c r="V23" s="49">
        <f t="shared" si="1"/>
        <v>476</v>
      </c>
      <c r="W23" s="49">
        <f t="shared" si="1"/>
        <v>4786</v>
      </c>
    </row>
    <row r="24" spans="2:23" s="7" customFormat="1" ht="12" customHeight="1">
      <c r="B24" s="6"/>
      <c r="C24" s="3" t="s">
        <v>13</v>
      </c>
      <c r="D24" s="9">
        <v>1024</v>
      </c>
      <c r="E24" s="9">
        <v>137</v>
      </c>
      <c r="F24" s="9">
        <v>407</v>
      </c>
      <c r="G24" s="9">
        <v>9</v>
      </c>
      <c r="H24" s="9">
        <v>376</v>
      </c>
      <c r="I24" s="9">
        <v>98</v>
      </c>
      <c r="J24" s="9">
        <v>12</v>
      </c>
      <c r="K24" s="9" t="s">
        <v>130</v>
      </c>
      <c r="L24" s="9">
        <v>86</v>
      </c>
      <c r="M24" s="9">
        <v>1027</v>
      </c>
      <c r="N24" s="9">
        <v>382</v>
      </c>
      <c r="O24" s="48">
        <v>132</v>
      </c>
      <c r="P24" s="48">
        <v>158</v>
      </c>
      <c r="Q24" s="48">
        <v>3</v>
      </c>
      <c r="R24" s="48">
        <v>43</v>
      </c>
      <c r="S24" s="48">
        <v>46</v>
      </c>
      <c r="T24" s="48">
        <v>4</v>
      </c>
      <c r="U24" s="48" t="s">
        <v>130</v>
      </c>
      <c r="V24" s="48">
        <v>42</v>
      </c>
      <c r="W24" s="48">
        <v>382</v>
      </c>
    </row>
    <row r="25" spans="2:23" s="7" customFormat="1" ht="12" customHeight="1">
      <c r="B25" s="6"/>
      <c r="C25" s="3" t="s">
        <v>14</v>
      </c>
      <c r="D25" s="9">
        <v>1879</v>
      </c>
      <c r="E25" s="9">
        <v>215</v>
      </c>
      <c r="F25" s="9">
        <v>528</v>
      </c>
      <c r="G25" s="9">
        <v>30</v>
      </c>
      <c r="H25" s="9">
        <v>961</v>
      </c>
      <c r="I25" s="9">
        <v>172</v>
      </c>
      <c r="J25" s="9">
        <v>11</v>
      </c>
      <c r="K25" s="9">
        <v>1</v>
      </c>
      <c r="L25" s="9">
        <v>160</v>
      </c>
      <c r="M25" s="9">
        <v>1906</v>
      </c>
      <c r="N25" s="9">
        <v>591</v>
      </c>
      <c r="O25" s="48">
        <v>169</v>
      </c>
      <c r="P25" s="48">
        <v>253</v>
      </c>
      <c r="Q25" s="48">
        <v>6</v>
      </c>
      <c r="R25" s="48">
        <v>109</v>
      </c>
      <c r="S25" s="48">
        <v>56</v>
      </c>
      <c r="T25" s="48" t="s">
        <v>130</v>
      </c>
      <c r="U25" s="48">
        <v>1</v>
      </c>
      <c r="V25" s="48">
        <v>55</v>
      </c>
      <c r="W25" s="48">
        <v>593</v>
      </c>
    </row>
    <row r="26" spans="2:23" s="7" customFormat="1" ht="12" customHeight="1">
      <c r="B26" s="6"/>
      <c r="C26" s="3" t="s">
        <v>15</v>
      </c>
      <c r="D26" s="9">
        <v>1753</v>
      </c>
      <c r="E26" s="9">
        <v>214</v>
      </c>
      <c r="F26" s="9">
        <v>597</v>
      </c>
      <c r="G26" s="9">
        <v>22</v>
      </c>
      <c r="H26" s="9">
        <v>849</v>
      </c>
      <c r="I26" s="9">
        <v>89</v>
      </c>
      <c r="J26" s="9">
        <v>8</v>
      </c>
      <c r="K26" s="9" t="s">
        <v>130</v>
      </c>
      <c r="L26" s="9">
        <v>81</v>
      </c>
      <c r="M26" s="9">
        <v>1771</v>
      </c>
      <c r="N26" s="9">
        <v>723</v>
      </c>
      <c r="O26" s="48">
        <v>276</v>
      </c>
      <c r="P26" s="48">
        <v>252</v>
      </c>
      <c r="Q26" s="48">
        <v>6</v>
      </c>
      <c r="R26" s="48">
        <v>156</v>
      </c>
      <c r="S26" s="48">
        <v>35</v>
      </c>
      <c r="T26" s="48">
        <v>2</v>
      </c>
      <c r="U26" s="48" t="s">
        <v>130</v>
      </c>
      <c r="V26" s="48">
        <v>33</v>
      </c>
      <c r="W26" s="48">
        <v>725</v>
      </c>
    </row>
    <row r="27" spans="2:23" s="7" customFormat="1" ht="12" customHeight="1">
      <c r="B27" s="6"/>
      <c r="C27" s="3" t="s">
        <v>16</v>
      </c>
      <c r="D27" s="9">
        <v>972</v>
      </c>
      <c r="E27" s="9">
        <v>160</v>
      </c>
      <c r="F27" s="9">
        <v>306</v>
      </c>
      <c r="G27" s="9">
        <v>3</v>
      </c>
      <c r="H27" s="9">
        <v>399</v>
      </c>
      <c r="I27" s="9">
        <v>106</v>
      </c>
      <c r="J27" s="9">
        <v>4</v>
      </c>
      <c r="K27" s="9">
        <v>2</v>
      </c>
      <c r="L27" s="9">
        <v>100</v>
      </c>
      <c r="M27" s="9">
        <v>974</v>
      </c>
      <c r="N27" s="9">
        <v>401</v>
      </c>
      <c r="O27" s="48">
        <v>136</v>
      </c>
      <c r="P27" s="48">
        <v>119</v>
      </c>
      <c r="Q27" s="48">
        <v>6</v>
      </c>
      <c r="R27" s="48">
        <v>79</v>
      </c>
      <c r="S27" s="48">
        <v>61</v>
      </c>
      <c r="T27" s="48" t="s">
        <v>130</v>
      </c>
      <c r="U27" s="48" t="s">
        <v>130</v>
      </c>
      <c r="V27" s="48">
        <v>61</v>
      </c>
      <c r="W27" s="48">
        <v>401</v>
      </c>
    </row>
    <row r="28" spans="2:23" s="7" customFormat="1" ht="12" customHeight="1">
      <c r="B28" s="5"/>
      <c r="C28" s="4" t="s">
        <v>17</v>
      </c>
      <c r="D28" s="9">
        <v>1247</v>
      </c>
      <c r="E28" s="9">
        <v>117</v>
      </c>
      <c r="F28" s="9">
        <v>331</v>
      </c>
      <c r="G28" s="9">
        <v>6</v>
      </c>
      <c r="H28" s="9">
        <v>659</v>
      </c>
      <c r="I28" s="9">
        <v>147</v>
      </c>
      <c r="J28" s="9">
        <v>23</v>
      </c>
      <c r="K28" s="9">
        <v>6</v>
      </c>
      <c r="L28" s="9">
        <v>119</v>
      </c>
      <c r="M28" s="9">
        <v>1261</v>
      </c>
      <c r="N28" s="9">
        <v>607</v>
      </c>
      <c r="O28" s="48">
        <v>148</v>
      </c>
      <c r="P28" s="48">
        <v>187</v>
      </c>
      <c r="Q28" s="48">
        <v>6</v>
      </c>
      <c r="R28" s="48">
        <v>210</v>
      </c>
      <c r="S28" s="48">
        <v>64</v>
      </c>
      <c r="T28" s="48">
        <v>11</v>
      </c>
      <c r="U28" s="48">
        <v>3</v>
      </c>
      <c r="V28" s="48">
        <v>50</v>
      </c>
      <c r="W28" s="48">
        <v>615</v>
      </c>
    </row>
    <row r="29" spans="2:23" s="7" customFormat="1" ht="12" customHeight="1">
      <c r="B29" s="5"/>
      <c r="C29" s="4" t="s">
        <v>18</v>
      </c>
      <c r="D29" s="9">
        <v>1322</v>
      </c>
      <c r="E29" s="9">
        <v>185</v>
      </c>
      <c r="F29" s="9">
        <v>487</v>
      </c>
      <c r="G29" s="9">
        <v>11</v>
      </c>
      <c r="H29" s="9">
        <v>497</v>
      </c>
      <c r="I29" s="9">
        <v>150</v>
      </c>
      <c r="J29" s="9">
        <v>9</v>
      </c>
      <c r="K29" s="9">
        <v>4</v>
      </c>
      <c r="L29" s="9">
        <v>137</v>
      </c>
      <c r="M29" s="9">
        <v>1330</v>
      </c>
      <c r="N29" s="9">
        <v>728</v>
      </c>
      <c r="O29" s="48">
        <v>199</v>
      </c>
      <c r="P29" s="48">
        <v>264</v>
      </c>
      <c r="Q29" s="48">
        <v>3</v>
      </c>
      <c r="R29" s="48">
        <v>163</v>
      </c>
      <c r="S29" s="48">
        <v>99</v>
      </c>
      <c r="T29" s="48" t="s">
        <v>130</v>
      </c>
      <c r="U29" s="48">
        <v>6</v>
      </c>
      <c r="V29" s="48">
        <v>93</v>
      </c>
      <c r="W29" s="48">
        <v>728</v>
      </c>
    </row>
    <row r="30" spans="2:23" s="7" customFormat="1" ht="12" customHeight="1">
      <c r="B30" s="5"/>
      <c r="C30" s="4" t="s">
        <v>19</v>
      </c>
      <c r="D30" s="9">
        <v>1154</v>
      </c>
      <c r="E30" s="9">
        <v>117</v>
      </c>
      <c r="F30" s="9">
        <v>384</v>
      </c>
      <c r="G30" s="9">
        <v>5</v>
      </c>
      <c r="H30" s="9">
        <v>491</v>
      </c>
      <c r="I30" s="9">
        <v>171</v>
      </c>
      <c r="J30" s="9">
        <v>59</v>
      </c>
      <c r="K30" s="9">
        <v>1</v>
      </c>
      <c r="L30" s="9">
        <v>112</v>
      </c>
      <c r="M30" s="9">
        <v>1169</v>
      </c>
      <c r="N30" s="9">
        <v>617</v>
      </c>
      <c r="O30" s="48">
        <v>152</v>
      </c>
      <c r="P30" s="48">
        <v>263</v>
      </c>
      <c r="Q30" s="48">
        <v>9</v>
      </c>
      <c r="R30" s="48">
        <v>125</v>
      </c>
      <c r="S30" s="48">
        <v>74</v>
      </c>
      <c r="T30" s="48">
        <v>17</v>
      </c>
      <c r="U30" s="48" t="s">
        <v>130</v>
      </c>
      <c r="V30" s="48">
        <v>56</v>
      </c>
      <c r="W30" s="48">
        <v>622</v>
      </c>
    </row>
    <row r="31" spans="2:23" s="7" customFormat="1" ht="12" customHeight="1">
      <c r="B31" s="5"/>
      <c r="C31" s="4" t="s">
        <v>20</v>
      </c>
      <c r="D31" s="9">
        <v>711</v>
      </c>
      <c r="E31" s="9">
        <v>51</v>
      </c>
      <c r="F31" s="9">
        <v>181</v>
      </c>
      <c r="G31" s="9">
        <v>8</v>
      </c>
      <c r="H31" s="9">
        <v>379</v>
      </c>
      <c r="I31" s="9">
        <v>191</v>
      </c>
      <c r="J31" s="9">
        <v>140</v>
      </c>
      <c r="K31" s="9">
        <v>6</v>
      </c>
      <c r="L31" s="9">
        <v>65</v>
      </c>
      <c r="M31" s="9">
        <v>830</v>
      </c>
      <c r="N31" s="9">
        <v>337</v>
      </c>
      <c r="O31" s="48">
        <v>46</v>
      </c>
      <c r="P31" s="48">
        <v>119</v>
      </c>
      <c r="Q31" s="48">
        <v>6</v>
      </c>
      <c r="R31" s="48">
        <v>123</v>
      </c>
      <c r="S31" s="48">
        <v>50</v>
      </c>
      <c r="T31" s="48">
        <v>20</v>
      </c>
      <c r="U31" s="48">
        <v>2</v>
      </c>
      <c r="V31" s="48">
        <v>30</v>
      </c>
      <c r="W31" s="48">
        <v>346</v>
      </c>
    </row>
    <row r="32" spans="2:23" s="7" customFormat="1" ht="12" customHeight="1">
      <c r="B32" s="5"/>
      <c r="C32" s="4" t="s">
        <v>21</v>
      </c>
      <c r="D32" s="9">
        <v>723</v>
      </c>
      <c r="E32" s="9">
        <v>89</v>
      </c>
      <c r="F32" s="9">
        <v>240</v>
      </c>
      <c r="G32" s="9">
        <v>12</v>
      </c>
      <c r="H32" s="9">
        <v>247</v>
      </c>
      <c r="I32" s="9">
        <v>148</v>
      </c>
      <c r="J32" s="9">
        <v>63</v>
      </c>
      <c r="K32" s="9" t="s">
        <v>130</v>
      </c>
      <c r="L32" s="9">
        <v>86</v>
      </c>
      <c r="M32" s="9">
        <v>737</v>
      </c>
      <c r="N32" s="9">
        <v>374</v>
      </c>
      <c r="O32" s="48">
        <v>72</v>
      </c>
      <c r="P32" s="48">
        <v>158</v>
      </c>
      <c r="Q32" s="48">
        <v>5</v>
      </c>
      <c r="R32" s="48">
        <v>80</v>
      </c>
      <c r="S32" s="48">
        <v>59</v>
      </c>
      <c r="T32" s="48">
        <v>3</v>
      </c>
      <c r="U32" s="48" t="s">
        <v>130</v>
      </c>
      <c r="V32" s="48">
        <v>56</v>
      </c>
      <c r="W32" s="48">
        <v>374</v>
      </c>
    </row>
    <row r="33" spans="2:23" s="7" customFormat="1" ht="12" customHeight="1">
      <c r="B33" s="5"/>
      <c r="C33" s="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48"/>
      <c r="P33" s="48"/>
      <c r="Q33" s="48"/>
      <c r="R33" s="48"/>
      <c r="S33" s="48"/>
      <c r="T33" s="48"/>
      <c r="U33" s="48"/>
      <c r="V33" s="48"/>
      <c r="W33" s="48"/>
    </row>
    <row r="34" spans="2:23" s="7" customFormat="1" ht="12" customHeight="1">
      <c r="B34" s="67" t="s">
        <v>22</v>
      </c>
      <c r="C34" s="68"/>
      <c r="D34" s="8">
        <f>SUM(D35:D38)</f>
        <v>6577</v>
      </c>
      <c r="E34" s="8">
        <f aca="true" t="shared" si="2" ref="E34:W34">SUM(E35:E38)</f>
        <v>1085</v>
      </c>
      <c r="F34" s="8">
        <f t="shared" si="2"/>
        <v>2582</v>
      </c>
      <c r="G34" s="8">
        <f t="shared" si="2"/>
        <v>58</v>
      </c>
      <c r="H34" s="8">
        <f t="shared" si="2"/>
        <v>2082</v>
      </c>
      <c r="I34" s="8">
        <f t="shared" si="2"/>
        <v>875</v>
      </c>
      <c r="J34" s="8">
        <f t="shared" si="2"/>
        <v>195</v>
      </c>
      <c r="K34" s="8">
        <f t="shared" si="2"/>
        <v>5</v>
      </c>
      <c r="L34" s="8">
        <f t="shared" si="2"/>
        <v>685</v>
      </c>
      <c r="M34" s="8">
        <f t="shared" si="2"/>
        <v>6692</v>
      </c>
      <c r="N34" s="8">
        <f t="shared" si="2"/>
        <v>3188</v>
      </c>
      <c r="O34" s="49">
        <f t="shared" si="2"/>
        <v>838</v>
      </c>
      <c r="P34" s="49">
        <f t="shared" si="2"/>
        <v>1488</v>
      </c>
      <c r="Q34" s="49">
        <f t="shared" si="2"/>
        <v>26</v>
      </c>
      <c r="R34" s="49">
        <f t="shared" si="2"/>
        <v>546</v>
      </c>
      <c r="S34" s="49">
        <f t="shared" si="2"/>
        <v>300</v>
      </c>
      <c r="T34" s="49">
        <f t="shared" si="2"/>
        <v>11</v>
      </c>
      <c r="U34" s="49">
        <f t="shared" si="2"/>
        <v>1</v>
      </c>
      <c r="V34" s="49">
        <f t="shared" si="2"/>
        <v>288</v>
      </c>
      <c r="W34" s="49">
        <f t="shared" si="2"/>
        <v>3198</v>
      </c>
    </row>
    <row r="35" spans="2:23" s="7" customFormat="1" ht="12" customHeight="1">
      <c r="B35" s="6"/>
      <c r="C35" s="4" t="s">
        <v>23</v>
      </c>
      <c r="D35" s="9">
        <v>2175</v>
      </c>
      <c r="E35" s="9">
        <v>237</v>
      </c>
      <c r="F35" s="9">
        <v>844</v>
      </c>
      <c r="G35" s="9">
        <v>21</v>
      </c>
      <c r="H35" s="9">
        <v>787</v>
      </c>
      <c r="I35" s="9">
        <v>321</v>
      </c>
      <c r="J35" s="9">
        <v>90</v>
      </c>
      <c r="K35" s="9">
        <v>5</v>
      </c>
      <c r="L35" s="9">
        <v>230</v>
      </c>
      <c r="M35" s="9">
        <v>2214</v>
      </c>
      <c r="N35" s="9">
        <v>1163</v>
      </c>
      <c r="O35" s="48">
        <v>231</v>
      </c>
      <c r="P35" s="48">
        <v>638</v>
      </c>
      <c r="Q35" s="48">
        <v>16</v>
      </c>
      <c r="R35" s="48">
        <v>188</v>
      </c>
      <c r="S35" s="48">
        <v>91</v>
      </c>
      <c r="T35" s="48">
        <v>9</v>
      </c>
      <c r="U35" s="48" t="s">
        <v>130</v>
      </c>
      <c r="V35" s="48">
        <v>82</v>
      </c>
      <c r="W35" s="48">
        <v>1164</v>
      </c>
    </row>
    <row r="36" spans="2:23" s="7" customFormat="1" ht="12" customHeight="1">
      <c r="B36" s="6"/>
      <c r="C36" s="4" t="s">
        <v>24</v>
      </c>
      <c r="D36" s="9">
        <v>1206</v>
      </c>
      <c r="E36" s="9">
        <v>110</v>
      </c>
      <c r="F36" s="9">
        <v>345</v>
      </c>
      <c r="G36" s="9">
        <v>26</v>
      </c>
      <c r="H36" s="9">
        <v>540</v>
      </c>
      <c r="I36" s="9">
        <v>220</v>
      </c>
      <c r="J36" s="9">
        <v>93</v>
      </c>
      <c r="K36" s="9" t="s">
        <v>130</v>
      </c>
      <c r="L36" s="9">
        <v>133</v>
      </c>
      <c r="M36" s="9">
        <v>1247</v>
      </c>
      <c r="N36" s="9">
        <v>463</v>
      </c>
      <c r="O36" s="48">
        <v>60</v>
      </c>
      <c r="P36" s="48">
        <v>231</v>
      </c>
      <c r="Q36" s="48">
        <v>3</v>
      </c>
      <c r="R36" s="48">
        <v>112</v>
      </c>
      <c r="S36" s="48">
        <v>57</v>
      </c>
      <c r="T36" s="48">
        <v>1</v>
      </c>
      <c r="U36" s="48" t="s">
        <v>130</v>
      </c>
      <c r="V36" s="48">
        <v>56</v>
      </c>
      <c r="W36" s="48">
        <v>463</v>
      </c>
    </row>
    <row r="37" spans="2:23" s="7" customFormat="1" ht="12" customHeight="1">
      <c r="B37" s="6"/>
      <c r="C37" s="4" t="s">
        <v>25</v>
      </c>
      <c r="D37" s="9">
        <v>1508</v>
      </c>
      <c r="E37" s="9">
        <v>264</v>
      </c>
      <c r="F37" s="9">
        <v>638</v>
      </c>
      <c r="G37" s="9">
        <v>8</v>
      </c>
      <c r="H37" s="9">
        <v>471</v>
      </c>
      <c r="I37" s="9">
        <v>154</v>
      </c>
      <c r="J37" s="9">
        <v>10</v>
      </c>
      <c r="K37" s="9" t="s">
        <v>130</v>
      </c>
      <c r="L37" s="9">
        <v>144</v>
      </c>
      <c r="M37" s="9">
        <v>1535</v>
      </c>
      <c r="N37" s="9">
        <v>728</v>
      </c>
      <c r="O37" s="48">
        <v>209</v>
      </c>
      <c r="P37" s="48">
        <v>297</v>
      </c>
      <c r="Q37" s="48">
        <v>6</v>
      </c>
      <c r="R37" s="48">
        <v>145</v>
      </c>
      <c r="S37" s="48">
        <v>78</v>
      </c>
      <c r="T37" s="48">
        <v>1</v>
      </c>
      <c r="U37" s="48">
        <v>1</v>
      </c>
      <c r="V37" s="48">
        <v>76</v>
      </c>
      <c r="W37" s="48">
        <v>735</v>
      </c>
    </row>
    <row r="38" spans="2:23" s="7" customFormat="1" ht="12" customHeight="1">
      <c r="B38" s="6"/>
      <c r="C38" s="4" t="s">
        <v>26</v>
      </c>
      <c r="D38" s="9">
        <v>1688</v>
      </c>
      <c r="E38" s="9">
        <v>474</v>
      </c>
      <c r="F38" s="9">
        <v>755</v>
      </c>
      <c r="G38" s="9">
        <v>3</v>
      </c>
      <c r="H38" s="9">
        <v>284</v>
      </c>
      <c r="I38" s="9">
        <v>180</v>
      </c>
      <c r="J38" s="9">
        <v>2</v>
      </c>
      <c r="K38" s="9" t="s">
        <v>130</v>
      </c>
      <c r="L38" s="9">
        <v>178</v>
      </c>
      <c r="M38" s="9">
        <v>1696</v>
      </c>
      <c r="N38" s="9">
        <v>834</v>
      </c>
      <c r="O38" s="48">
        <v>338</v>
      </c>
      <c r="P38" s="48">
        <v>322</v>
      </c>
      <c r="Q38" s="48">
        <v>1</v>
      </c>
      <c r="R38" s="48">
        <v>101</v>
      </c>
      <c r="S38" s="48">
        <v>74</v>
      </c>
      <c r="T38" s="48" t="s">
        <v>130</v>
      </c>
      <c r="U38" s="48" t="s">
        <v>130</v>
      </c>
      <c r="V38" s="48">
        <v>74</v>
      </c>
      <c r="W38" s="48">
        <v>836</v>
      </c>
    </row>
    <row r="39" spans="2:23" s="7" customFormat="1" ht="12" customHeight="1">
      <c r="B39" s="6"/>
      <c r="C39" s="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48"/>
      <c r="P39" s="48"/>
      <c r="Q39" s="48"/>
      <c r="R39" s="48"/>
      <c r="S39" s="48"/>
      <c r="T39" s="48"/>
      <c r="U39" s="48"/>
      <c r="V39" s="48"/>
      <c r="W39" s="48"/>
    </row>
    <row r="40" spans="2:23" s="7" customFormat="1" ht="12" customHeight="1">
      <c r="B40" s="67" t="s">
        <v>27</v>
      </c>
      <c r="C40" s="68"/>
      <c r="D40" s="8">
        <f>SUM(D41:D45)</f>
        <v>3927</v>
      </c>
      <c r="E40" s="8">
        <f aca="true" t="shared" si="3" ref="E40:W40">SUM(E41:E45)</f>
        <v>567</v>
      </c>
      <c r="F40" s="8">
        <f t="shared" si="3"/>
        <v>1539</v>
      </c>
      <c r="G40" s="8">
        <f t="shared" si="3"/>
        <v>50</v>
      </c>
      <c r="H40" s="8">
        <f t="shared" si="3"/>
        <v>1380</v>
      </c>
      <c r="I40" s="8">
        <f t="shared" si="3"/>
        <v>421</v>
      </c>
      <c r="J40" s="8">
        <f t="shared" si="3"/>
        <v>82</v>
      </c>
      <c r="K40" s="8" t="s">
        <v>130</v>
      </c>
      <c r="L40" s="8">
        <f t="shared" si="3"/>
        <v>351</v>
      </c>
      <c r="M40" s="8">
        <f t="shared" si="3"/>
        <v>3969</v>
      </c>
      <c r="N40" s="8">
        <f t="shared" si="3"/>
        <v>1654</v>
      </c>
      <c r="O40" s="49">
        <f t="shared" si="3"/>
        <v>516</v>
      </c>
      <c r="P40" s="49">
        <f t="shared" si="3"/>
        <v>676</v>
      </c>
      <c r="Q40" s="49">
        <f t="shared" si="3"/>
        <v>22</v>
      </c>
      <c r="R40" s="49">
        <f t="shared" si="3"/>
        <v>282</v>
      </c>
      <c r="S40" s="49">
        <f t="shared" si="3"/>
        <v>161</v>
      </c>
      <c r="T40" s="49">
        <f t="shared" si="3"/>
        <v>15</v>
      </c>
      <c r="U40" s="49">
        <f t="shared" si="3"/>
        <v>1</v>
      </c>
      <c r="V40" s="49">
        <f t="shared" si="3"/>
        <v>145</v>
      </c>
      <c r="W40" s="49">
        <f t="shared" si="3"/>
        <v>1657</v>
      </c>
    </row>
    <row r="41" spans="2:23" s="7" customFormat="1" ht="12" customHeight="1">
      <c r="B41" s="6"/>
      <c r="C41" s="4" t="s">
        <v>28</v>
      </c>
      <c r="D41" s="9">
        <v>1165</v>
      </c>
      <c r="E41" s="9">
        <v>158</v>
      </c>
      <c r="F41" s="9">
        <v>477</v>
      </c>
      <c r="G41" s="9">
        <v>24</v>
      </c>
      <c r="H41" s="9">
        <v>399</v>
      </c>
      <c r="I41" s="9">
        <v>109</v>
      </c>
      <c r="J41" s="9">
        <v>29</v>
      </c>
      <c r="K41" s="9" t="s">
        <v>130</v>
      </c>
      <c r="L41" s="9">
        <v>83</v>
      </c>
      <c r="M41" s="9">
        <v>1170</v>
      </c>
      <c r="N41" s="9">
        <v>488</v>
      </c>
      <c r="O41" s="48">
        <v>163</v>
      </c>
      <c r="P41" s="48">
        <v>204</v>
      </c>
      <c r="Q41" s="48">
        <v>11</v>
      </c>
      <c r="R41" s="48">
        <v>64</v>
      </c>
      <c r="S41" s="48">
        <v>46</v>
      </c>
      <c r="T41" s="48">
        <v>5</v>
      </c>
      <c r="U41" s="48" t="s">
        <v>130</v>
      </c>
      <c r="V41" s="48">
        <v>41</v>
      </c>
      <c r="W41" s="48">
        <v>488</v>
      </c>
    </row>
    <row r="42" spans="2:23" s="7" customFormat="1" ht="12" customHeight="1">
      <c r="B42" s="6"/>
      <c r="C42" s="4" t="s">
        <v>29</v>
      </c>
      <c r="D42" s="9">
        <v>463</v>
      </c>
      <c r="E42" s="9">
        <v>60</v>
      </c>
      <c r="F42" s="9">
        <v>123</v>
      </c>
      <c r="G42" s="9">
        <v>5</v>
      </c>
      <c r="H42" s="9">
        <v>212</v>
      </c>
      <c r="I42" s="9">
        <v>69</v>
      </c>
      <c r="J42" s="9">
        <v>30</v>
      </c>
      <c r="K42" s="9" t="s">
        <v>130</v>
      </c>
      <c r="L42" s="9">
        <v>44</v>
      </c>
      <c r="M42" s="9">
        <v>474</v>
      </c>
      <c r="N42" s="9">
        <v>164</v>
      </c>
      <c r="O42" s="48">
        <v>41</v>
      </c>
      <c r="P42" s="48">
        <v>57</v>
      </c>
      <c r="Q42" s="48">
        <v>1</v>
      </c>
      <c r="R42" s="48">
        <v>42</v>
      </c>
      <c r="S42" s="48">
        <v>23</v>
      </c>
      <c r="T42" s="48">
        <v>6</v>
      </c>
      <c r="U42" s="48" t="s">
        <v>130</v>
      </c>
      <c r="V42" s="48">
        <v>17</v>
      </c>
      <c r="W42" s="48">
        <v>164</v>
      </c>
    </row>
    <row r="43" spans="2:23" s="7" customFormat="1" ht="12" customHeight="1">
      <c r="B43" s="6"/>
      <c r="C43" s="4" t="s">
        <v>30</v>
      </c>
      <c r="D43" s="9">
        <v>160</v>
      </c>
      <c r="E43" s="9">
        <v>12</v>
      </c>
      <c r="F43" s="9">
        <v>57</v>
      </c>
      <c r="G43" s="9">
        <v>2</v>
      </c>
      <c r="H43" s="9">
        <v>44</v>
      </c>
      <c r="I43" s="9">
        <v>53</v>
      </c>
      <c r="J43" s="9">
        <v>13</v>
      </c>
      <c r="K43" s="9" t="s">
        <v>130</v>
      </c>
      <c r="L43" s="9">
        <v>44</v>
      </c>
      <c r="M43" s="9">
        <v>172</v>
      </c>
      <c r="N43" s="9">
        <v>81</v>
      </c>
      <c r="O43" s="48">
        <v>11</v>
      </c>
      <c r="P43" s="48">
        <v>23</v>
      </c>
      <c r="Q43" s="48" t="s">
        <v>130</v>
      </c>
      <c r="R43" s="48">
        <v>34</v>
      </c>
      <c r="S43" s="48">
        <v>14</v>
      </c>
      <c r="T43" s="48">
        <v>1</v>
      </c>
      <c r="U43" s="48" t="s">
        <v>130</v>
      </c>
      <c r="V43" s="48">
        <v>13</v>
      </c>
      <c r="W43" s="48">
        <v>82</v>
      </c>
    </row>
    <row r="44" spans="2:23" s="7" customFormat="1" ht="12" customHeight="1">
      <c r="B44" s="5"/>
      <c r="C44" s="4" t="s">
        <v>31</v>
      </c>
      <c r="D44" s="9">
        <v>1012</v>
      </c>
      <c r="E44" s="9">
        <v>150</v>
      </c>
      <c r="F44" s="9">
        <v>325</v>
      </c>
      <c r="G44" s="9">
        <v>15</v>
      </c>
      <c r="H44" s="9">
        <v>469</v>
      </c>
      <c r="I44" s="9">
        <v>60</v>
      </c>
      <c r="J44" s="9">
        <v>9</v>
      </c>
      <c r="K44" s="9" t="s">
        <v>130</v>
      </c>
      <c r="L44" s="9">
        <v>51</v>
      </c>
      <c r="M44" s="9">
        <v>1019</v>
      </c>
      <c r="N44" s="9">
        <v>410</v>
      </c>
      <c r="O44" s="48">
        <v>138</v>
      </c>
      <c r="P44" s="48">
        <v>161</v>
      </c>
      <c r="Q44" s="48">
        <v>6</v>
      </c>
      <c r="R44" s="48">
        <v>84</v>
      </c>
      <c r="S44" s="48">
        <v>22</v>
      </c>
      <c r="T44" s="48">
        <v>3</v>
      </c>
      <c r="U44" s="48">
        <v>1</v>
      </c>
      <c r="V44" s="48">
        <v>18</v>
      </c>
      <c r="W44" s="48">
        <v>411</v>
      </c>
    </row>
    <row r="45" spans="2:23" s="7" customFormat="1" ht="12" customHeight="1">
      <c r="B45" s="5"/>
      <c r="C45" s="4" t="s">
        <v>127</v>
      </c>
      <c r="D45" s="9">
        <v>1127</v>
      </c>
      <c r="E45" s="9">
        <v>187</v>
      </c>
      <c r="F45" s="9">
        <v>557</v>
      </c>
      <c r="G45" s="9">
        <v>4</v>
      </c>
      <c r="H45" s="9">
        <v>256</v>
      </c>
      <c r="I45" s="9">
        <v>130</v>
      </c>
      <c r="J45" s="9">
        <v>1</v>
      </c>
      <c r="K45" s="9" t="s">
        <v>130</v>
      </c>
      <c r="L45" s="9">
        <v>129</v>
      </c>
      <c r="M45" s="9">
        <v>1134</v>
      </c>
      <c r="N45" s="9">
        <v>511</v>
      </c>
      <c r="O45" s="48">
        <v>163</v>
      </c>
      <c r="P45" s="48">
        <v>231</v>
      </c>
      <c r="Q45" s="48">
        <v>4</v>
      </c>
      <c r="R45" s="48">
        <v>58</v>
      </c>
      <c r="S45" s="48">
        <v>56</v>
      </c>
      <c r="T45" s="48" t="s">
        <v>130</v>
      </c>
      <c r="U45" s="48" t="s">
        <v>130</v>
      </c>
      <c r="V45" s="48">
        <v>56</v>
      </c>
      <c r="W45" s="48">
        <v>512</v>
      </c>
    </row>
    <row r="46" spans="2:23" s="7" customFormat="1" ht="12" customHeight="1">
      <c r="B46" s="5"/>
      <c r="C46" s="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8"/>
      <c r="P46" s="48"/>
      <c r="Q46" s="48"/>
      <c r="R46" s="48"/>
      <c r="S46" s="48"/>
      <c r="T46" s="48"/>
      <c r="U46" s="48"/>
      <c r="V46" s="48"/>
      <c r="W46" s="48"/>
    </row>
    <row r="47" spans="2:23" s="7" customFormat="1" ht="12" customHeight="1">
      <c r="B47" s="67" t="s">
        <v>32</v>
      </c>
      <c r="C47" s="68"/>
      <c r="D47" s="8">
        <f>SUM(D48:D53)</f>
        <v>4459</v>
      </c>
      <c r="E47" s="8">
        <f aca="true" t="shared" si="4" ref="E47:W47">SUM(E48:E53)</f>
        <v>510</v>
      </c>
      <c r="F47" s="8">
        <f t="shared" si="4"/>
        <v>1300</v>
      </c>
      <c r="G47" s="8">
        <f t="shared" si="4"/>
        <v>101</v>
      </c>
      <c r="H47" s="8">
        <f t="shared" si="4"/>
        <v>1711</v>
      </c>
      <c r="I47" s="8">
        <f t="shared" si="4"/>
        <v>956</v>
      </c>
      <c r="J47" s="8">
        <f t="shared" si="4"/>
        <v>304</v>
      </c>
      <c r="K47" s="8">
        <f t="shared" si="4"/>
        <v>2</v>
      </c>
      <c r="L47" s="8">
        <f t="shared" si="4"/>
        <v>660</v>
      </c>
      <c r="M47" s="8">
        <f t="shared" si="4"/>
        <v>4588</v>
      </c>
      <c r="N47" s="8">
        <f t="shared" si="4"/>
        <v>1768</v>
      </c>
      <c r="O47" s="49">
        <f t="shared" si="4"/>
        <v>393</v>
      </c>
      <c r="P47" s="49">
        <f t="shared" si="4"/>
        <v>768</v>
      </c>
      <c r="Q47" s="49">
        <f t="shared" si="4"/>
        <v>2</v>
      </c>
      <c r="R47" s="49">
        <f t="shared" si="4"/>
        <v>319</v>
      </c>
      <c r="S47" s="49">
        <f t="shared" si="4"/>
        <v>297</v>
      </c>
      <c r="T47" s="49">
        <f t="shared" si="4"/>
        <v>44</v>
      </c>
      <c r="U47" s="49">
        <f t="shared" si="4"/>
        <v>1</v>
      </c>
      <c r="V47" s="49">
        <f t="shared" si="4"/>
        <v>254</v>
      </c>
      <c r="W47" s="49">
        <f t="shared" si="4"/>
        <v>1781</v>
      </c>
    </row>
    <row r="48" spans="2:23" s="7" customFormat="1" ht="12" customHeight="1">
      <c r="B48" s="5"/>
      <c r="C48" s="4" t="s">
        <v>33</v>
      </c>
      <c r="D48" s="9">
        <v>206</v>
      </c>
      <c r="E48" s="9">
        <v>33</v>
      </c>
      <c r="F48" s="9">
        <v>83</v>
      </c>
      <c r="G48" s="9" t="s">
        <v>130</v>
      </c>
      <c r="H48" s="9">
        <v>31</v>
      </c>
      <c r="I48" s="9">
        <v>63</v>
      </c>
      <c r="J48" s="9" t="s">
        <v>130</v>
      </c>
      <c r="K48" s="9" t="s">
        <v>130</v>
      </c>
      <c r="L48" s="9">
        <v>63</v>
      </c>
      <c r="M48" s="9">
        <v>210</v>
      </c>
      <c r="N48" s="9">
        <v>87</v>
      </c>
      <c r="O48" s="48">
        <v>24</v>
      </c>
      <c r="P48" s="48">
        <v>37</v>
      </c>
      <c r="Q48" s="48" t="s">
        <v>130</v>
      </c>
      <c r="R48" s="48">
        <v>8</v>
      </c>
      <c r="S48" s="48">
        <v>20</v>
      </c>
      <c r="T48" s="48" t="s">
        <v>130</v>
      </c>
      <c r="U48" s="48" t="s">
        <v>130</v>
      </c>
      <c r="V48" s="48">
        <v>20</v>
      </c>
      <c r="W48" s="48">
        <v>89</v>
      </c>
    </row>
    <row r="49" spans="2:23" s="7" customFormat="1" ht="12" customHeight="1">
      <c r="B49" s="5"/>
      <c r="C49" s="4" t="s">
        <v>34</v>
      </c>
      <c r="D49" s="9">
        <v>900</v>
      </c>
      <c r="E49" s="9">
        <v>103</v>
      </c>
      <c r="F49" s="9">
        <v>280</v>
      </c>
      <c r="G49" s="9">
        <v>19</v>
      </c>
      <c r="H49" s="9">
        <v>284</v>
      </c>
      <c r="I49" s="9">
        <v>245</v>
      </c>
      <c r="J49" s="9">
        <v>37</v>
      </c>
      <c r="K49" s="9" t="s">
        <v>130</v>
      </c>
      <c r="L49" s="9">
        <v>209</v>
      </c>
      <c r="M49" s="9">
        <v>932</v>
      </c>
      <c r="N49" s="9">
        <v>303</v>
      </c>
      <c r="O49" s="48">
        <v>71</v>
      </c>
      <c r="P49" s="48">
        <v>125</v>
      </c>
      <c r="Q49" s="48" t="s">
        <v>130</v>
      </c>
      <c r="R49" s="48">
        <v>59</v>
      </c>
      <c r="S49" s="48">
        <v>52</v>
      </c>
      <c r="T49" s="48">
        <v>6</v>
      </c>
      <c r="U49" s="48" t="s">
        <v>130</v>
      </c>
      <c r="V49" s="48">
        <v>46</v>
      </c>
      <c r="W49" s="48">
        <v>307</v>
      </c>
    </row>
    <row r="50" spans="2:23" s="7" customFormat="1" ht="12" customHeight="1">
      <c r="B50" s="5"/>
      <c r="C50" s="4" t="s">
        <v>35</v>
      </c>
      <c r="D50" s="9">
        <v>2020</v>
      </c>
      <c r="E50" s="9">
        <v>243</v>
      </c>
      <c r="F50" s="9">
        <v>770</v>
      </c>
      <c r="G50" s="9">
        <v>11</v>
      </c>
      <c r="H50" s="9">
        <v>738</v>
      </c>
      <c r="I50" s="9">
        <v>275</v>
      </c>
      <c r="J50" s="9">
        <v>41</v>
      </c>
      <c r="K50" s="9">
        <v>1</v>
      </c>
      <c r="L50" s="9">
        <v>237</v>
      </c>
      <c r="M50" s="9">
        <v>2041</v>
      </c>
      <c r="N50" s="9">
        <v>902</v>
      </c>
      <c r="O50" s="48">
        <v>221</v>
      </c>
      <c r="P50" s="48">
        <v>444</v>
      </c>
      <c r="Q50" s="48">
        <v>2</v>
      </c>
      <c r="R50" s="48">
        <v>129</v>
      </c>
      <c r="S50" s="48">
        <v>109</v>
      </c>
      <c r="T50" s="48">
        <v>9</v>
      </c>
      <c r="U50" s="48" t="s">
        <v>130</v>
      </c>
      <c r="V50" s="48">
        <v>101</v>
      </c>
      <c r="W50" s="48">
        <v>906</v>
      </c>
    </row>
    <row r="51" spans="2:23" s="7" customFormat="1" ht="12" customHeight="1">
      <c r="B51" s="5"/>
      <c r="C51" s="4" t="s">
        <v>36</v>
      </c>
      <c r="D51" s="9">
        <v>636</v>
      </c>
      <c r="E51" s="9">
        <v>52</v>
      </c>
      <c r="F51" s="9">
        <v>95</v>
      </c>
      <c r="G51" s="9">
        <v>21</v>
      </c>
      <c r="H51" s="9">
        <v>325</v>
      </c>
      <c r="I51" s="9">
        <v>167</v>
      </c>
      <c r="J51" s="9">
        <v>103</v>
      </c>
      <c r="K51" s="9" t="s">
        <v>130</v>
      </c>
      <c r="L51" s="9">
        <v>66</v>
      </c>
      <c r="M51" s="9">
        <v>662</v>
      </c>
      <c r="N51" s="9">
        <v>212</v>
      </c>
      <c r="O51" s="48">
        <v>39</v>
      </c>
      <c r="P51" s="48">
        <v>77</v>
      </c>
      <c r="Q51" s="48" t="s">
        <v>130</v>
      </c>
      <c r="R51" s="48">
        <v>66</v>
      </c>
      <c r="S51" s="48">
        <v>30</v>
      </c>
      <c r="T51" s="48">
        <v>8</v>
      </c>
      <c r="U51" s="48" t="s">
        <v>130</v>
      </c>
      <c r="V51" s="48">
        <v>22</v>
      </c>
      <c r="W51" s="48">
        <v>212</v>
      </c>
    </row>
    <row r="52" spans="2:23" s="7" customFormat="1" ht="12" customHeight="1">
      <c r="B52" s="5"/>
      <c r="C52" s="4" t="s">
        <v>37</v>
      </c>
      <c r="D52" s="9">
        <v>274</v>
      </c>
      <c r="E52" s="9">
        <v>40</v>
      </c>
      <c r="F52" s="9">
        <v>23</v>
      </c>
      <c r="G52" s="9">
        <v>26</v>
      </c>
      <c r="H52" s="9">
        <v>109</v>
      </c>
      <c r="I52" s="9">
        <v>96</v>
      </c>
      <c r="J52" s="9">
        <v>52</v>
      </c>
      <c r="K52" s="9">
        <v>1</v>
      </c>
      <c r="L52" s="9">
        <v>45</v>
      </c>
      <c r="M52" s="9">
        <v>296</v>
      </c>
      <c r="N52" s="9">
        <v>96</v>
      </c>
      <c r="O52" s="48">
        <v>17</v>
      </c>
      <c r="P52" s="48">
        <v>24</v>
      </c>
      <c r="Q52" s="48" t="s">
        <v>130</v>
      </c>
      <c r="R52" s="48">
        <v>13</v>
      </c>
      <c r="S52" s="48">
        <v>43</v>
      </c>
      <c r="T52" s="48">
        <v>9</v>
      </c>
      <c r="U52" s="48">
        <v>1</v>
      </c>
      <c r="V52" s="48">
        <v>34</v>
      </c>
      <c r="W52" s="48">
        <v>98</v>
      </c>
    </row>
    <row r="53" spans="2:23" s="7" customFormat="1" ht="12" customHeight="1">
      <c r="B53" s="5"/>
      <c r="C53" s="4" t="s">
        <v>38</v>
      </c>
      <c r="D53" s="9">
        <v>423</v>
      </c>
      <c r="E53" s="9">
        <v>39</v>
      </c>
      <c r="F53" s="9">
        <v>49</v>
      </c>
      <c r="G53" s="9">
        <v>24</v>
      </c>
      <c r="H53" s="9">
        <v>224</v>
      </c>
      <c r="I53" s="9">
        <v>110</v>
      </c>
      <c r="J53" s="9">
        <v>71</v>
      </c>
      <c r="K53" s="9" t="s">
        <v>130</v>
      </c>
      <c r="L53" s="9">
        <v>40</v>
      </c>
      <c r="M53" s="9">
        <v>447</v>
      </c>
      <c r="N53" s="9">
        <v>168</v>
      </c>
      <c r="O53" s="48">
        <v>21</v>
      </c>
      <c r="P53" s="48">
        <v>61</v>
      </c>
      <c r="Q53" s="48" t="s">
        <v>130</v>
      </c>
      <c r="R53" s="48">
        <v>44</v>
      </c>
      <c r="S53" s="48">
        <v>43</v>
      </c>
      <c r="T53" s="48">
        <v>12</v>
      </c>
      <c r="U53" s="48" t="s">
        <v>130</v>
      </c>
      <c r="V53" s="48">
        <v>31</v>
      </c>
      <c r="W53" s="48">
        <v>169</v>
      </c>
    </row>
    <row r="54" spans="2:23" s="7" customFormat="1" ht="12" customHeight="1">
      <c r="B54" s="5"/>
      <c r="C54" s="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48"/>
      <c r="P54" s="48"/>
      <c r="Q54" s="48"/>
      <c r="R54" s="48"/>
      <c r="S54" s="48"/>
      <c r="T54" s="48"/>
      <c r="U54" s="48"/>
      <c r="V54" s="48"/>
      <c r="W54" s="48"/>
    </row>
    <row r="55" spans="2:23" s="7" customFormat="1" ht="12" customHeight="1">
      <c r="B55" s="67" t="s">
        <v>39</v>
      </c>
      <c r="C55" s="68"/>
      <c r="D55" s="8">
        <f>SUM(D56:D59)</f>
        <v>5209</v>
      </c>
      <c r="E55" s="8">
        <f aca="true" t="shared" si="5" ref="E55:W55">SUM(E56:E59)</f>
        <v>485</v>
      </c>
      <c r="F55" s="8">
        <f t="shared" si="5"/>
        <v>1419</v>
      </c>
      <c r="G55" s="8">
        <f t="shared" si="5"/>
        <v>121</v>
      </c>
      <c r="H55" s="8">
        <f t="shared" si="5"/>
        <v>2187</v>
      </c>
      <c r="I55" s="8">
        <f t="shared" si="5"/>
        <v>1130</v>
      </c>
      <c r="J55" s="8">
        <f t="shared" si="5"/>
        <v>486</v>
      </c>
      <c r="K55" s="8">
        <f t="shared" si="5"/>
        <v>3</v>
      </c>
      <c r="L55" s="8">
        <f t="shared" si="5"/>
        <v>653</v>
      </c>
      <c r="M55" s="8">
        <f t="shared" si="5"/>
        <v>5354</v>
      </c>
      <c r="N55" s="8">
        <f t="shared" si="5"/>
        <v>2254</v>
      </c>
      <c r="O55" s="49">
        <f t="shared" si="5"/>
        <v>487</v>
      </c>
      <c r="P55" s="49">
        <f t="shared" si="5"/>
        <v>967</v>
      </c>
      <c r="Q55" s="49">
        <f t="shared" si="5"/>
        <v>11</v>
      </c>
      <c r="R55" s="49">
        <f t="shared" si="5"/>
        <v>388</v>
      </c>
      <c r="S55" s="49">
        <f t="shared" si="5"/>
        <v>420</v>
      </c>
      <c r="T55" s="49">
        <f t="shared" si="5"/>
        <v>135</v>
      </c>
      <c r="U55" s="49">
        <f t="shared" si="5"/>
        <v>5</v>
      </c>
      <c r="V55" s="49">
        <f t="shared" si="5"/>
        <v>281</v>
      </c>
      <c r="W55" s="49">
        <f t="shared" si="5"/>
        <v>2274</v>
      </c>
    </row>
    <row r="56" spans="2:23" s="7" customFormat="1" ht="12" customHeight="1">
      <c r="B56" s="5"/>
      <c r="C56" s="4" t="s">
        <v>40</v>
      </c>
      <c r="D56" s="9">
        <v>851</v>
      </c>
      <c r="E56" s="9">
        <v>105</v>
      </c>
      <c r="F56" s="9">
        <v>225</v>
      </c>
      <c r="G56" s="9">
        <v>2</v>
      </c>
      <c r="H56" s="9">
        <v>408</v>
      </c>
      <c r="I56" s="9">
        <v>114</v>
      </c>
      <c r="J56" s="9">
        <v>18</v>
      </c>
      <c r="K56" s="9" t="s">
        <v>130</v>
      </c>
      <c r="L56" s="9">
        <v>97</v>
      </c>
      <c r="M56" s="9">
        <v>855</v>
      </c>
      <c r="N56" s="9">
        <v>395</v>
      </c>
      <c r="O56" s="48">
        <v>90</v>
      </c>
      <c r="P56" s="48">
        <v>165</v>
      </c>
      <c r="Q56" s="48" t="s">
        <v>130</v>
      </c>
      <c r="R56" s="48">
        <v>77</v>
      </c>
      <c r="S56" s="48">
        <v>66</v>
      </c>
      <c r="T56" s="48" t="s">
        <v>130</v>
      </c>
      <c r="U56" s="48" t="s">
        <v>130</v>
      </c>
      <c r="V56" s="48">
        <v>66</v>
      </c>
      <c r="W56" s="48">
        <v>398</v>
      </c>
    </row>
    <row r="57" spans="2:23" s="7" customFormat="1" ht="12" customHeight="1">
      <c r="B57" s="5"/>
      <c r="C57" s="4" t="s">
        <v>41</v>
      </c>
      <c r="D57" s="9">
        <v>1955</v>
      </c>
      <c r="E57" s="9">
        <v>161</v>
      </c>
      <c r="F57" s="9">
        <v>476</v>
      </c>
      <c r="G57" s="9">
        <v>35</v>
      </c>
      <c r="H57" s="9">
        <v>870</v>
      </c>
      <c r="I57" s="9">
        <v>500</v>
      </c>
      <c r="J57" s="9">
        <v>270</v>
      </c>
      <c r="K57" s="9">
        <v>1</v>
      </c>
      <c r="L57" s="9">
        <v>234</v>
      </c>
      <c r="M57" s="9">
        <v>2047</v>
      </c>
      <c r="N57" s="9">
        <v>772</v>
      </c>
      <c r="O57" s="48">
        <v>164</v>
      </c>
      <c r="P57" s="48">
        <v>255</v>
      </c>
      <c r="Q57" s="48">
        <v>8</v>
      </c>
      <c r="R57" s="48">
        <v>157</v>
      </c>
      <c r="S57" s="48">
        <v>201</v>
      </c>
      <c r="T57" s="48">
        <v>112</v>
      </c>
      <c r="U57" s="48">
        <v>3</v>
      </c>
      <c r="V57" s="48">
        <v>86</v>
      </c>
      <c r="W57" s="48">
        <v>785</v>
      </c>
    </row>
    <row r="58" spans="2:23" s="7" customFormat="1" ht="12" customHeight="1">
      <c r="B58" s="5"/>
      <c r="C58" s="4" t="s">
        <v>42</v>
      </c>
      <c r="D58" s="9">
        <v>1058</v>
      </c>
      <c r="E58" s="9">
        <v>64</v>
      </c>
      <c r="F58" s="9">
        <v>232</v>
      </c>
      <c r="G58" s="9">
        <v>75</v>
      </c>
      <c r="H58" s="9">
        <v>456</v>
      </c>
      <c r="I58" s="9">
        <v>259</v>
      </c>
      <c r="J58" s="9">
        <v>151</v>
      </c>
      <c r="K58" s="9">
        <v>2</v>
      </c>
      <c r="L58" s="9">
        <v>112</v>
      </c>
      <c r="M58" s="9">
        <v>1092</v>
      </c>
      <c r="N58" s="9">
        <v>419</v>
      </c>
      <c r="O58" s="48">
        <v>64</v>
      </c>
      <c r="P58" s="48">
        <v>210</v>
      </c>
      <c r="Q58" s="48" t="s">
        <v>130</v>
      </c>
      <c r="R58" s="48">
        <v>75</v>
      </c>
      <c r="S58" s="48">
        <v>71</v>
      </c>
      <c r="T58" s="48">
        <v>15</v>
      </c>
      <c r="U58" s="48">
        <v>2</v>
      </c>
      <c r="V58" s="48">
        <v>55</v>
      </c>
      <c r="W58" s="48">
        <v>421</v>
      </c>
    </row>
    <row r="59" spans="2:23" s="7" customFormat="1" ht="12" customHeight="1">
      <c r="B59" s="5"/>
      <c r="C59" s="4" t="s">
        <v>43</v>
      </c>
      <c r="D59" s="9">
        <v>1345</v>
      </c>
      <c r="E59" s="9">
        <v>155</v>
      </c>
      <c r="F59" s="9">
        <v>486</v>
      </c>
      <c r="G59" s="9">
        <v>9</v>
      </c>
      <c r="H59" s="9">
        <v>453</v>
      </c>
      <c r="I59" s="9">
        <v>257</v>
      </c>
      <c r="J59" s="9">
        <v>47</v>
      </c>
      <c r="K59" s="9" t="s">
        <v>130</v>
      </c>
      <c r="L59" s="9">
        <v>210</v>
      </c>
      <c r="M59" s="9">
        <v>1360</v>
      </c>
      <c r="N59" s="9">
        <v>668</v>
      </c>
      <c r="O59" s="48">
        <v>169</v>
      </c>
      <c r="P59" s="48">
        <v>337</v>
      </c>
      <c r="Q59" s="48">
        <v>3</v>
      </c>
      <c r="R59" s="48">
        <v>79</v>
      </c>
      <c r="S59" s="48">
        <v>82</v>
      </c>
      <c r="T59" s="48">
        <v>8</v>
      </c>
      <c r="U59" s="48" t="s">
        <v>130</v>
      </c>
      <c r="V59" s="48">
        <v>74</v>
      </c>
      <c r="W59" s="48">
        <v>670</v>
      </c>
    </row>
    <row r="60" spans="2:23" s="7" customFormat="1" ht="12" customHeight="1">
      <c r="B60" s="5"/>
      <c r="C60" s="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48"/>
      <c r="P60" s="48"/>
      <c r="Q60" s="48"/>
      <c r="R60" s="48"/>
      <c r="S60" s="48"/>
      <c r="T60" s="48"/>
      <c r="U60" s="48"/>
      <c r="V60" s="48"/>
      <c r="W60" s="48"/>
    </row>
    <row r="61" spans="2:23" s="7" customFormat="1" ht="12" customHeight="1">
      <c r="B61" s="67" t="s">
        <v>44</v>
      </c>
      <c r="C61" s="68"/>
      <c r="D61" s="8">
        <f>SUM(D62)</f>
        <v>2563</v>
      </c>
      <c r="E61" s="8">
        <f aca="true" t="shared" si="6" ref="E61:W61">SUM(E62)</f>
        <v>585</v>
      </c>
      <c r="F61" s="8">
        <f t="shared" si="6"/>
        <v>1007</v>
      </c>
      <c r="G61" s="8">
        <f t="shared" si="6"/>
        <v>20</v>
      </c>
      <c r="H61" s="8">
        <f t="shared" si="6"/>
        <v>696</v>
      </c>
      <c r="I61" s="8">
        <f t="shared" si="6"/>
        <v>285</v>
      </c>
      <c r="J61" s="8">
        <f t="shared" si="6"/>
        <v>63</v>
      </c>
      <c r="K61" s="8">
        <f t="shared" si="6"/>
        <v>3</v>
      </c>
      <c r="L61" s="8">
        <f t="shared" si="6"/>
        <v>222</v>
      </c>
      <c r="M61" s="8">
        <f t="shared" si="6"/>
        <v>2596</v>
      </c>
      <c r="N61" s="8">
        <f t="shared" si="6"/>
        <v>1147</v>
      </c>
      <c r="O61" s="49">
        <f t="shared" si="6"/>
        <v>318</v>
      </c>
      <c r="P61" s="49">
        <f t="shared" si="6"/>
        <v>478</v>
      </c>
      <c r="Q61" s="49">
        <f t="shared" si="6"/>
        <v>3</v>
      </c>
      <c r="R61" s="49">
        <f t="shared" si="6"/>
        <v>170</v>
      </c>
      <c r="S61" s="49">
        <f t="shared" si="6"/>
        <v>186</v>
      </c>
      <c r="T61" s="49">
        <f t="shared" si="6"/>
        <v>15</v>
      </c>
      <c r="U61" s="49">
        <f t="shared" si="6"/>
        <v>1</v>
      </c>
      <c r="V61" s="49">
        <f t="shared" si="6"/>
        <v>167</v>
      </c>
      <c r="W61" s="49">
        <f t="shared" si="6"/>
        <v>1152</v>
      </c>
    </row>
    <row r="62" spans="2:23" s="7" customFormat="1" ht="12" customHeight="1">
      <c r="B62" s="5"/>
      <c r="C62" s="4" t="s">
        <v>45</v>
      </c>
      <c r="D62" s="9">
        <v>2563</v>
      </c>
      <c r="E62" s="9">
        <v>585</v>
      </c>
      <c r="F62" s="9">
        <v>1007</v>
      </c>
      <c r="G62" s="9">
        <v>20</v>
      </c>
      <c r="H62" s="9">
        <v>696</v>
      </c>
      <c r="I62" s="9">
        <v>285</v>
      </c>
      <c r="J62" s="9">
        <v>63</v>
      </c>
      <c r="K62" s="9">
        <v>3</v>
      </c>
      <c r="L62" s="9">
        <v>222</v>
      </c>
      <c r="M62" s="9">
        <v>2596</v>
      </c>
      <c r="N62" s="9">
        <v>1147</v>
      </c>
      <c r="O62" s="48">
        <v>318</v>
      </c>
      <c r="P62" s="48">
        <v>478</v>
      </c>
      <c r="Q62" s="48">
        <v>3</v>
      </c>
      <c r="R62" s="48">
        <v>170</v>
      </c>
      <c r="S62" s="48">
        <v>186</v>
      </c>
      <c r="T62" s="48">
        <v>15</v>
      </c>
      <c r="U62" s="48">
        <v>1</v>
      </c>
      <c r="V62" s="48">
        <v>167</v>
      </c>
      <c r="W62" s="48">
        <v>1152</v>
      </c>
    </row>
    <row r="63" spans="2:23" s="7" customFormat="1" ht="12" customHeight="1">
      <c r="B63" s="5"/>
      <c r="C63" s="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48"/>
      <c r="P63" s="48"/>
      <c r="Q63" s="48"/>
      <c r="R63" s="48"/>
      <c r="S63" s="48"/>
      <c r="T63" s="48"/>
      <c r="U63" s="48"/>
      <c r="V63" s="48"/>
      <c r="W63" s="48"/>
    </row>
    <row r="64" spans="2:23" s="7" customFormat="1" ht="12" customHeight="1">
      <c r="B64" s="67" t="s">
        <v>46</v>
      </c>
      <c r="C64" s="68"/>
      <c r="D64" s="8">
        <f>SUM(D65:D72)</f>
        <v>8272</v>
      </c>
      <c r="E64" s="8">
        <f aca="true" t="shared" si="7" ref="E64:W64">SUM(E65:E72)</f>
        <v>1357</v>
      </c>
      <c r="F64" s="8">
        <f t="shared" si="7"/>
        <v>2090</v>
      </c>
      <c r="G64" s="8">
        <f t="shared" si="7"/>
        <v>283</v>
      </c>
      <c r="H64" s="8">
        <f t="shared" si="7"/>
        <v>3230</v>
      </c>
      <c r="I64" s="8">
        <f t="shared" si="7"/>
        <v>1522</v>
      </c>
      <c r="J64" s="8">
        <f t="shared" si="7"/>
        <v>607</v>
      </c>
      <c r="K64" s="8">
        <f t="shared" si="7"/>
        <v>4</v>
      </c>
      <c r="L64" s="8">
        <f t="shared" si="7"/>
        <v>926</v>
      </c>
      <c r="M64" s="8">
        <f t="shared" si="7"/>
        <v>8497</v>
      </c>
      <c r="N64" s="8">
        <f t="shared" si="7"/>
        <v>3015</v>
      </c>
      <c r="O64" s="49">
        <f t="shared" si="7"/>
        <v>830</v>
      </c>
      <c r="P64" s="49">
        <f t="shared" si="7"/>
        <v>783</v>
      </c>
      <c r="Q64" s="49">
        <f t="shared" si="7"/>
        <v>88</v>
      </c>
      <c r="R64" s="49">
        <f t="shared" si="7"/>
        <v>771</v>
      </c>
      <c r="S64" s="49">
        <f t="shared" si="7"/>
        <v>560</v>
      </c>
      <c r="T64" s="49">
        <f t="shared" si="7"/>
        <v>69</v>
      </c>
      <c r="U64" s="49">
        <f t="shared" si="7"/>
        <v>4</v>
      </c>
      <c r="V64" s="49">
        <f t="shared" si="7"/>
        <v>487</v>
      </c>
      <c r="W64" s="49">
        <f t="shared" si="7"/>
        <v>3032</v>
      </c>
    </row>
    <row r="65" spans="2:23" s="7" customFormat="1" ht="12" customHeight="1">
      <c r="B65" s="5"/>
      <c r="C65" s="4" t="s">
        <v>47</v>
      </c>
      <c r="D65" s="9">
        <v>2266</v>
      </c>
      <c r="E65" s="9">
        <v>395</v>
      </c>
      <c r="F65" s="9">
        <v>552</v>
      </c>
      <c r="G65" s="9">
        <v>88</v>
      </c>
      <c r="H65" s="9">
        <v>863</v>
      </c>
      <c r="I65" s="9">
        <v>442</v>
      </c>
      <c r="J65" s="9">
        <v>217</v>
      </c>
      <c r="K65" s="9" t="s">
        <v>130</v>
      </c>
      <c r="L65" s="9">
        <v>227</v>
      </c>
      <c r="M65" s="9">
        <v>2342</v>
      </c>
      <c r="N65" s="9">
        <v>828</v>
      </c>
      <c r="O65" s="48">
        <v>268</v>
      </c>
      <c r="P65" s="48">
        <v>225</v>
      </c>
      <c r="Q65" s="48">
        <v>17</v>
      </c>
      <c r="R65" s="48">
        <v>137</v>
      </c>
      <c r="S65" s="48">
        <v>187</v>
      </c>
      <c r="T65" s="48">
        <v>31</v>
      </c>
      <c r="U65" s="48" t="s">
        <v>130</v>
      </c>
      <c r="V65" s="48">
        <v>156</v>
      </c>
      <c r="W65" s="48">
        <v>834</v>
      </c>
    </row>
    <row r="66" spans="2:23" s="7" customFormat="1" ht="12" customHeight="1">
      <c r="B66" s="5"/>
      <c r="C66" s="4" t="s">
        <v>21</v>
      </c>
      <c r="D66" s="9">
        <v>549</v>
      </c>
      <c r="E66" s="9">
        <v>94</v>
      </c>
      <c r="F66" s="9">
        <v>150</v>
      </c>
      <c r="G66" s="9">
        <v>19</v>
      </c>
      <c r="H66" s="9">
        <v>238</v>
      </c>
      <c r="I66" s="9">
        <v>57</v>
      </c>
      <c r="J66" s="9">
        <v>13</v>
      </c>
      <c r="K66" s="9">
        <v>3</v>
      </c>
      <c r="L66" s="9">
        <v>44</v>
      </c>
      <c r="M66" s="9">
        <v>561</v>
      </c>
      <c r="N66" s="9">
        <v>195</v>
      </c>
      <c r="O66" s="48">
        <v>44</v>
      </c>
      <c r="P66" s="48">
        <v>71</v>
      </c>
      <c r="Q66" s="48">
        <v>5</v>
      </c>
      <c r="R66" s="48">
        <v>58</v>
      </c>
      <c r="S66" s="48">
        <v>18</v>
      </c>
      <c r="T66" s="48" t="s">
        <v>130</v>
      </c>
      <c r="U66" s="48">
        <v>3</v>
      </c>
      <c r="V66" s="48">
        <v>15</v>
      </c>
      <c r="W66" s="48">
        <v>196</v>
      </c>
    </row>
    <row r="67" spans="2:23" s="7" customFormat="1" ht="12" customHeight="1">
      <c r="B67" s="5"/>
      <c r="C67" s="4" t="s">
        <v>48</v>
      </c>
      <c r="D67" s="9">
        <v>2333</v>
      </c>
      <c r="E67" s="9">
        <v>382</v>
      </c>
      <c r="F67" s="9">
        <v>536</v>
      </c>
      <c r="G67" s="9">
        <v>66</v>
      </c>
      <c r="H67" s="9">
        <v>940</v>
      </c>
      <c r="I67" s="9">
        <v>443</v>
      </c>
      <c r="J67" s="9">
        <v>149</v>
      </c>
      <c r="K67" s="9" t="s">
        <v>130</v>
      </c>
      <c r="L67" s="9">
        <v>296</v>
      </c>
      <c r="M67" s="9">
        <v>2369</v>
      </c>
      <c r="N67" s="9">
        <v>819</v>
      </c>
      <c r="O67" s="48">
        <v>261</v>
      </c>
      <c r="P67" s="48">
        <v>246</v>
      </c>
      <c r="Q67" s="48">
        <v>15</v>
      </c>
      <c r="R67" s="48">
        <v>140</v>
      </c>
      <c r="S67" s="48">
        <v>159</v>
      </c>
      <c r="T67" s="48">
        <v>13</v>
      </c>
      <c r="U67" s="48" t="s">
        <v>130</v>
      </c>
      <c r="V67" s="48">
        <v>146</v>
      </c>
      <c r="W67" s="48">
        <v>821</v>
      </c>
    </row>
    <row r="68" spans="2:23" s="7" customFormat="1" ht="12" customHeight="1">
      <c r="B68" s="5"/>
      <c r="C68" s="4" t="s">
        <v>49</v>
      </c>
      <c r="D68" s="9">
        <v>846</v>
      </c>
      <c r="E68" s="9">
        <v>190</v>
      </c>
      <c r="F68" s="9">
        <v>255</v>
      </c>
      <c r="G68" s="9">
        <v>19</v>
      </c>
      <c r="H68" s="9">
        <v>217</v>
      </c>
      <c r="I68" s="9">
        <v>185</v>
      </c>
      <c r="J68" s="9">
        <v>57</v>
      </c>
      <c r="K68" s="9" t="s">
        <v>130</v>
      </c>
      <c r="L68" s="9">
        <v>130</v>
      </c>
      <c r="M68" s="9">
        <v>868</v>
      </c>
      <c r="N68" s="9">
        <v>342</v>
      </c>
      <c r="O68" s="48">
        <v>97</v>
      </c>
      <c r="P68" s="48">
        <v>60</v>
      </c>
      <c r="Q68" s="48">
        <v>16</v>
      </c>
      <c r="R68" s="48">
        <v>99</v>
      </c>
      <c r="S68" s="48">
        <v>74</v>
      </c>
      <c r="T68" s="48">
        <v>3</v>
      </c>
      <c r="U68" s="48" t="s">
        <v>130</v>
      </c>
      <c r="V68" s="48">
        <v>71</v>
      </c>
      <c r="W68" s="48">
        <v>346</v>
      </c>
    </row>
    <row r="69" spans="2:23" s="7" customFormat="1" ht="12" customHeight="1">
      <c r="B69" s="5"/>
      <c r="C69" s="4" t="s">
        <v>50</v>
      </c>
      <c r="D69" s="9">
        <v>985</v>
      </c>
      <c r="E69" s="9">
        <v>169</v>
      </c>
      <c r="F69" s="9">
        <v>289</v>
      </c>
      <c r="G69" s="9">
        <v>53</v>
      </c>
      <c r="H69" s="9">
        <v>324</v>
      </c>
      <c r="I69" s="9">
        <v>170</v>
      </c>
      <c r="J69" s="9">
        <v>32</v>
      </c>
      <c r="K69" s="9">
        <v>1</v>
      </c>
      <c r="L69" s="9">
        <v>139</v>
      </c>
      <c r="M69" s="9">
        <v>1007</v>
      </c>
      <c r="N69" s="9">
        <v>373</v>
      </c>
      <c r="O69" s="48">
        <v>86</v>
      </c>
      <c r="P69" s="48">
        <v>42</v>
      </c>
      <c r="Q69" s="48">
        <v>23</v>
      </c>
      <c r="R69" s="48">
        <v>159</v>
      </c>
      <c r="S69" s="48">
        <v>64</v>
      </c>
      <c r="T69" s="48">
        <v>5</v>
      </c>
      <c r="U69" s="48">
        <v>1</v>
      </c>
      <c r="V69" s="48">
        <v>58</v>
      </c>
      <c r="W69" s="48">
        <v>374</v>
      </c>
    </row>
    <row r="70" spans="2:23" s="7" customFormat="1" ht="12" customHeight="1">
      <c r="B70" s="5"/>
      <c r="C70" s="4" t="s">
        <v>51</v>
      </c>
      <c r="D70" s="9">
        <v>89</v>
      </c>
      <c r="E70" s="9">
        <v>14</v>
      </c>
      <c r="F70" s="9">
        <v>41</v>
      </c>
      <c r="G70" s="9">
        <v>3</v>
      </c>
      <c r="H70" s="9">
        <v>21</v>
      </c>
      <c r="I70" s="9">
        <v>11</v>
      </c>
      <c r="J70" s="9">
        <v>3</v>
      </c>
      <c r="K70" s="9" t="s">
        <v>130</v>
      </c>
      <c r="L70" s="9">
        <v>8</v>
      </c>
      <c r="M70" s="9">
        <v>90</v>
      </c>
      <c r="N70" s="9">
        <v>64</v>
      </c>
      <c r="O70" s="48">
        <v>19</v>
      </c>
      <c r="P70" s="48">
        <v>19</v>
      </c>
      <c r="Q70" s="48">
        <v>1</v>
      </c>
      <c r="R70" s="48">
        <v>21</v>
      </c>
      <c r="S70" s="48">
        <v>4</v>
      </c>
      <c r="T70" s="48" t="s">
        <v>130</v>
      </c>
      <c r="U70" s="48" t="s">
        <v>130</v>
      </c>
      <c r="V70" s="48">
        <v>4</v>
      </c>
      <c r="W70" s="48">
        <v>64</v>
      </c>
    </row>
    <row r="71" spans="2:23" s="7" customFormat="1" ht="12" customHeight="1">
      <c r="B71" s="5"/>
      <c r="C71" s="4" t="s">
        <v>52</v>
      </c>
      <c r="D71" s="9">
        <v>452</v>
      </c>
      <c r="E71" s="9">
        <v>42</v>
      </c>
      <c r="F71" s="9">
        <v>99</v>
      </c>
      <c r="G71" s="9">
        <v>19</v>
      </c>
      <c r="H71" s="9">
        <v>216</v>
      </c>
      <c r="I71" s="9">
        <v>102</v>
      </c>
      <c r="J71" s="9">
        <v>64</v>
      </c>
      <c r="K71" s="9" t="s">
        <v>130</v>
      </c>
      <c r="L71" s="9">
        <v>39</v>
      </c>
      <c r="M71" s="9">
        <v>479</v>
      </c>
      <c r="N71" s="9">
        <v>163</v>
      </c>
      <c r="O71" s="48">
        <v>15</v>
      </c>
      <c r="P71" s="48">
        <v>20</v>
      </c>
      <c r="Q71" s="48">
        <v>7</v>
      </c>
      <c r="R71" s="48">
        <v>105</v>
      </c>
      <c r="S71" s="48">
        <v>17</v>
      </c>
      <c r="T71" s="48">
        <v>5</v>
      </c>
      <c r="U71" s="48" t="s">
        <v>130</v>
      </c>
      <c r="V71" s="48">
        <v>12</v>
      </c>
      <c r="W71" s="48">
        <v>164</v>
      </c>
    </row>
    <row r="72" spans="2:23" s="7" customFormat="1" ht="12" customHeight="1">
      <c r="B72" s="5"/>
      <c r="C72" s="4" t="s">
        <v>53</v>
      </c>
      <c r="D72" s="9">
        <v>752</v>
      </c>
      <c r="E72" s="9">
        <v>71</v>
      </c>
      <c r="F72" s="9">
        <v>168</v>
      </c>
      <c r="G72" s="9">
        <v>16</v>
      </c>
      <c r="H72" s="9">
        <v>411</v>
      </c>
      <c r="I72" s="9">
        <v>112</v>
      </c>
      <c r="J72" s="9">
        <v>72</v>
      </c>
      <c r="K72" s="9" t="s">
        <v>130</v>
      </c>
      <c r="L72" s="9">
        <v>43</v>
      </c>
      <c r="M72" s="9">
        <v>781</v>
      </c>
      <c r="N72" s="9">
        <v>231</v>
      </c>
      <c r="O72" s="48">
        <v>40</v>
      </c>
      <c r="P72" s="48">
        <v>100</v>
      </c>
      <c r="Q72" s="48">
        <v>4</v>
      </c>
      <c r="R72" s="48">
        <v>52</v>
      </c>
      <c r="S72" s="48">
        <v>37</v>
      </c>
      <c r="T72" s="48">
        <v>12</v>
      </c>
      <c r="U72" s="48" t="s">
        <v>130</v>
      </c>
      <c r="V72" s="48">
        <v>25</v>
      </c>
      <c r="W72" s="48">
        <v>233</v>
      </c>
    </row>
    <row r="73" spans="2:23" s="7" customFormat="1" ht="12" customHeight="1">
      <c r="B73" s="5"/>
      <c r="C73" s="4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48"/>
      <c r="P73" s="48"/>
      <c r="Q73" s="48"/>
      <c r="R73" s="48"/>
      <c r="S73" s="48"/>
      <c r="T73" s="48"/>
      <c r="U73" s="48"/>
      <c r="V73" s="48"/>
      <c r="W73" s="48"/>
    </row>
    <row r="74" spans="2:23" s="7" customFormat="1" ht="12" customHeight="1">
      <c r="B74" s="67" t="s">
        <v>54</v>
      </c>
      <c r="C74" s="68"/>
      <c r="D74" s="8">
        <f>SUM(D75:D82)</f>
        <v>6384</v>
      </c>
      <c r="E74" s="8">
        <f aca="true" t="shared" si="8" ref="E74:W74">SUM(E75:E82)</f>
        <v>855</v>
      </c>
      <c r="F74" s="8">
        <f t="shared" si="8"/>
        <v>1211</v>
      </c>
      <c r="G74" s="8">
        <f t="shared" si="8"/>
        <v>422</v>
      </c>
      <c r="H74" s="8">
        <f t="shared" si="8"/>
        <v>3025</v>
      </c>
      <c r="I74" s="8">
        <f t="shared" si="8"/>
        <v>1073</v>
      </c>
      <c r="J74" s="8">
        <f t="shared" si="8"/>
        <v>383</v>
      </c>
      <c r="K74" s="8">
        <f t="shared" si="8"/>
        <v>7</v>
      </c>
      <c r="L74" s="8">
        <f t="shared" si="8"/>
        <v>693</v>
      </c>
      <c r="M74" s="8">
        <f t="shared" si="8"/>
        <v>6596</v>
      </c>
      <c r="N74" s="8">
        <f t="shared" si="8"/>
        <v>2459</v>
      </c>
      <c r="O74" s="49">
        <f t="shared" si="8"/>
        <v>569</v>
      </c>
      <c r="P74" s="49">
        <f t="shared" si="8"/>
        <v>697</v>
      </c>
      <c r="Q74" s="49">
        <f t="shared" si="8"/>
        <v>96</v>
      </c>
      <c r="R74" s="49">
        <f t="shared" si="8"/>
        <v>721</v>
      </c>
      <c r="S74" s="49">
        <f t="shared" si="8"/>
        <v>406</v>
      </c>
      <c r="T74" s="49">
        <f t="shared" si="8"/>
        <v>47</v>
      </c>
      <c r="U74" s="49">
        <f t="shared" si="8"/>
        <v>3</v>
      </c>
      <c r="V74" s="49">
        <f t="shared" si="8"/>
        <v>356</v>
      </c>
      <c r="W74" s="49">
        <f t="shared" si="8"/>
        <v>2489</v>
      </c>
    </row>
    <row r="75" spans="2:23" s="7" customFormat="1" ht="12" customHeight="1">
      <c r="B75" s="5"/>
      <c r="C75" s="4" t="s">
        <v>55</v>
      </c>
      <c r="D75" s="9">
        <v>368</v>
      </c>
      <c r="E75" s="9">
        <v>74</v>
      </c>
      <c r="F75" s="9">
        <v>103</v>
      </c>
      <c r="G75" s="9">
        <v>11</v>
      </c>
      <c r="H75" s="9">
        <v>116</v>
      </c>
      <c r="I75" s="9">
        <v>69</v>
      </c>
      <c r="J75" s="9">
        <v>24</v>
      </c>
      <c r="K75" s="9" t="s">
        <v>130</v>
      </c>
      <c r="L75" s="9">
        <v>45</v>
      </c>
      <c r="M75" s="9">
        <v>373</v>
      </c>
      <c r="N75" s="9">
        <v>163</v>
      </c>
      <c r="O75" s="48">
        <v>52</v>
      </c>
      <c r="P75" s="48">
        <v>62</v>
      </c>
      <c r="Q75" s="48">
        <v>3</v>
      </c>
      <c r="R75" s="48">
        <v>17</v>
      </c>
      <c r="S75" s="48">
        <v>31</v>
      </c>
      <c r="T75" s="48">
        <v>3</v>
      </c>
      <c r="U75" s="48" t="s">
        <v>130</v>
      </c>
      <c r="V75" s="48">
        <v>28</v>
      </c>
      <c r="W75" s="48">
        <v>165</v>
      </c>
    </row>
    <row r="76" spans="2:23" s="7" customFormat="1" ht="12" customHeight="1">
      <c r="B76" s="5"/>
      <c r="C76" s="4" t="s">
        <v>56</v>
      </c>
      <c r="D76" s="9">
        <v>933</v>
      </c>
      <c r="E76" s="9">
        <v>94</v>
      </c>
      <c r="F76" s="9">
        <v>128</v>
      </c>
      <c r="G76" s="9">
        <v>70</v>
      </c>
      <c r="H76" s="9">
        <v>530</v>
      </c>
      <c r="I76" s="9">
        <v>135</v>
      </c>
      <c r="J76" s="9">
        <v>57</v>
      </c>
      <c r="K76" s="9" t="s">
        <v>130</v>
      </c>
      <c r="L76" s="9">
        <v>78</v>
      </c>
      <c r="M76" s="9">
        <v>957</v>
      </c>
      <c r="N76" s="9">
        <v>281</v>
      </c>
      <c r="O76" s="48">
        <v>51</v>
      </c>
      <c r="P76" s="48">
        <v>39</v>
      </c>
      <c r="Q76" s="48">
        <v>6</v>
      </c>
      <c r="R76" s="48">
        <v>130</v>
      </c>
      <c r="S76" s="48">
        <v>56</v>
      </c>
      <c r="T76" s="48">
        <v>8</v>
      </c>
      <c r="U76" s="48">
        <v>1</v>
      </c>
      <c r="V76" s="48">
        <v>47</v>
      </c>
      <c r="W76" s="48">
        <v>282</v>
      </c>
    </row>
    <row r="77" spans="2:23" s="7" customFormat="1" ht="12" customHeight="1">
      <c r="B77" s="5"/>
      <c r="C77" s="4" t="s">
        <v>57</v>
      </c>
      <c r="D77" s="9">
        <v>826</v>
      </c>
      <c r="E77" s="9">
        <v>86</v>
      </c>
      <c r="F77" s="9">
        <v>129</v>
      </c>
      <c r="G77" s="9">
        <v>52</v>
      </c>
      <c r="H77" s="9">
        <v>413</v>
      </c>
      <c r="I77" s="9">
        <v>204</v>
      </c>
      <c r="J77" s="9">
        <v>110</v>
      </c>
      <c r="K77" s="9">
        <v>3</v>
      </c>
      <c r="L77" s="9">
        <v>93</v>
      </c>
      <c r="M77" s="9">
        <v>886</v>
      </c>
      <c r="N77" s="9">
        <v>323</v>
      </c>
      <c r="O77" s="48">
        <v>49</v>
      </c>
      <c r="P77" s="48">
        <v>53</v>
      </c>
      <c r="Q77" s="48">
        <v>19</v>
      </c>
      <c r="R77" s="48">
        <v>149</v>
      </c>
      <c r="S77" s="48">
        <v>62</v>
      </c>
      <c r="T77" s="48">
        <v>17</v>
      </c>
      <c r="U77" s="48">
        <v>1</v>
      </c>
      <c r="V77" s="48">
        <v>44</v>
      </c>
      <c r="W77" s="48">
        <v>332</v>
      </c>
    </row>
    <row r="78" spans="2:23" s="7" customFormat="1" ht="12" customHeight="1">
      <c r="B78" s="5"/>
      <c r="C78" s="4" t="s">
        <v>58</v>
      </c>
      <c r="D78" s="9">
        <v>591</v>
      </c>
      <c r="E78" s="9">
        <v>85</v>
      </c>
      <c r="F78" s="9">
        <v>106</v>
      </c>
      <c r="G78" s="9">
        <v>30</v>
      </c>
      <c r="H78" s="9">
        <v>269</v>
      </c>
      <c r="I78" s="9">
        <v>137</v>
      </c>
      <c r="J78" s="9">
        <v>52</v>
      </c>
      <c r="K78" s="9" t="s">
        <v>130</v>
      </c>
      <c r="L78" s="9">
        <v>85</v>
      </c>
      <c r="M78" s="9">
        <v>627</v>
      </c>
      <c r="N78" s="9">
        <v>226</v>
      </c>
      <c r="O78" s="48">
        <v>65</v>
      </c>
      <c r="P78" s="48">
        <v>80</v>
      </c>
      <c r="Q78" s="48">
        <v>5</v>
      </c>
      <c r="R78" s="48">
        <v>37</v>
      </c>
      <c r="S78" s="48">
        <v>49</v>
      </c>
      <c r="T78" s="48">
        <v>5</v>
      </c>
      <c r="U78" s="48" t="s">
        <v>130</v>
      </c>
      <c r="V78" s="48">
        <v>44</v>
      </c>
      <c r="W78" s="48">
        <v>236</v>
      </c>
    </row>
    <row r="79" spans="2:23" s="7" customFormat="1" ht="12" customHeight="1">
      <c r="B79" s="5"/>
      <c r="C79" s="4" t="s">
        <v>59</v>
      </c>
      <c r="D79" s="9">
        <v>1229</v>
      </c>
      <c r="E79" s="9">
        <v>193</v>
      </c>
      <c r="F79" s="9">
        <v>289</v>
      </c>
      <c r="G79" s="9">
        <v>81</v>
      </c>
      <c r="H79" s="9">
        <v>535</v>
      </c>
      <c r="I79" s="9">
        <v>148</v>
      </c>
      <c r="J79" s="9">
        <v>51</v>
      </c>
      <c r="K79" s="9" t="s">
        <v>130</v>
      </c>
      <c r="L79" s="9">
        <v>99</v>
      </c>
      <c r="M79" s="9">
        <v>1248</v>
      </c>
      <c r="N79" s="9">
        <v>479</v>
      </c>
      <c r="O79" s="48">
        <v>138</v>
      </c>
      <c r="P79" s="48">
        <v>186</v>
      </c>
      <c r="Q79" s="48">
        <v>9</v>
      </c>
      <c r="R79" s="48">
        <v>106</v>
      </c>
      <c r="S79" s="48">
        <v>42</v>
      </c>
      <c r="T79" s="48">
        <v>5</v>
      </c>
      <c r="U79" s="48" t="s">
        <v>130</v>
      </c>
      <c r="V79" s="48">
        <v>37</v>
      </c>
      <c r="W79" s="48">
        <v>481</v>
      </c>
    </row>
    <row r="80" spans="2:23" s="7" customFormat="1" ht="12" customHeight="1">
      <c r="B80" s="5"/>
      <c r="C80" s="4" t="s">
        <v>60</v>
      </c>
      <c r="D80" s="9">
        <v>465</v>
      </c>
      <c r="E80" s="9">
        <v>70</v>
      </c>
      <c r="F80" s="9">
        <v>96</v>
      </c>
      <c r="G80" s="9">
        <v>16</v>
      </c>
      <c r="H80" s="9">
        <v>214</v>
      </c>
      <c r="I80" s="9">
        <v>84</v>
      </c>
      <c r="J80" s="9">
        <v>22</v>
      </c>
      <c r="K80" s="9" t="s">
        <v>130</v>
      </c>
      <c r="L80" s="9">
        <v>63</v>
      </c>
      <c r="M80" s="9">
        <v>481</v>
      </c>
      <c r="N80" s="9">
        <v>203</v>
      </c>
      <c r="O80" s="48">
        <v>36</v>
      </c>
      <c r="P80" s="48">
        <v>55</v>
      </c>
      <c r="Q80" s="48" t="s">
        <v>130</v>
      </c>
      <c r="R80" s="48">
        <v>64</v>
      </c>
      <c r="S80" s="48">
        <v>49</v>
      </c>
      <c r="T80" s="48">
        <v>1</v>
      </c>
      <c r="U80" s="48" t="s">
        <v>130</v>
      </c>
      <c r="V80" s="48">
        <v>48</v>
      </c>
      <c r="W80" s="48">
        <v>204</v>
      </c>
    </row>
    <row r="81" spans="2:23" s="7" customFormat="1" ht="12" customHeight="1">
      <c r="B81" s="5"/>
      <c r="C81" s="4" t="s">
        <v>61</v>
      </c>
      <c r="D81" s="9">
        <v>1149</v>
      </c>
      <c r="E81" s="9">
        <v>153</v>
      </c>
      <c r="F81" s="9">
        <v>200</v>
      </c>
      <c r="G81" s="9">
        <v>75</v>
      </c>
      <c r="H81" s="9">
        <v>552</v>
      </c>
      <c r="I81" s="9">
        <v>202</v>
      </c>
      <c r="J81" s="9">
        <v>48</v>
      </c>
      <c r="K81" s="9">
        <v>1</v>
      </c>
      <c r="L81" s="9">
        <v>155</v>
      </c>
      <c r="M81" s="9">
        <v>1184</v>
      </c>
      <c r="N81" s="9">
        <v>447</v>
      </c>
      <c r="O81" s="48">
        <v>81</v>
      </c>
      <c r="P81" s="48">
        <v>135</v>
      </c>
      <c r="Q81" s="48">
        <v>30</v>
      </c>
      <c r="R81" s="48">
        <v>110</v>
      </c>
      <c r="S81" s="48">
        <v>94</v>
      </c>
      <c r="T81" s="48">
        <v>4</v>
      </c>
      <c r="U81" s="48">
        <v>1</v>
      </c>
      <c r="V81" s="48">
        <v>89</v>
      </c>
      <c r="W81" s="48">
        <v>450</v>
      </c>
    </row>
    <row r="82" spans="2:23" s="7" customFormat="1" ht="12" customHeight="1">
      <c r="B82" s="5"/>
      <c r="C82" s="4" t="s">
        <v>62</v>
      </c>
      <c r="D82" s="9">
        <v>823</v>
      </c>
      <c r="E82" s="9">
        <v>100</v>
      </c>
      <c r="F82" s="9">
        <v>160</v>
      </c>
      <c r="G82" s="9">
        <v>87</v>
      </c>
      <c r="H82" s="9">
        <v>396</v>
      </c>
      <c r="I82" s="9">
        <v>94</v>
      </c>
      <c r="J82" s="9">
        <v>19</v>
      </c>
      <c r="K82" s="9">
        <v>3</v>
      </c>
      <c r="L82" s="9">
        <v>75</v>
      </c>
      <c r="M82" s="9">
        <v>840</v>
      </c>
      <c r="N82" s="9">
        <v>337</v>
      </c>
      <c r="O82" s="48">
        <v>97</v>
      </c>
      <c r="P82" s="48">
        <v>87</v>
      </c>
      <c r="Q82" s="48">
        <v>24</v>
      </c>
      <c r="R82" s="48">
        <v>108</v>
      </c>
      <c r="S82" s="48">
        <v>23</v>
      </c>
      <c r="T82" s="48">
        <v>4</v>
      </c>
      <c r="U82" s="48" t="s">
        <v>130</v>
      </c>
      <c r="V82" s="48">
        <v>19</v>
      </c>
      <c r="W82" s="48">
        <v>339</v>
      </c>
    </row>
    <row r="83" spans="2:23" s="7" customFormat="1" ht="12" customHeight="1">
      <c r="B83" s="5"/>
      <c r="C83" s="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48"/>
      <c r="P83" s="48"/>
      <c r="Q83" s="48"/>
      <c r="R83" s="48"/>
      <c r="S83" s="48"/>
      <c r="T83" s="48"/>
      <c r="U83" s="48"/>
      <c r="V83" s="48"/>
      <c r="W83" s="48"/>
    </row>
    <row r="84" spans="2:23" s="7" customFormat="1" ht="12" customHeight="1">
      <c r="B84" s="67" t="s">
        <v>63</v>
      </c>
      <c r="C84" s="68"/>
      <c r="D84" s="8">
        <f>SUM(D85:D88)</f>
        <v>5780</v>
      </c>
      <c r="E84" s="8">
        <f aca="true" t="shared" si="9" ref="E84:W84">SUM(E85:E88)</f>
        <v>876</v>
      </c>
      <c r="F84" s="8">
        <f t="shared" si="9"/>
        <v>2721</v>
      </c>
      <c r="G84" s="8">
        <f t="shared" si="9"/>
        <v>25</v>
      </c>
      <c r="H84" s="8">
        <f t="shared" si="9"/>
        <v>1446</v>
      </c>
      <c r="I84" s="8">
        <f t="shared" si="9"/>
        <v>734</v>
      </c>
      <c r="J84" s="8">
        <f t="shared" si="9"/>
        <v>1</v>
      </c>
      <c r="K84" s="8">
        <f t="shared" si="9"/>
        <v>1</v>
      </c>
      <c r="L84" s="8">
        <f t="shared" si="9"/>
        <v>732</v>
      </c>
      <c r="M84" s="8">
        <f t="shared" si="9"/>
        <v>5802</v>
      </c>
      <c r="N84" s="8">
        <f t="shared" si="9"/>
        <v>3223</v>
      </c>
      <c r="O84" s="49">
        <f t="shared" si="9"/>
        <v>874</v>
      </c>
      <c r="P84" s="49">
        <f t="shared" si="9"/>
        <v>1515</v>
      </c>
      <c r="Q84" s="49">
        <f t="shared" si="9"/>
        <v>6</v>
      </c>
      <c r="R84" s="49">
        <f t="shared" si="9"/>
        <v>389</v>
      </c>
      <c r="S84" s="49">
        <f t="shared" si="9"/>
        <v>444</v>
      </c>
      <c r="T84" s="49" t="s">
        <v>130</v>
      </c>
      <c r="U84" s="49" t="s">
        <v>130</v>
      </c>
      <c r="V84" s="49">
        <f t="shared" si="9"/>
        <v>444</v>
      </c>
      <c r="W84" s="49">
        <f t="shared" si="9"/>
        <v>3228</v>
      </c>
    </row>
    <row r="85" spans="2:23" s="7" customFormat="1" ht="12" customHeight="1">
      <c r="B85" s="5"/>
      <c r="C85" s="4" t="s">
        <v>128</v>
      </c>
      <c r="D85" s="9">
        <v>992</v>
      </c>
      <c r="E85" s="9">
        <v>121</v>
      </c>
      <c r="F85" s="9">
        <v>400</v>
      </c>
      <c r="G85" s="9">
        <v>7</v>
      </c>
      <c r="H85" s="9">
        <v>361</v>
      </c>
      <c r="I85" s="9">
        <v>106</v>
      </c>
      <c r="J85" s="9" t="s">
        <v>130</v>
      </c>
      <c r="K85" s="9" t="s">
        <v>130</v>
      </c>
      <c r="L85" s="9">
        <v>106</v>
      </c>
      <c r="M85" s="9">
        <v>995</v>
      </c>
      <c r="N85" s="9">
        <v>568</v>
      </c>
      <c r="O85" s="48">
        <v>130</v>
      </c>
      <c r="P85" s="48">
        <v>264</v>
      </c>
      <c r="Q85" s="48">
        <v>2</v>
      </c>
      <c r="R85" s="48">
        <v>110</v>
      </c>
      <c r="S85" s="48">
        <v>62</v>
      </c>
      <c r="T85" s="48" t="s">
        <v>130</v>
      </c>
      <c r="U85" s="48" t="s">
        <v>130</v>
      </c>
      <c r="V85" s="48">
        <v>62</v>
      </c>
      <c r="W85" s="48">
        <v>568</v>
      </c>
    </row>
    <row r="86" spans="2:23" s="7" customFormat="1" ht="12" customHeight="1">
      <c r="B86" s="5"/>
      <c r="C86" s="4" t="s">
        <v>21</v>
      </c>
      <c r="D86" s="9">
        <v>1140</v>
      </c>
      <c r="E86" s="9">
        <v>141</v>
      </c>
      <c r="F86" s="9">
        <v>518</v>
      </c>
      <c r="G86" s="9">
        <v>4</v>
      </c>
      <c r="H86" s="9">
        <v>368</v>
      </c>
      <c r="I86" s="9">
        <v>111</v>
      </c>
      <c r="J86" s="9" t="s">
        <v>130</v>
      </c>
      <c r="K86" s="9" t="s">
        <v>130</v>
      </c>
      <c r="L86" s="9">
        <v>111</v>
      </c>
      <c r="M86" s="9">
        <v>1142</v>
      </c>
      <c r="N86" s="9">
        <v>691</v>
      </c>
      <c r="O86" s="48">
        <v>141</v>
      </c>
      <c r="P86" s="48">
        <v>342</v>
      </c>
      <c r="Q86" s="48" t="s">
        <v>130</v>
      </c>
      <c r="R86" s="48">
        <v>144</v>
      </c>
      <c r="S86" s="48">
        <v>67</v>
      </c>
      <c r="T86" s="48" t="s">
        <v>130</v>
      </c>
      <c r="U86" s="48" t="s">
        <v>130</v>
      </c>
      <c r="V86" s="48">
        <v>67</v>
      </c>
      <c r="W86" s="48">
        <v>694</v>
      </c>
    </row>
    <row r="87" spans="2:23" s="7" customFormat="1" ht="12" customHeight="1">
      <c r="B87" s="5"/>
      <c r="C87" s="4" t="s">
        <v>64</v>
      </c>
      <c r="D87" s="9">
        <v>2060</v>
      </c>
      <c r="E87" s="9">
        <v>309</v>
      </c>
      <c r="F87" s="9">
        <v>1151</v>
      </c>
      <c r="G87" s="9">
        <v>5</v>
      </c>
      <c r="H87" s="9">
        <v>236</v>
      </c>
      <c r="I87" s="9">
        <v>363</v>
      </c>
      <c r="J87" s="9">
        <v>1</v>
      </c>
      <c r="K87" s="9">
        <v>1</v>
      </c>
      <c r="L87" s="9">
        <v>361</v>
      </c>
      <c r="M87" s="9">
        <v>2064</v>
      </c>
      <c r="N87" s="9">
        <v>1188</v>
      </c>
      <c r="O87" s="48">
        <v>327</v>
      </c>
      <c r="P87" s="48">
        <v>590</v>
      </c>
      <c r="Q87" s="48">
        <v>2</v>
      </c>
      <c r="R87" s="48">
        <v>36</v>
      </c>
      <c r="S87" s="48">
        <v>234</v>
      </c>
      <c r="T87" s="48" t="s">
        <v>130</v>
      </c>
      <c r="U87" s="48" t="s">
        <v>130</v>
      </c>
      <c r="V87" s="48">
        <v>234</v>
      </c>
      <c r="W87" s="48">
        <v>1189</v>
      </c>
    </row>
    <row r="88" spans="2:23" s="7" customFormat="1" ht="12" customHeight="1">
      <c r="B88" s="5"/>
      <c r="C88" s="4" t="s">
        <v>65</v>
      </c>
      <c r="D88" s="9">
        <v>1588</v>
      </c>
      <c r="E88" s="9">
        <v>305</v>
      </c>
      <c r="F88" s="9">
        <v>652</v>
      </c>
      <c r="G88" s="9">
        <v>9</v>
      </c>
      <c r="H88" s="9">
        <v>481</v>
      </c>
      <c r="I88" s="9">
        <v>154</v>
      </c>
      <c r="J88" s="9" t="s">
        <v>130</v>
      </c>
      <c r="K88" s="9" t="s">
        <v>130</v>
      </c>
      <c r="L88" s="9">
        <v>154</v>
      </c>
      <c r="M88" s="9">
        <v>1601</v>
      </c>
      <c r="N88" s="9">
        <v>776</v>
      </c>
      <c r="O88" s="48">
        <v>276</v>
      </c>
      <c r="P88" s="48">
        <v>319</v>
      </c>
      <c r="Q88" s="48">
        <v>2</v>
      </c>
      <c r="R88" s="48">
        <v>99</v>
      </c>
      <c r="S88" s="48">
        <v>81</v>
      </c>
      <c r="T88" s="48" t="s">
        <v>130</v>
      </c>
      <c r="U88" s="48" t="s">
        <v>130</v>
      </c>
      <c r="V88" s="48">
        <v>81</v>
      </c>
      <c r="W88" s="48">
        <v>777</v>
      </c>
    </row>
    <row r="89" spans="2:23" s="7" customFormat="1" ht="12" customHeight="1">
      <c r="B89" s="5"/>
      <c r="C89" s="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48"/>
      <c r="P89" s="48"/>
      <c r="Q89" s="48"/>
      <c r="R89" s="48"/>
      <c r="S89" s="48"/>
      <c r="T89" s="48"/>
      <c r="U89" s="48"/>
      <c r="V89" s="48"/>
      <c r="W89" s="48"/>
    </row>
    <row r="90" spans="2:23" s="7" customFormat="1" ht="12" customHeight="1">
      <c r="B90" s="67" t="s">
        <v>66</v>
      </c>
      <c r="C90" s="68"/>
      <c r="D90" s="8">
        <f>SUM(D91:D94)</f>
        <v>4848</v>
      </c>
      <c r="E90" s="8">
        <f aca="true" t="shared" si="10" ref="E90:W90">SUM(E91:E94)</f>
        <v>676</v>
      </c>
      <c r="F90" s="8">
        <f t="shared" si="10"/>
        <v>2653</v>
      </c>
      <c r="G90" s="8">
        <f t="shared" si="10"/>
        <v>28</v>
      </c>
      <c r="H90" s="8">
        <f t="shared" si="10"/>
        <v>834</v>
      </c>
      <c r="I90" s="8">
        <f t="shared" si="10"/>
        <v>671</v>
      </c>
      <c r="J90" s="8">
        <f t="shared" si="10"/>
        <v>3</v>
      </c>
      <c r="K90" s="8">
        <f t="shared" si="10"/>
        <v>1</v>
      </c>
      <c r="L90" s="8">
        <f t="shared" si="10"/>
        <v>667</v>
      </c>
      <c r="M90" s="8">
        <f t="shared" si="10"/>
        <v>4862</v>
      </c>
      <c r="N90" s="8">
        <f t="shared" si="10"/>
        <v>2722</v>
      </c>
      <c r="O90" s="49">
        <f t="shared" si="10"/>
        <v>724</v>
      </c>
      <c r="P90" s="49">
        <f t="shared" si="10"/>
        <v>1393</v>
      </c>
      <c r="Q90" s="49">
        <f t="shared" si="10"/>
        <v>15</v>
      </c>
      <c r="R90" s="49">
        <f t="shared" si="10"/>
        <v>204</v>
      </c>
      <c r="S90" s="49">
        <f t="shared" si="10"/>
        <v>395</v>
      </c>
      <c r="T90" s="49" t="s">
        <v>130</v>
      </c>
      <c r="U90" s="49" t="s">
        <v>130</v>
      </c>
      <c r="V90" s="49">
        <f t="shared" si="10"/>
        <v>395</v>
      </c>
      <c r="W90" s="49">
        <f t="shared" si="10"/>
        <v>2731</v>
      </c>
    </row>
    <row r="91" spans="2:23" s="7" customFormat="1" ht="12" customHeight="1">
      <c r="B91" s="5"/>
      <c r="C91" s="4" t="s">
        <v>67</v>
      </c>
      <c r="D91" s="9">
        <v>1138</v>
      </c>
      <c r="E91" s="9">
        <v>187</v>
      </c>
      <c r="F91" s="9">
        <v>682</v>
      </c>
      <c r="G91" s="9">
        <v>5</v>
      </c>
      <c r="H91" s="9">
        <v>89</v>
      </c>
      <c r="I91" s="9">
        <v>175</v>
      </c>
      <c r="J91" s="9" t="s">
        <v>130</v>
      </c>
      <c r="K91" s="9" t="s">
        <v>130</v>
      </c>
      <c r="L91" s="9">
        <v>175</v>
      </c>
      <c r="M91" s="9">
        <v>1138</v>
      </c>
      <c r="N91" s="9">
        <v>625</v>
      </c>
      <c r="O91" s="48">
        <v>156</v>
      </c>
      <c r="P91" s="48">
        <v>352</v>
      </c>
      <c r="Q91" s="48">
        <v>4</v>
      </c>
      <c r="R91" s="48">
        <v>21</v>
      </c>
      <c r="S91" s="48">
        <v>92</v>
      </c>
      <c r="T91" s="48" t="s">
        <v>130</v>
      </c>
      <c r="U91" s="48" t="s">
        <v>130</v>
      </c>
      <c r="V91" s="48">
        <v>92</v>
      </c>
      <c r="W91" s="48">
        <v>625</v>
      </c>
    </row>
    <row r="92" spans="2:23" s="7" customFormat="1" ht="12" customHeight="1">
      <c r="B92" s="5"/>
      <c r="C92" s="4" t="s">
        <v>68</v>
      </c>
      <c r="D92" s="9">
        <v>2333</v>
      </c>
      <c r="E92" s="9">
        <v>303</v>
      </c>
      <c r="F92" s="9">
        <v>1323</v>
      </c>
      <c r="G92" s="9">
        <v>7</v>
      </c>
      <c r="H92" s="9">
        <v>449</v>
      </c>
      <c r="I92" s="9">
        <v>263</v>
      </c>
      <c r="J92" s="9" t="s">
        <v>130</v>
      </c>
      <c r="K92" s="9">
        <v>1</v>
      </c>
      <c r="L92" s="9">
        <v>262</v>
      </c>
      <c r="M92" s="9">
        <v>2345</v>
      </c>
      <c r="N92" s="9">
        <v>1225</v>
      </c>
      <c r="O92" s="48">
        <v>298</v>
      </c>
      <c r="P92" s="48">
        <v>668</v>
      </c>
      <c r="Q92" s="48">
        <v>7</v>
      </c>
      <c r="R92" s="48">
        <v>103</v>
      </c>
      <c r="S92" s="48">
        <v>150</v>
      </c>
      <c r="T92" s="48" t="s">
        <v>130</v>
      </c>
      <c r="U92" s="48" t="s">
        <v>130</v>
      </c>
      <c r="V92" s="48">
        <v>150</v>
      </c>
      <c r="W92" s="48">
        <v>1226</v>
      </c>
    </row>
    <row r="93" spans="2:23" s="7" customFormat="1" ht="12" customHeight="1">
      <c r="B93" s="5"/>
      <c r="C93" s="4" t="s">
        <v>69</v>
      </c>
      <c r="D93" s="9">
        <v>735</v>
      </c>
      <c r="E93" s="9">
        <v>82</v>
      </c>
      <c r="F93" s="9">
        <v>334</v>
      </c>
      <c r="G93" s="9">
        <v>8</v>
      </c>
      <c r="H93" s="9">
        <v>182</v>
      </c>
      <c r="I93" s="9">
        <v>129</v>
      </c>
      <c r="J93" s="9">
        <v>2</v>
      </c>
      <c r="K93" s="9" t="s">
        <v>130</v>
      </c>
      <c r="L93" s="9">
        <v>127</v>
      </c>
      <c r="M93" s="9">
        <v>735</v>
      </c>
      <c r="N93" s="9">
        <v>405</v>
      </c>
      <c r="O93" s="48">
        <v>116</v>
      </c>
      <c r="P93" s="48">
        <v>184</v>
      </c>
      <c r="Q93" s="48">
        <v>1</v>
      </c>
      <c r="R93" s="48">
        <v>41</v>
      </c>
      <c r="S93" s="48">
        <v>64</v>
      </c>
      <c r="T93" s="48" t="s">
        <v>130</v>
      </c>
      <c r="U93" s="48" t="s">
        <v>130</v>
      </c>
      <c r="V93" s="48">
        <v>64</v>
      </c>
      <c r="W93" s="48">
        <v>406</v>
      </c>
    </row>
    <row r="94" spans="2:23" s="7" customFormat="1" ht="12" customHeight="1">
      <c r="B94" s="5"/>
      <c r="C94" s="4" t="s">
        <v>129</v>
      </c>
      <c r="D94" s="9">
        <v>642</v>
      </c>
      <c r="E94" s="9">
        <v>104</v>
      </c>
      <c r="F94" s="9">
        <v>314</v>
      </c>
      <c r="G94" s="9">
        <v>8</v>
      </c>
      <c r="H94" s="9">
        <v>114</v>
      </c>
      <c r="I94" s="9">
        <v>104</v>
      </c>
      <c r="J94" s="9">
        <v>1</v>
      </c>
      <c r="K94" s="9" t="s">
        <v>130</v>
      </c>
      <c r="L94" s="9">
        <v>103</v>
      </c>
      <c r="M94" s="9">
        <v>644</v>
      </c>
      <c r="N94" s="9">
        <v>467</v>
      </c>
      <c r="O94" s="48">
        <v>154</v>
      </c>
      <c r="P94" s="48">
        <v>189</v>
      </c>
      <c r="Q94" s="48">
        <v>3</v>
      </c>
      <c r="R94" s="48">
        <v>39</v>
      </c>
      <c r="S94" s="48">
        <v>89</v>
      </c>
      <c r="T94" s="48" t="s">
        <v>130</v>
      </c>
      <c r="U94" s="48" t="s">
        <v>130</v>
      </c>
      <c r="V94" s="48">
        <v>89</v>
      </c>
      <c r="W94" s="48">
        <v>474</v>
      </c>
    </row>
    <row r="95" spans="2:23" s="7" customFormat="1" ht="12" customHeight="1">
      <c r="B95" s="5"/>
      <c r="C95" s="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48"/>
      <c r="P95" s="48"/>
      <c r="Q95" s="48"/>
      <c r="R95" s="48"/>
      <c r="S95" s="48"/>
      <c r="T95" s="48"/>
      <c r="U95" s="48"/>
      <c r="V95" s="48"/>
      <c r="W95" s="48"/>
    </row>
    <row r="96" spans="2:23" s="7" customFormat="1" ht="12" customHeight="1">
      <c r="B96" s="67" t="s">
        <v>70</v>
      </c>
      <c r="C96" s="68"/>
      <c r="D96" s="8">
        <f>SUM(D97)</f>
        <v>1061</v>
      </c>
      <c r="E96" s="8">
        <f aca="true" t="shared" si="11" ref="E96:W96">SUM(E97)</f>
        <v>131</v>
      </c>
      <c r="F96" s="8">
        <f t="shared" si="11"/>
        <v>437</v>
      </c>
      <c r="G96" s="8">
        <f t="shared" si="11"/>
        <v>8</v>
      </c>
      <c r="H96" s="8">
        <f t="shared" si="11"/>
        <v>193</v>
      </c>
      <c r="I96" s="8">
        <f t="shared" si="11"/>
        <v>303</v>
      </c>
      <c r="J96" s="8">
        <f t="shared" si="11"/>
        <v>16</v>
      </c>
      <c r="K96" s="8">
        <f t="shared" si="11"/>
        <v>1</v>
      </c>
      <c r="L96" s="8">
        <f t="shared" si="11"/>
        <v>290</v>
      </c>
      <c r="M96" s="8">
        <f t="shared" si="11"/>
        <v>1076</v>
      </c>
      <c r="N96" s="8">
        <f t="shared" si="11"/>
        <v>649</v>
      </c>
      <c r="O96" s="49">
        <f t="shared" si="11"/>
        <v>83</v>
      </c>
      <c r="P96" s="49">
        <f t="shared" si="11"/>
        <v>198</v>
      </c>
      <c r="Q96" s="49">
        <f t="shared" si="11"/>
        <v>2</v>
      </c>
      <c r="R96" s="49">
        <f t="shared" si="11"/>
        <v>52</v>
      </c>
      <c r="S96" s="49">
        <f t="shared" si="11"/>
        <v>315</v>
      </c>
      <c r="T96" s="49">
        <f t="shared" si="11"/>
        <v>1</v>
      </c>
      <c r="U96" s="49">
        <f t="shared" si="11"/>
        <v>2</v>
      </c>
      <c r="V96" s="49">
        <f t="shared" si="11"/>
        <v>312</v>
      </c>
      <c r="W96" s="49">
        <f t="shared" si="11"/>
        <v>650</v>
      </c>
    </row>
    <row r="97" spans="2:23" s="7" customFormat="1" ht="12" customHeight="1">
      <c r="B97" s="5"/>
      <c r="C97" s="4" t="s">
        <v>71</v>
      </c>
      <c r="D97" s="9">
        <v>1061</v>
      </c>
      <c r="E97" s="9">
        <v>131</v>
      </c>
      <c r="F97" s="9">
        <v>437</v>
      </c>
      <c r="G97" s="9">
        <v>8</v>
      </c>
      <c r="H97" s="9">
        <v>193</v>
      </c>
      <c r="I97" s="9">
        <v>303</v>
      </c>
      <c r="J97" s="9">
        <v>16</v>
      </c>
      <c r="K97" s="9">
        <v>1</v>
      </c>
      <c r="L97" s="9">
        <v>290</v>
      </c>
      <c r="M97" s="9">
        <v>1076</v>
      </c>
      <c r="N97" s="9">
        <v>649</v>
      </c>
      <c r="O97" s="48">
        <v>83</v>
      </c>
      <c r="P97" s="48">
        <v>198</v>
      </c>
      <c r="Q97" s="48">
        <v>2</v>
      </c>
      <c r="R97" s="48">
        <v>52</v>
      </c>
      <c r="S97" s="48">
        <v>315</v>
      </c>
      <c r="T97" s="48">
        <v>1</v>
      </c>
      <c r="U97" s="48">
        <v>2</v>
      </c>
      <c r="V97" s="48">
        <v>312</v>
      </c>
      <c r="W97" s="48">
        <v>650</v>
      </c>
    </row>
    <row r="98" spans="2:23" s="7" customFormat="1" ht="12" customHeight="1">
      <c r="B98" s="5"/>
      <c r="C98" s="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48"/>
      <c r="P98" s="48"/>
      <c r="Q98" s="48"/>
      <c r="R98" s="48"/>
      <c r="S98" s="48"/>
      <c r="T98" s="48"/>
      <c r="U98" s="48"/>
      <c r="V98" s="48"/>
      <c r="W98" s="48"/>
    </row>
    <row r="99" spans="2:23" s="7" customFormat="1" ht="12" customHeight="1">
      <c r="B99" s="67" t="s">
        <v>72</v>
      </c>
      <c r="C99" s="68"/>
      <c r="D99" s="8">
        <f>SUM(D100:D104)</f>
        <v>9389</v>
      </c>
      <c r="E99" s="8">
        <f aca="true" t="shared" si="12" ref="E99:W99">SUM(E100:E104)</f>
        <v>1285</v>
      </c>
      <c r="F99" s="8">
        <f t="shared" si="12"/>
        <v>4124</v>
      </c>
      <c r="G99" s="8">
        <f t="shared" si="12"/>
        <v>46</v>
      </c>
      <c r="H99" s="8">
        <f t="shared" si="12"/>
        <v>2596</v>
      </c>
      <c r="I99" s="8">
        <f t="shared" si="12"/>
        <v>1413</v>
      </c>
      <c r="J99" s="8">
        <f t="shared" si="12"/>
        <v>3</v>
      </c>
      <c r="K99" s="8">
        <f t="shared" si="12"/>
        <v>1</v>
      </c>
      <c r="L99" s="8">
        <f t="shared" si="12"/>
        <v>1409</v>
      </c>
      <c r="M99" s="8">
        <f t="shared" si="12"/>
        <v>9464</v>
      </c>
      <c r="N99" s="8">
        <f t="shared" si="12"/>
        <v>5394</v>
      </c>
      <c r="O99" s="49">
        <f t="shared" si="12"/>
        <v>998</v>
      </c>
      <c r="P99" s="49">
        <f t="shared" si="12"/>
        <v>2533</v>
      </c>
      <c r="Q99" s="49">
        <f t="shared" si="12"/>
        <v>21</v>
      </c>
      <c r="R99" s="49">
        <f t="shared" si="12"/>
        <v>1022</v>
      </c>
      <c r="S99" s="49">
        <f t="shared" si="12"/>
        <v>851</v>
      </c>
      <c r="T99" s="49">
        <f t="shared" si="12"/>
        <v>1</v>
      </c>
      <c r="U99" s="49" t="s">
        <v>131</v>
      </c>
      <c r="V99" s="49">
        <f t="shared" si="12"/>
        <v>850</v>
      </c>
      <c r="W99" s="49">
        <f t="shared" si="12"/>
        <v>5425</v>
      </c>
    </row>
    <row r="100" spans="2:23" s="7" customFormat="1" ht="12" customHeight="1">
      <c r="B100" s="5"/>
      <c r="C100" s="4" t="s">
        <v>73</v>
      </c>
      <c r="D100" s="9">
        <v>2371</v>
      </c>
      <c r="E100" s="9">
        <v>314</v>
      </c>
      <c r="F100" s="9">
        <v>753</v>
      </c>
      <c r="G100" s="9">
        <v>9</v>
      </c>
      <c r="H100" s="9">
        <v>945</v>
      </c>
      <c r="I100" s="9">
        <v>379</v>
      </c>
      <c r="J100" s="9">
        <v>2</v>
      </c>
      <c r="K100" s="9">
        <v>1</v>
      </c>
      <c r="L100" s="9">
        <v>376</v>
      </c>
      <c r="M100" s="9">
        <v>2400</v>
      </c>
      <c r="N100" s="9">
        <v>1318</v>
      </c>
      <c r="O100" s="48">
        <v>268</v>
      </c>
      <c r="P100" s="48">
        <v>489</v>
      </c>
      <c r="Q100" s="48">
        <v>5</v>
      </c>
      <c r="R100" s="48">
        <v>353</v>
      </c>
      <c r="S100" s="48">
        <v>215</v>
      </c>
      <c r="T100" s="48" t="s">
        <v>130</v>
      </c>
      <c r="U100" s="48" t="s">
        <v>130</v>
      </c>
      <c r="V100" s="48">
        <v>215</v>
      </c>
      <c r="W100" s="48">
        <v>1330</v>
      </c>
    </row>
    <row r="101" spans="2:23" s="7" customFormat="1" ht="12" customHeight="1">
      <c r="B101" s="5"/>
      <c r="C101" s="4" t="s">
        <v>74</v>
      </c>
      <c r="D101" s="9">
        <v>1504</v>
      </c>
      <c r="E101" s="9">
        <v>206</v>
      </c>
      <c r="F101" s="9">
        <v>666</v>
      </c>
      <c r="G101" s="9">
        <v>10</v>
      </c>
      <c r="H101" s="9">
        <v>463</v>
      </c>
      <c r="I101" s="9">
        <v>165</v>
      </c>
      <c r="J101" s="9" t="s">
        <v>130</v>
      </c>
      <c r="K101" s="9" t="s">
        <v>130</v>
      </c>
      <c r="L101" s="9">
        <v>165</v>
      </c>
      <c r="M101" s="9">
        <v>1510</v>
      </c>
      <c r="N101" s="9">
        <v>899</v>
      </c>
      <c r="O101" s="48">
        <v>170</v>
      </c>
      <c r="P101" s="48">
        <v>403</v>
      </c>
      <c r="Q101" s="48">
        <v>3</v>
      </c>
      <c r="R101" s="48">
        <v>219</v>
      </c>
      <c r="S101" s="48">
        <v>105</v>
      </c>
      <c r="T101" s="48" t="s">
        <v>130</v>
      </c>
      <c r="U101" s="48" t="s">
        <v>130</v>
      </c>
      <c r="V101" s="48">
        <v>105</v>
      </c>
      <c r="W101" s="48">
        <v>900</v>
      </c>
    </row>
    <row r="102" spans="2:23" s="7" customFormat="1" ht="12" customHeight="1">
      <c r="B102" s="5"/>
      <c r="C102" s="4" t="s">
        <v>75</v>
      </c>
      <c r="D102" s="9">
        <v>1736</v>
      </c>
      <c r="E102" s="9">
        <v>171</v>
      </c>
      <c r="F102" s="9">
        <v>772</v>
      </c>
      <c r="G102" s="9">
        <v>12</v>
      </c>
      <c r="H102" s="9">
        <v>539</v>
      </c>
      <c r="I102" s="9">
        <v>249</v>
      </c>
      <c r="J102" s="9" t="s">
        <v>130</v>
      </c>
      <c r="K102" s="9" t="s">
        <v>130</v>
      </c>
      <c r="L102" s="9">
        <v>249</v>
      </c>
      <c r="M102" s="9">
        <v>1743</v>
      </c>
      <c r="N102" s="9">
        <v>1043</v>
      </c>
      <c r="O102" s="48">
        <v>137</v>
      </c>
      <c r="P102" s="48">
        <v>550</v>
      </c>
      <c r="Q102" s="48">
        <v>5</v>
      </c>
      <c r="R102" s="48">
        <v>188</v>
      </c>
      <c r="S102" s="48">
        <v>168</v>
      </c>
      <c r="T102" s="48" t="s">
        <v>130</v>
      </c>
      <c r="U102" s="48" t="s">
        <v>130</v>
      </c>
      <c r="V102" s="48">
        <v>168</v>
      </c>
      <c r="W102" s="48">
        <v>1048</v>
      </c>
    </row>
    <row r="103" spans="2:23" s="7" customFormat="1" ht="12" customHeight="1">
      <c r="B103" s="5"/>
      <c r="C103" s="4" t="s">
        <v>76</v>
      </c>
      <c r="D103" s="9">
        <v>1543</v>
      </c>
      <c r="E103" s="9">
        <v>223</v>
      </c>
      <c r="F103" s="9">
        <v>764</v>
      </c>
      <c r="G103" s="9">
        <v>5</v>
      </c>
      <c r="H103" s="9">
        <v>284</v>
      </c>
      <c r="I103" s="9">
        <v>280</v>
      </c>
      <c r="J103" s="9" t="s">
        <v>130</v>
      </c>
      <c r="K103" s="9" t="s">
        <v>130</v>
      </c>
      <c r="L103" s="9">
        <v>280</v>
      </c>
      <c r="M103" s="9">
        <v>1556</v>
      </c>
      <c r="N103" s="9">
        <v>949</v>
      </c>
      <c r="O103" s="48">
        <v>157</v>
      </c>
      <c r="P103" s="48">
        <v>490</v>
      </c>
      <c r="Q103" s="48">
        <v>7</v>
      </c>
      <c r="R103" s="48">
        <v>134</v>
      </c>
      <c r="S103" s="48">
        <v>164</v>
      </c>
      <c r="T103" s="48" t="s">
        <v>130</v>
      </c>
      <c r="U103" s="48" t="s">
        <v>130</v>
      </c>
      <c r="V103" s="48">
        <v>164</v>
      </c>
      <c r="W103" s="48">
        <v>952</v>
      </c>
    </row>
    <row r="104" spans="2:23" s="7" customFormat="1" ht="12" customHeight="1">
      <c r="B104" s="5"/>
      <c r="C104" s="4" t="s">
        <v>77</v>
      </c>
      <c r="D104" s="9">
        <v>2235</v>
      </c>
      <c r="E104" s="9">
        <v>371</v>
      </c>
      <c r="F104" s="9">
        <v>1169</v>
      </c>
      <c r="G104" s="9">
        <v>10</v>
      </c>
      <c r="H104" s="9">
        <v>365</v>
      </c>
      <c r="I104" s="9">
        <v>340</v>
      </c>
      <c r="J104" s="9">
        <v>1</v>
      </c>
      <c r="K104" s="9" t="s">
        <v>130</v>
      </c>
      <c r="L104" s="9">
        <v>339</v>
      </c>
      <c r="M104" s="9">
        <v>2255</v>
      </c>
      <c r="N104" s="9">
        <v>1185</v>
      </c>
      <c r="O104" s="48">
        <v>266</v>
      </c>
      <c r="P104" s="48">
        <v>601</v>
      </c>
      <c r="Q104" s="48">
        <v>1</v>
      </c>
      <c r="R104" s="48">
        <v>128</v>
      </c>
      <c r="S104" s="48">
        <v>199</v>
      </c>
      <c r="T104" s="48">
        <v>1</v>
      </c>
      <c r="U104" s="48" t="s">
        <v>130</v>
      </c>
      <c r="V104" s="48">
        <v>198</v>
      </c>
      <c r="W104" s="48">
        <v>1195</v>
      </c>
    </row>
    <row r="105" s="7" customFormat="1" ht="12"/>
    <row r="106" s="7" customFormat="1" ht="12"/>
    <row r="107" s="7" customFormat="1" ht="12"/>
    <row r="108" s="7" customFormat="1" ht="12"/>
  </sheetData>
  <mergeCells count="37">
    <mergeCell ref="I4:I6"/>
    <mergeCell ref="W3:W6"/>
    <mergeCell ref="N3:N6"/>
    <mergeCell ref="R3:R6"/>
    <mergeCell ref="S4:S6"/>
    <mergeCell ref="T4:T6"/>
    <mergeCell ref="U4:U6"/>
    <mergeCell ref="J4:J6"/>
    <mergeCell ref="K4:K6"/>
    <mergeCell ref="L4:L6"/>
    <mergeCell ref="D3:D6"/>
    <mergeCell ref="E3:E6"/>
    <mergeCell ref="G3:G6"/>
    <mergeCell ref="H3:H6"/>
    <mergeCell ref="F3:F6"/>
    <mergeCell ref="S3:V3"/>
    <mergeCell ref="O3:O6"/>
    <mergeCell ref="Q3:Q6"/>
    <mergeCell ref="V4:V6"/>
    <mergeCell ref="I3:L3"/>
    <mergeCell ref="M3:M6"/>
    <mergeCell ref="P3:P6"/>
    <mergeCell ref="B61:C61"/>
    <mergeCell ref="B55:C55"/>
    <mergeCell ref="B22:C22"/>
    <mergeCell ref="B40:C40"/>
    <mergeCell ref="B47:C47"/>
    <mergeCell ref="B3:C5"/>
    <mergeCell ref="B23:C23"/>
    <mergeCell ref="B34:C34"/>
    <mergeCell ref="B10:C10"/>
    <mergeCell ref="B96:C96"/>
    <mergeCell ref="B99:C99"/>
    <mergeCell ref="B64:C64"/>
    <mergeCell ref="B74:C74"/>
    <mergeCell ref="B84:C84"/>
    <mergeCell ref="B90:C9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0" r:id="rId1"/>
  <rowBreaks count="1" manualBreakCount="1">
    <brk id="7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ナブアシスト</cp:lastModifiedBy>
  <cp:lastPrinted>2004-02-05T04:39:12Z</cp:lastPrinted>
  <dcterms:created xsi:type="dcterms:W3CDTF">2002-01-31T07:36:36Z</dcterms:created>
  <dcterms:modified xsi:type="dcterms:W3CDTF">2004-02-05T04:39:19Z</dcterms:modified>
  <cp:category/>
  <cp:version/>
  <cp:contentType/>
  <cp:contentStatus/>
</cp:coreProperties>
</file>