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35" windowWidth="12000" windowHeight="5760" activeTab="0"/>
  </bookViews>
  <sheets>
    <sheet name="1農家数(1)" sheetId="1" r:id="rId1"/>
    <sheet name="1農家数(2)" sheetId="2" r:id="rId2"/>
    <sheet name="1農家数(3)" sheetId="3" r:id="rId3"/>
    <sheet name="1農家数(4)" sheetId="4" r:id="rId4"/>
    <sheet name="1農家数(5)" sheetId="5" r:id="rId5"/>
    <sheet name="1農家数（6）" sheetId="6" r:id="rId6"/>
  </sheets>
  <definedNames>
    <definedName name="_xlnm.Print_Titles" localSheetId="0">'1農家数(1)'!$A:$C,'1農家数(1)'!$1:$7</definedName>
    <definedName name="_xlnm.Print_Titles" localSheetId="1">'1農家数(2)'!$A:$C,'1農家数(2)'!$1:$7</definedName>
    <definedName name="_xlnm.Print_Titles" localSheetId="2">'1農家数(3)'!$A:$C,'1農家数(3)'!$1:$6</definedName>
    <definedName name="_xlnm.Print_Titles" localSheetId="3">'1農家数(4)'!$A:$C,'1農家数(4)'!$1:$6</definedName>
    <definedName name="_xlnm.Print_Titles" localSheetId="4">'1農家数(5)'!$1:$6</definedName>
    <definedName name="_xlnm.Print_Titles" localSheetId="5">'1農家数（6）'!$A:$C,'1農家数（6）'!$1:$6</definedName>
  </definedNames>
  <calcPr fullCalcOnLoad="1"/>
</workbook>
</file>

<file path=xl/sharedStrings.xml><?xml version="1.0" encoding="utf-8"?>
<sst xmlns="http://schemas.openxmlformats.org/spreadsheetml/2006/main" count="1239" uniqueCount="191">
  <si>
    <t>区分</t>
  </si>
  <si>
    <t>市計</t>
  </si>
  <si>
    <t>前橋市</t>
  </si>
  <si>
    <t>桐生市</t>
  </si>
  <si>
    <t>高崎市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</si>
  <si>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</si>
  <si>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</si>
  <si>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</si>
  <si>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</si>
  <si>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</si>
  <si>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</si>
  <si>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</si>
  <si>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</si>
  <si>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</si>
  <si>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</si>
  <si>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</si>
  <si>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</si>
  <si>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</si>
  <si>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</si>
  <si>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</si>
  <si>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</si>
  <si>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</si>
  <si>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</si>
  <si>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</si>
  <si>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</si>
  <si>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</si>
  <si>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</si>
  <si>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</si>
  <si>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</si>
  <si>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</si>
  <si>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</si>
  <si>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</si>
  <si>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</si>
  <si>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</si>
  <si>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</si>
  <si>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</si>
  <si>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</si>
  <si>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</si>
  <si>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</si>
  <si>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</si>
  <si>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</si>
  <si>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</si>
  <si>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</si>
  <si>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</si>
  <si>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</si>
  <si>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</si>
  <si>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</si>
  <si>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</si>
  <si>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</si>
  <si>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</si>
  <si>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</si>
  <si>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</si>
  <si>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</si>
  <si>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</si>
  <si>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</si>
  <si>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</si>
  <si>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</si>
  <si>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</si>
  <si>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</si>
  <si>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</si>
  <si>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</si>
  <si>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</si>
  <si>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</si>
  <si>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</si>
  <si>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</si>
  <si>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</si>
  <si>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</si>
  <si>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</si>
  <si>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</si>
  <si>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</si>
  <si>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</si>
  <si>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</si>
  <si>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</si>
  <si>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</si>
  <si>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</si>
  <si>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</si>
  <si>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</si>
  <si>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</si>
  <si>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</si>
  <si>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</si>
  <si>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</si>
  <si>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</si>
  <si>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単位:戸</t>
  </si>
  <si>
    <t>専業農家</t>
  </si>
  <si>
    <t>第1種兼業農家</t>
  </si>
  <si>
    <t>(1) 専兼業別農家数</t>
  </si>
  <si>
    <t>計</t>
  </si>
  <si>
    <t>世帯主兼業</t>
  </si>
  <si>
    <t>その他</t>
  </si>
  <si>
    <t>恒常的勤務</t>
  </si>
  <si>
    <t>出稼ぎ</t>
  </si>
  <si>
    <t>自営兼業</t>
  </si>
  <si>
    <t>雇用兼業農家</t>
  </si>
  <si>
    <t>自営兼業農家</t>
  </si>
  <si>
    <t>林業</t>
  </si>
  <si>
    <t>漁業</t>
  </si>
  <si>
    <t>販売なし</t>
  </si>
  <si>
    <t>50～100</t>
  </si>
  <si>
    <t>稲作</t>
  </si>
  <si>
    <t>麦類作</t>
  </si>
  <si>
    <t>果樹類</t>
  </si>
  <si>
    <t>酪農</t>
  </si>
  <si>
    <t>肉用牛</t>
  </si>
  <si>
    <t>養豚</t>
  </si>
  <si>
    <t>養鶏</t>
  </si>
  <si>
    <t>養蚕</t>
  </si>
  <si>
    <t>例外規定</t>
  </si>
  <si>
    <t>0.3～0.5</t>
  </si>
  <si>
    <t>0.5～1.0</t>
  </si>
  <si>
    <t>1.0～1.5</t>
  </si>
  <si>
    <t>1.5～2.0</t>
  </si>
  <si>
    <t>2.0～2.5</t>
  </si>
  <si>
    <t>2.5～3.0</t>
  </si>
  <si>
    <t>耕地の借り入れのある農家(経営耕地に占める借入耕地の割合別)</t>
  </si>
  <si>
    <t>10％未満</t>
  </si>
  <si>
    <t>10～20</t>
  </si>
  <si>
    <t>20～30</t>
  </si>
  <si>
    <t>30～50</t>
  </si>
  <si>
    <t>50～80</t>
  </si>
  <si>
    <t>80％以上</t>
  </si>
  <si>
    <t>10～20</t>
  </si>
  <si>
    <t>20～30</t>
  </si>
  <si>
    <t>30～50</t>
  </si>
  <si>
    <t>50～80</t>
  </si>
  <si>
    <t>昭</t>
  </si>
  <si>
    <t>55.2.1</t>
  </si>
  <si>
    <t>60.2.1</t>
  </si>
  <si>
    <t>総農家数（2+4）</t>
  </si>
  <si>
    <t>男子生産年齢人口のいる世帯</t>
  </si>
  <si>
    <t>兼業農家（5+10）</t>
  </si>
  <si>
    <t>計
(6+7+8+9)</t>
  </si>
  <si>
    <t>世帯主
農業専従</t>
  </si>
  <si>
    <t>農業主</t>
  </si>
  <si>
    <t>兼業主</t>
  </si>
  <si>
    <t>第２種兼業農家</t>
  </si>
  <si>
    <t>計
（11+…+17）</t>
  </si>
  <si>
    <t>世帯主
農業専従</t>
  </si>
  <si>
    <t>日雇・臨時雇</t>
  </si>
  <si>
    <t>(2) 家としての主な兼業種類別農家数</t>
  </si>
  <si>
    <t>ア 第１種兼業農家</t>
  </si>
  <si>
    <t>計
（2+6）</t>
  </si>
  <si>
    <t>小計（3+4+5）</t>
  </si>
  <si>
    <t>日雇･
臨時雇</t>
  </si>
  <si>
    <t>小計（7+8+9）</t>
  </si>
  <si>
    <t>計（11+15）</t>
  </si>
  <si>
    <t>イ 第２種兼業農家</t>
  </si>
  <si>
    <t>小　計（12+13
+14）</t>
  </si>
  <si>
    <t>小　計
（16+17
+18）</t>
  </si>
  <si>
    <t>10万円未満</t>
  </si>
  <si>
    <t>10～50</t>
  </si>
  <si>
    <t>100～150</t>
  </si>
  <si>
    <t>150～200</t>
  </si>
  <si>
    <t>200～300</t>
  </si>
  <si>
    <t>300～500</t>
  </si>
  <si>
    <t>500～700</t>
  </si>
  <si>
    <t>700～1000</t>
  </si>
  <si>
    <t>1000～
1500</t>
  </si>
  <si>
    <t>1500～
2000</t>
  </si>
  <si>
    <t>2000～
3000</t>
  </si>
  <si>
    <t>3000万円
以上</t>
  </si>
  <si>
    <t>50.2.1</t>
  </si>
  <si>
    <t>50.2.1</t>
  </si>
  <si>
    <t>55.2.1</t>
  </si>
  <si>
    <t>雑穀･
いも類･
豆類</t>
  </si>
  <si>
    <t>工芸農
作物類</t>
  </si>
  <si>
    <t>施設
園芸</t>
  </si>
  <si>
    <t>野菜類</t>
  </si>
  <si>
    <t>その他
の作物</t>
  </si>
  <si>
    <t>その他の
畜産</t>
  </si>
  <si>
    <t>(4) 農産物販売金額1位の部門別農家数</t>
  </si>
  <si>
    <t>(5) 経営耕地面積規模別農家数</t>
  </si>
  <si>
    <t>3.0～5.0</t>
  </si>
  <si>
    <t>5.0ha以上</t>
  </si>
  <si>
    <t>0.3ha未満</t>
  </si>
  <si>
    <t>(3) 農産物販売金額規模別農家数</t>
  </si>
  <si>
    <t>耕地の貸付のある農家(所有耕地に占める貸付耕地の割合別)</t>
  </si>
  <si>
    <t>(6) 耕地の貸借面積割合別農家数</t>
  </si>
  <si>
    <t>-</t>
  </si>
  <si>
    <t>-</t>
  </si>
  <si>
    <t>…</t>
  </si>
  <si>
    <t>…</t>
  </si>
  <si>
    <t>-</t>
  </si>
  <si>
    <t>-</t>
  </si>
  <si>
    <t>-</t>
  </si>
  <si>
    <t>-</t>
  </si>
  <si>
    <t>…</t>
  </si>
  <si>
    <t>-</t>
  </si>
  <si>
    <t>-</t>
  </si>
  <si>
    <t>吉岡村</t>
  </si>
  <si>
    <t>赤堀村</t>
  </si>
  <si>
    <t>笠懸村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</si>
</sst>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4" fillId="2" borderId="1" xfId="0" applyNumberFormat="1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3" borderId="3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38" fontId="5" fillId="0" borderId="4" xfId="16" applyFont="1" applyBorder="1" applyAlignment="1">
      <alignment/>
    </xf>
    <xf numFmtId="38" fontId="4" fillId="0" borderId="4" xfId="16" applyFont="1" applyBorder="1" applyAlignment="1">
      <alignment/>
    </xf>
    <xf numFmtId="38" fontId="4" fillId="0" borderId="4" xfId="16" applyFont="1" applyBorder="1" applyAlignment="1">
      <alignment horizontal="right"/>
    </xf>
    <xf numFmtId="38" fontId="5" fillId="0" borderId="4" xfId="16" applyFont="1" applyBorder="1" applyAlignment="1">
      <alignment horizontal="right"/>
    </xf>
    <xf numFmtId="0" fontId="4" fillId="3" borderId="5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/>
    </xf>
    <xf numFmtId="0" fontId="4" fillId="0" borderId="0" xfId="0" applyFont="1" applyAlignment="1">
      <alignment/>
    </xf>
    <xf numFmtId="0" fontId="7" fillId="3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38" fontId="0" fillId="0" borderId="4" xfId="16" applyFont="1" applyBorder="1" applyAlignment="1">
      <alignment horizontal="right"/>
    </xf>
    <xf numFmtId="0" fontId="5" fillId="0" borderId="4" xfId="0" applyFont="1" applyBorder="1" applyAlignment="1">
      <alignment horizontal="distributed" vertical="center"/>
    </xf>
    <xf numFmtId="38" fontId="5" fillId="0" borderId="4" xfId="0" applyNumberFormat="1" applyFont="1" applyBorder="1" applyAlignment="1">
      <alignment horizontal="distributed" vertical="center"/>
    </xf>
    <xf numFmtId="0" fontId="4" fillId="0" borderId="4" xfId="0" applyFont="1" applyBorder="1" applyAlignment="1">
      <alignment horizontal="right"/>
    </xf>
    <xf numFmtId="38" fontId="5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38" fontId="4" fillId="0" borderId="5" xfId="16" applyFont="1" applyFill="1" applyBorder="1" applyAlignment="1">
      <alignment horizontal="right" vertical="center" wrapText="1"/>
    </xf>
    <xf numFmtId="38" fontId="4" fillId="0" borderId="4" xfId="16" applyFont="1" applyFill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38" fontId="5" fillId="0" borderId="2" xfId="16" applyFont="1" applyBorder="1" applyAlignment="1">
      <alignment horizontal="right" vertical="center"/>
    </xf>
    <xf numFmtId="38" fontId="5" fillId="0" borderId="5" xfId="16" applyFont="1" applyFill="1" applyBorder="1" applyAlignment="1">
      <alignment horizontal="right" vertical="center" wrapText="1"/>
    </xf>
    <xf numFmtId="38" fontId="5" fillId="0" borderId="4" xfId="16" applyFont="1" applyFill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0" fontId="5" fillId="2" borderId="2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0" borderId="4" xfId="0" applyFont="1" applyBorder="1" applyAlignment="1">
      <alignment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distributed" vertical="center" wrapText="1"/>
    </xf>
    <xf numFmtId="0" fontId="4" fillId="3" borderId="4" xfId="0" applyFont="1" applyFill="1" applyBorder="1" applyAlignment="1">
      <alignment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6" fillId="3" borderId="4" xfId="0" applyFont="1" applyFill="1" applyBorder="1" applyAlignment="1">
      <alignment horizontal="distributed" vertical="center"/>
    </xf>
    <xf numFmtId="0" fontId="4" fillId="3" borderId="9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/>
    </xf>
    <xf numFmtId="0" fontId="4" fillId="3" borderId="10" xfId="0" applyFont="1" applyFill="1" applyBorder="1" applyAlignment="1">
      <alignment horizontal="distributed" vertical="center"/>
    </xf>
    <xf numFmtId="0" fontId="4" fillId="3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4" fillId="3" borderId="13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3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5</xdr:row>
      <xdr:rowOff>114300</xdr:rowOff>
    </xdr:from>
    <xdr:to>
      <xdr:col>17</xdr:col>
      <xdr:colOff>628650</xdr:colOff>
      <xdr:row>6</xdr:row>
      <xdr:rowOff>85725</xdr:rowOff>
    </xdr:to>
    <xdr:sp>
      <xdr:nvSpPr>
        <xdr:cNvPr id="1" name="AutoShape 1"/>
        <xdr:cNvSpPr>
          <a:spLocks/>
        </xdr:cNvSpPr>
      </xdr:nvSpPr>
      <xdr:spPr>
        <a:xfrm rot="16200000">
          <a:off x="8610600" y="904875"/>
          <a:ext cx="2676525" cy="123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6</xdr:row>
      <xdr:rowOff>85725</xdr:rowOff>
    </xdr:from>
    <xdr:to>
      <xdr:col>16</xdr:col>
      <xdr:colOff>142875</xdr:colOff>
      <xdr:row>7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9801225" y="1028700"/>
          <a:ext cx="3143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837</a:t>
          </a:r>
        </a:p>
      </xdr:txBody>
    </xdr:sp>
    <xdr:clientData/>
  </xdr:twoCellAnchor>
  <xdr:twoCellAnchor>
    <xdr:from>
      <xdr:col>14</xdr:col>
      <xdr:colOff>676275</xdr:colOff>
      <xdr:row>7</xdr:row>
      <xdr:rowOff>9525</xdr:rowOff>
    </xdr:from>
    <xdr:to>
      <xdr:col>17</xdr:col>
      <xdr:colOff>561975</xdr:colOff>
      <xdr:row>7</xdr:row>
      <xdr:rowOff>123825</xdr:rowOff>
    </xdr:to>
    <xdr:sp>
      <xdr:nvSpPr>
        <xdr:cNvPr id="3" name="AutoShape 3"/>
        <xdr:cNvSpPr>
          <a:spLocks/>
        </xdr:cNvSpPr>
      </xdr:nvSpPr>
      <xdr:spPr>
        <a:xfrm rot="16200000">
          <a:off x="9277350" y="1104900"/>
          <a:ext cx="1943100" cy="114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7</xdr:row>
      <xdr:rowOff>123825</xdr:rowOff>
    </xdr:from>
    <xdr:to>
      <xdr:col>16</xdr:col>
      <xdr:colOff>438150</xdr:colOff>
      <xdr:row>8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10077450" y="1219200"/>
          <a:ext cx="3333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1183</a:t>
          </a:r>
        </a:p>
      </xdr:txBody>
    </xdr:sp>
    <xdr:clientData/>
  </xdr:twoCellAnchor>
  <xdr:twoCellAnchor>
    <xdr:from>
      <xdr:col>5</xdr:col>
      <xdr:colOff>76200</xdr:colOff>
      <xdr:row>6</xdr:row>
      <xdr:rowOff>0</xdr:rowOff>
    </xdr:from>
    <xdr:to>
      <xdr:col>7</xdr:col>
      <xdr:colOff>647700</xdr:colOff>
      <xdr:row>6</xdr:row>
      <xdr:rowOff>66675</xdr:rowOff>
    </xdr:to>
    <xdr:sp>
      <xdr:nvSpPr>
        <xdr:cNvPr id="5" name="AutoShape 5"/>
        <xdr:cNvSpPr>
          <a:spLocks/>
        </xdr:cNvSpPr>
      </xdr:nvSpPr>
      <xdr:spPr>
        <a:xfrm rot="16200000">
          <a:off x="2505075" y="942975"/>
          <a:ext cx="194310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6</xdr:row>
      <xdr:rowOff>66675</xdr:rowOff>
    </xdr:from>
    <xdr:to>
      <xdr:col>6</xdr:col>
      <xdr:colOff>609600</xdr:colOff>
      <xdr:row>7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3286125" y="1009650"/>
          <a:ext cx="4381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58751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9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16384" width="9.00390625" style="1" customWidth="1"/>
  </cols>
  <sheetData>
    <row r="1" s="2" customFormat="1" ht="14.25">
      <c r="B1" s="2" t="s">
        <v>85</v>
      </c>
    </row>
    <row r="2" s="7" customFormat="1" ht="12">
      <c r="T2" s="7" t="s">
        <v>82</v>
      </c>
    </row>
    <row r="3" spans="2:21" s="7" customFormat="1" ht="12" customHeight="1">
      <c r="B3" s="59" t="s">
        <v>0</v>
      </c>
      <c r="C3" s="60"/>
      <c r="D3" s="53" t="s">
        <v>127</v>
      </c>
      <c r="E3" s="59" t="s">
        <v>83</v>
      </c>
      <c r="F3" s="8"/>
      <c r="G3" s="53" t="s">
        <v>129</v>
      </c>
      <c r="H3" s="45" t="s">
        <v>84</v>
      </c>
      <c r="I3" s="56"/>
      <c r="J3" s="56"/>
      <c r="K3" s="56"/>
      <c r="L3" s="56"/>
      <c r="M3" s="45" t="s">
        <v>134</v>
      </c>
      <c r="N3" s="46"/>
      <c r="O3" s="46"/>
      <c r="P3" s="46"/>
      <c r="Q3" s="46"/>
      <c r="R3" s="46"/>
      <c r="S3" s="46"/>
      <c r="T3" s="46"/>
      <c r="U3" s="21"/>
    </row>
    <row r="4" spans="2:21" s="7" customFormat="1" ht="12" customHeight="1">
      <c r="B4" s="61"/>
      <c r="C4" s="62"/>
      <c r="D4" s="54"/>
      <c r="E4" s="67"/>
      <c r="F4" s="53" t="s">
        <v>128</v>
      </c>
      <c r="G4" s="54"/>
      <c r="H4" s="50" t="s">
        <v>130</v>
      </c>
      <c r="I4" s="50" t="s">
        <v>131</v>
      </c>
      <c r="J4" s="45" t="s">
        <v>87</v>
      </c>
      <c r="K4" s="45"/>
      <c r="L4" s="45" t="s">
        <v>88</v>
      </c>
      <c r="M4" s="47" t="s">
        <v>135</v>
      </c>
      <c r="N4" s="50" t="s">
        <v>136</v>
      </c>
      <c r="O4" s="45" t="s">
        <v>87</v>
      </c>
      <c r="P4" s="51"/>
      <c r="Q4" s="51"/>
      <c r="R4" s="51"/>
      <c r="S4" s="51"/>
      <c r="T4" s="52" t="s">
        <v>88</v>
      </c>
      <c r="U4" s="21"/>
    </row>
    <row r="5" spans="2:21" s="7" customFormat="1" ht="12" customHeight="1">
      <c r="B5" s="61"/>
      <c r="C5" s="62"/>
      <c r="D5" s="54"/>
      <c r="E5" s="67"/>
      <c r="F5" s="54"/>
      <c r="G5" s="54"/>
      <c r="H5" s="45"/>
      <c r="I5" s="57"/>
      <c r="J5" s="45" t="s">
        <v>132</v>
      </c>
      <c r="K5" s="45" t="s">
        <v>133</v>
      </c>
      <c r="L5" s="58"/>
      <c r="M5" s="48"/>
      <c r="N5" s="45"/>
      <c r="O5" s="45" t="s">
        <v>132</v>
      </c>
      <c r="P5" s="45" t="s">
        <v>133</v>
      </c>
      <c r="Q5" s="51"/>
      <c r="R5" s="51"/>
      <c r="S5" s="51"/>
      <c r="T5" s="48"/>
      <c r="U5" s="21"/>
    </row>
    <row r="6" spans="2:21" s="7" customFormat="1" ht="12" customHeight="1">
      <c r="B6" s="63"/>
      <c r="C6" s="64"/>
      <c r="D6" s="55"/>
      <c r="E6" s="68"/>
      <c r="F6" s="55"/>
      <c r="G6" s="55"/>
      <c r="H6" s="45"/>
      <c r="I6" s="57"/>
      <c r="J6" s="45"/>
      <c r="K6" s="45"/>
      <c r="L6" s="58"/>
      <c r="M6" s="49"/>
      <c r="N6" s="45"/>
      <c r="O6" s="45"/>
      <c r="P6" s="9" t="s">
        <v>89</v>
      </c>
      <c r="Q6" s="9" t="s">
        <v>90</v>
      </c>
      <c r="R6" s="22" t="s">
        <v>137</v>
      </c>
      <c r="S6" s="20" t="s">
        <v>91</v>
      </c>
      <c r="T6" s="49"/>
      <c r="U6" s="21"/>
    </row>
    <row r="7" spans="2:20" s="7" customFormat="1" ht="12" customHeight="1">
      <c r="B7" s="65"/>
      <c r="C7" s="66"/>
      <c r="D7" s="14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</row>
    <row r="8" spans="2:20" s="7" customFormat="1" ht="12" customHeight="1">
      <c r="B8" s="25" t="s">
        <v>124</v>
      </c>
      <c r="C8" s="4" t="s">
        <v>160</v>
      </c>
      <c r="D8" s="11">
        <f>SUM(E8,G8)</f>
        <v>109456</v>
      </c>
      <c r="E8" s="11">
        <v>16633</v>
      </c>
      <c r="F8" s="11">
        <v>14733</v>
      </c>
      <c r="G8" s="11">
        <f>SUM(H8,M8)</f>
        <v>92823</v>
      </c>
      <c r="H8" s="11">
        <v>37268</v>
      </c>
      <c r="I8" s="12" t="s">
        <v>179</v>
      </c>
      <c r="J8" s="12" t="s">
        <v>180</v>
      </c>
      <c r="K8" s="12" t="s">
        <v>180</v>
      </c>
      <c r="L8" s="12" t="s">
        <v>180</v>
      </c>
      <c r="M8" s="11">
        <v>55555</v>
      </c>
      <c r="N8" s="12" t="s">
        <v>180</v>
      </c>
      <c r="O8" s="12" t="s">
        <v>180</v>
      </c>
      <c r="P8" s="12" t="s">
        <v>180</v>
      </c>
      <c r="Q8" s="12" t="s">
        <v>180</v>
      </c>
      <c r="R8" s="12" t="s">
        <v>180</v>
      </c>
      <c r="S8" s="12" t="s">
        <v>180</v>
      </c>
      <c r="T8" s="12" t="s">
        <v>180</v>
      </c>
    </row>
    <row r="9" spans="2:20" s="7" customFormat="1" ht="12" customHeight="1">
      <c r="B9" s="17"/>
      <c r="C9" s="4" t="s">
        <v>125</v>
      </c>
      <c r="D9" s="11">
        <f aca="true" t="shared" si="0" ref="D9:D72">SUM(E9,G9)</f>
        <v>101953</v>
      </c>
      <c r="E9" s="11">
        <v>16861</v>
      </c>
      <c r="F9" s="11">
        <v>14254</v>
      </c>
      <c r="G9" s="11">
        <f aca="true" t="shared" si="1" ref="G9:G72">SUM(H9,M9)</f>
        <v>85092</v>
      </c>
      <c r="H9" s="11">
        <f aca="true" t="shared" si="2" ref="H9:H72">SUM(I9:L9)</f>
        <v>29800</v>
      </c>
      <c r="I9" s="11">
        <v>24418</v>
      </c>
      <c r="J9" s="11">
        <v>1370</v>
      </c>
      <c r="K9" s="11">
        <v>2369</v>
      </c>
      <c r="L9" s="11">
        <v>1643</v>
      </c>
      <c r="M9" s="11">
        <f aca="true" t="shared" si="3" ref="M9:M71">SUM(N9:T9)</f>
        <v>55292</v>
      </c>
      <c r="N9" s="11">
        <v>6449</v>
      </c>
      <c r="O9" s="11">
        <v>1054</v>
      </c>
      <c r="P9" s="11">
        <v>28825</v>
      </c>
      <c r="Q9" s="11">
        <v>101</v>
      </c>
      <c r="R9" s="23">
        <v>6747</v>
      </c>
      <c r="S9" s="23">
        <v>8096</v>
      </c>
      <c r="T9" s="23">
        <v>4020</v>
      </c>
    </row>
    <row r="10" spans="2:20" s="7" customFormat="1" ht="12" customHeight="1">
      <c r="B10" s="17"/>
      <c r="C10" s="16" t="s">
        <v>126</v>
      </c>
      <c r="D10" s="10">
        <f t="shared" si="0"/>
        <v>93364</v>
      </c>
      <c r="E10" s="10">
        <f>SUM(E23,E11,E33,E38,E44,E51,E56,E58,E67,E76,E81,E86,E88)</f>
        <v>15516</v>
      </c>
      <c r="F10" s="10">
        <f>SUM(F23,F11,F33,F38,F44,F51,F56,F58,F67,F76,F81,F86,F88)</f>
        <v>12160</v>
      </c>
      <c r="G10" s="10">
        <f t="shared" si="1"/>
        <v>77848</v>
      </c>
      <c r="H10" s="10">
        <f t="shared" si="2"/>
        <v>23355</v>
      </c>
      <c r="I10" s="10">
        <f aca="true" t="shared" si="4" ref="I10:T10">SUM(I11,I23,I33,I38,I44,I51,I56,I58,I67,I76,I81,I86,I88)</f>
        <v>19579</v>
      </c>
      <c r="J10" s="10">
        <f>SUM(J11,J23,J33,J38,J44,J51,J56,J58,J67,J76,J81,J86,J88)</f>
        <v>841</v>
      </c>
      <c r="K10" s="10">
        <f t="shared" si="4"/>
        <v>1393</v>
      </c>
      <c r="L10" s="10">
        <f t="shared" si="4"/>
        <v>1542</v>
      </c>
      <c r="M10" s="10">
        <f t="shared" si="3"/>
        <v>54493</v>
      </c>
      <c r="N10" s="10">
        <f t="shared" si="4"/>
        <v>6831</v>
      </c>
      <c r="O10" s="10">
        <f t="shared" si="4"/>
        <v>1098</v>
      </c>
      <c r="P10" s="10">
        <f t="shared" si="4"/>
        <v>28799</v>
      </c>
      <c r="Q10" s="10">
        <f t="shared" si="4"/>
        <v>233</v>
      </c>
      <c r="R10" s="10">
        <f t="shared" si="4"/>
        <v>4826</v>
      </c>
      <c r="S10" s="10">
        <f t="shared" si="4"/>
        <v>6923</v>
      </c>
      <c r="T10" s="10">
        <f t="shared" si="4"/>
        <v>5783</v>
      </c>
    </row>
    <row r="11" spans="2:20" s="7" customFormat="1" ht="12" customHeight="1">
      <c r="B11" s="42" t="s">
        <v>1</v>
      </c>
      <c r="C11" s="70"/>
      <c r="D11" s="10">
        <f t="shared" si="0"/>
        <v>37110</v>
      </c>
      <c r="E11" s="10">
        <f>SUM(E12:E22)</f>
        <v>5373</v>
      </c>
      <c r="F11" s="10">
        <f aca="true" t="shared" si="5" ref="F11:T11">SUM(F12:F22)</f>
        <v>4062</v>
      </c>
      <c r="G11" s="10">
        <f t="shared" si="1"/>
        <v>31737</v>
      </c>
      <c r="H11" s="10">
        <f t="shared" si="2"/>
        <v>8692</v>
      </c>
      <c r="I11" s="10">
        <f t="shared" si="5"/>
        <v>7018</v>
      </c>
      <c r="J11" s="10">
        <f t="shared" si="5"/>
        <v>319</v>
      </c>
      <c r="K11" s="10">
        <f t="shared" si="5"/>
        <v>601</v>
      </c>
      <c r="L11" s="10">
        <f t="shared" si="5"/>
        <v>754</v>
      </c>
      <c r="M11" s="10">
        <f t="shared" si="3"/>
        <v>23045</v>
      </c>
      <c r="N11" s="10">
        <f t="shared" si="5"/>
        <v>2801</v>
      </c>
      <c r="O11" s="10">
        <f t="shared" si="5"/>
        <v>529</v>
      </c>
      <c r="P11" s="10">
        <f t="shared" si="5"/>
        <v>11735</v>
      </c>
      <c r="Q11" s="10">
        <f t="shared" si="5"/>
        <v>74</v>
      </c>
      <c r="R11" s="10">
        <f t="shared" si="5"/>
        <v>1684</v>
      </c>
      <c r="S11" s="10">
        <f t="shared" si="5"/>
        <v>3151</v>
      </c>
      <c r="T11" s="10">
        <f t="shared" si="5"/>
        <v>3071</v>
      </c>
    </row>
    <row r="12" spans="2:20" s="7" customFormat="1" ht="12" customHeight="1">
      <c r="B12" s="5"/>
      <c r="C12" s="3" t="s">
        <v>2</v>
      </c>
      <c r="D12" s="11">
        <f t="shared" si="0"/>
        <v>7270</v>
      </c>
      <c r="E12" s="11">
        <v>1004</v>
      </c>
      <c r="F12" s="11">
        <v>793</v>
      </c>
      <c r="G12" s="11">
        <f>SUM(H12,M12)</f>
        <v>6266</v>
      </c>
      <c r="H12" s="11">
        <f t="shared" si="2"/>
        <v>1978</v>
      </c>
      <c r="I12" s="11">
        <v>1627</v>
      </c>
      <c r="J12" s="11">
        <v>71</v>
      </c>
      <c r="K12" s="11">
        <v>125</v>
      </c>
      <c r="L12" s="11">
        <v>155</v>
      </c>
      <c r="M12" s="11">
        <f t="shared" si="3"/>
        <v>4288</v>
      </c>
      <c r="N12" s="11">
        <v>629</v>
      </c>
      <c r="O12" s="11">
        <v>172</v>
      </c>
      <c r="P12" s="11">
        <v>1999</v>
      </c>
      <c r="Q12" s="11">
        <v>14</v>
      </c>
      <c r="R12" s="23">
        <v>400</v>
      </c>
      <c r="S12" s="23">
        <v>553</v>
      </c>
      <c r="T12" s="23">
        <v>521</v>
      </c>
    </row>
    <row r="13" spans="2:20" s="7" customFormat="1" ht="12" customHeight="1">
      <c r="B13" s="5"/>
      <c r="C13" s="3" t="s">
        <v>4</v>
      </c>
      <c r="D13" s="11">
        <f t="shared" si="0"/>
        <v>5161</v>
      </c>
      <c r="E13" s="11">
        <v>456</v>
      </c>
      <c r="F13" s="11">
        <v>257</v>
      </c>
      <c r="G13" s="11">
        <f t="shared" si="1"/>
        <v>4705</v>
      </c>
      <c r="H13" s="11">
        <f t="shared" si="2"/>
        <v>753</v>
      </c>
      <c r="I13" s="11">
        <v>473</v>
      </c>
      <c r="J13" s="11">
        <v>56</v>
      </c>
      <c r="K13" s="11">
        <v>75</v>
      </c>
      <c r="L13" s="11">
        <v>149</v>
      </c>
      <c r="M13" s="11">
        <f t="shared" si="3"/>
        <v>3952</v>
      </c>
      <c r="N13" s="11">
        <v>355</v>
      </c>
      <c r="O13" s="11">
        <v>117</v>
      </c>
      <c r="P13" s="11">
        <v>2053</v>
      </c>
      <c r="Q13" s="11">
        <v>5</v>
      </c>
      <c r="R13" s="23">
        <v>223</v>
      </c>
      <c r="S13" s="23">
        <v>510</v>
      </c>
      <c r="T13" s="23">
        <v>689</v>
      </c>
    </row>
    <row r="14" spans="2:20" s="7" customFormat="1" ht="12" customHeight="1">
      <c r="B14" s="5"/>
      <c r="C14" s="3" t="s">
        <v>3</v>
      </c>
      <c r="D14" s="11">
        <f t="shared" si="0"/>
        <v>1297</v>
      </c>
      <c r="E14" s="11">
        <v>102</v>
      </c>
      <c r="F14" s="11">
        <v>55</v>
      </c>
      <c r="G14" s="11">
        <f t="shared" si="1"/>
        <v>1195</v>
      </c>
      <c r="H14" s="11">
        <f t="shared" si="2"/>
        <v>122</v>
      </c>
      <c r="I14" s="11">
        <v>100</v>
      </c>
      <c r="J14" s="11">
        <v>6</v>
      </c>
      <c r="K14" s="11">
        <v>8</v>
      </c>
      <c r="L14" s="11">
        <v>8</v>
      </c>
      <c r="M14" s="11">
        <f t="shared" si="3"/>
        <v>1073</v>
      </c>
      <c r="N14" s="11">
        <v>107</v>
      </c>
      <c r="O14" s="11">
        <v>19</v>
      </c>
      <c r="P14" s="11">
        <v>418</v>
      </c>
      <c r="Q14" s="11">
        <v>6</v>
      </c>
      <c r="R14" s="23">
        <v>92</v>
      </c>
      <c r="S14" s="23">
        <v>337</v>
      </c>
      <c r="T14" s="23">
        <v>94</v>
      </c>
    </row>
    <row r="15" spans="2:20" s="7" customFormat="1" ht="12" customHeight="1">
      <c r="B15" s="5"/>
      <c r="C15" s="3" t="s">
        <v>5</v>
      </c>
      <c r="D15" s="11">
        <f t="shared" si="0"/>
        <v>3298</v>
      </c>
      <c r="E15" s="11">
        <v>387</v>
      </c>
      <c r="F15" s="11">
        <v>293</v>
      </c>
      <c r="G15" s="11">
        <f t="shared" si="1"/>
        <v>2911</v>
      </c>
      <c r="H15" s="11">
        <f t="shared" si="2"/>
        <v>685</v>
      </c>
      <c r="I15" s="11">
        <v>548</v>
      </c>
      <c r="J15" s="11">
        <v>23</v>
      </c>
      <c r="K15" s="11">
        <v>60</v>
      </c>
      <c r="L15" s="11">
        <v>54</v>
      </c>
      <c r="M15" s="11">
        <f t="shared" si="3"/>
        <v>2226</v>
      </c>
      <c r="N15" s="11">
        <v>183</v>
      </c>
      <c r="O15" s="11">
        <v>30</v>
      </c>
      <c r="P15" s="11">
        <v>1224</v>
      </c>
      <c r="Q15" s="11">
        <v>4</v>
      </c>
      <c r="R15" s="23">
        <v>140</v>
      </c>
      <c r="S15" s="23">
        <v>353</v>
      </c>
      <c r="T15" s="23">
        <v>292</v>
      </c>
    </row>
    <row r="16" spans="2:20" s="7" customFormat="1" ht="12" customHeight="1">
      <c r="B16" s="5"/>
      <c r="C16" s="3" t="s">
        <v>6</v>
      </c>
      <c r="D16" s="11">
        <f t="shared" si="0"/>
        <v>4638</v>
      </c>
      <c r="E16" s="11">
        <v>397</v>
      </c>
      <c r="F16" s="11">
        <v>283</v>
      </c>
      <c r="G16" s="11">
        <f t="shared" si="1"/>
        <v>4241</v>
      </c>
      <c r="H16" s="11">
        <f t="shared" si="2"/>
        <v>1068</v>
      </c>
      <c r="I16" s="11">
        <v>749</v>
      </c>
      <c r="J16" s="11">
        <v>57</v>
      </c>
      <c r="K16" s="11">
        <v>135</v>
      </c>
      <c r="L16" s="11">
        <v>127</v>
      </c>
      <c r="M16" s="11">
        <f t="shared" si="3"/>
        <v>3173</v>
      </c>
      <c r="N16" s="11">
        <v>317</v>
      </c>
      <c r="O16" s="11">
        <v>47</v>
      </c>
      <c r="P16" s="11">
        <v>1709</v>
      </c>
      <c r="Q16" s="11">
        <v>12</v>
      </c>
      <c r="R16" s="23">
        <v>193</v>
      </c>
      <c r="S16" s="23">
        <v>433</v>
      </c>
      <c r="T16" s="23">
        <v>462</v>
      </c>
    </row>
    <row r="17" spans="2:20" s="7" customFormat="1" ht="12" customHeight="1">
      <c r="B17" s="5"/>
      <c r="C17" s="3" t="s">
        <v>7</v>
      </c>
      <c r="D17" s="11">
        <f t="shared" si="0"/>
        <v>2323</v>
      </c>
      <c r="E17" s="11">
        <v>530</v>
      </c>
      <c r="F17" s="11">
        <v>411</v>
      </c>
      <c r="G17" s="11">
        <f t="shared" si="1"/>
        <v>1793</v>
      </c>
      <c r="H17" s="11">
        <f t="shared" si="2"/>
        <v>646</v>
      </c>
      <c r="I17" s="11">
        <v>533</v>
      </c>
      <c r="J17" s="11">
        <v>30</v>
      </c>
      <c r="K17" s="11">
        <v>30</v>
      </c>
      <c r="L17" s="11">
        <v>53</v>
      </c>
      <c r="M17" s="11">
        <f t="shared" si="3"/>
        <v>1147</v>
      </c>
      <c r="N17" s="11">
        <v>171</v>
      </c>
      <c r="O17" s="11">
        <v>25</v>
      </c>
      <c r="P17" s="11">
        <v>585</v>
      </c>
      <c r="Q17" s="11">
        <v>9</v>
      </c>
      <c r="R17" s="23">
        <v>101</v>
      </c>
      <c r="S17" s="23">
        <v>131</v>
      </c>
      <c r="T17" s="23">
        <v>125</v>
      </c>
    </row>
    <row r="18" spans="2:20" s="7" customFormat="1" ht="12" customHeight="1">
      <c r="B18" s="5"/>
      <c r="C18" s="3" t="s">
        <v>8</v>
      </c>
      <c r="D18" s="11">
        <f t="shared" si="0"/>
        <v>2540</v>
      </c>
      <c r="E18" s="11">
        <v>514</v>
      </c>
      <c r="F18" s="11">
        <v>447</v>
      </c>
      <c r="G18" s="11">
        <f t="shared" si="1"/>
        <v>2026</v>
      </c>
      <c r="H18" s="11">
        <f t="shared" si="2"/>
        <v>663</v>
      </c>
      <c r="I18" s="11">
        <v>563</v>
      </c>
      <c r="J18" s="11">
        <v>11</v>
      </c>
      <c r="K18" s="11">
        <v>50</v>
      </c>
      <c r="L18" s="11">
        <v>39</v>
      </c>
      <c r="M18" s="11">
        <f t="shared" si="3"/>
        <v>1363</v>
      </c>
      <c r="N18" s="11">
        <v>242</v>
      </c>
      <c r="O18" s="11">
        <v>26</v>
      </c>
      <c r="P18" s="11">
        <v>616</v>
      </c>
      <c r="Q18" s="11">
        <v>3</v>
      </c>
      <c r="R18" s="23">
        <v>118</v>
      </c>
      <c r="S18" s="23">
        <v>184</v>
      </c>
      <c r="T18" s="23">
        <v>174</v>
      </c>
    </row>
    <row r="19" spans="2:20" s="7" customFormat="1" ht="12" customHeight="1">
      <c r="B19" s="5"/>
      <c r="C19" s="3" t="s">
        <v>9</v>
      </c>
      <c r="D19" s="11">
        <f t="shared" si="0"/>
        <v>1514</v>
      </c>
      <c r="E19" s="11">
        <v>219</v>
      </c>
      <c r="F19" s="11">
        <v>155</v>
      </c>
      <c r="G19" s="11">
        <f t="shared" si="1"/>
        <v>1295</v>
      </c>
      <c r="H19" s="11">
        <f t="shared" si="2"/>
        <v>327</v>
      </c>
      <c r="I19" s="11">
        <v>287</v>
      </c>
      <c r="J19" s="11">
        <v>6</v>
      </c>
      <c r="K19" s="11">
        <v>11</v>
      </c>
      <c r="L19" s="11">
        <v>23</v>
      </c>
      <c r="M19" s="11">
        <f t="shared" si="3"/>
        <v>968</v>
      </c>
      <c r="N19" s="11">
        <v>106</v>
      </c>
      <c r="O19" s="11">
        <v>22</v>
      </c>
      <c r="P19" s="11">
        <v>519</v>
      </c>
      <c r="Q19" s="11">
        <v>2</v>
      </c>
      <c r="R19" s="23">
        <v>64</v>
      </c>
      <c r="S19" s="23">
        <v>121</v>
      </c>
      <c r="T19" s="23">
        <v>134</v>
      </c>
    </row>
    <row r="20" spans="2:20" s="7" customFormat="1" ht="12" customHeight="1">
      <c r="B20" s="5"/>
      <c r="C20" s="3" t="s">
        <v>10</v>
      </c>
      <c r="D20" s="11">
        <f t="shared" si="0"/>
        <v>3010</v>
      </c>
      <c r="E20" s="11">
        <v>530</v>
      </c>
      <c r="F20" s="11">
        <v>423</v>
      </c>
      <c r="G20" s="11">
        <f t="shared" si="1"/>
        <v>2480</v>
      </c>
      <c r="H20" s="11">
        <f t="shared" si="2"/>
        <v>704</v>
      </c>
      <c r="I20" s="11">
        <v>591</v>
      </c>
      <c r="J20" s="11">
        <v>21</v>
      </c>
      <c r="K20" s="11">
        <v>39</v>
      </c>
      <c r="L20" s="11">
        <v>53</v>
      </c>
      <c r="M20" s="11">
        <f t="shared" si="3"/>
        <v>1776</v>
      </c>
      <c r="N20" s="11">
        <v>238</v>
      </c>
      <c r="O20" s="11">
        <v>26</v>
      </c>
      <c r="P20" s="11">
        <v>957</v>
      </c>
      <c r="Q20" s="11">
        <v>9</v>
      </c>
      <c r="R20" s="23">
        <v>142</v>
      </c>
      <c r="S20" s="23">
        <v>162</v>
      </c>
      <c r="T20" s="23">
        <v>242</v>
      </c>
    </row>
    <row r="21" spans="2:20" s="7" customFormat="1" ht="12" customHeight="1">
      <c r="B21" s="5"/>
      <c r="C21" s="3" t="s">
        <v>11</v>
      </c>
      <c r="D21" s="11">
        <f t="shared" si="0"/>
        <v>2882</v>
      </c>
      <c r="E21" s="11">
        <v>720</v>
      </c>
      <c r="F21" s="11">
        <v>613</v>
      </c>
      <c r="G21" s="11">
        <f t="shared" si="1"/>
        <v>2162</v>
      </c>
      <c r="H21" s="11">
        <f t="shared" si="2"/>
        <v>855</v>
      </c>
      <c r="I21" s="11">
        <v>784</v>
      </c>
      <c r="J21" s="11">
        <v>14</v>
      </c>
      <c r="K21" s="11">
        <v>25</v>
      </c>
      <c r="L21" s="11">
        <v>32</v>
      </c>
      <c r="M21" s="11">
        <f t="shared" si="3"/>
        <v>1307</v>
      </c>
      <c r="N21" s="11">
        <v>243</v>
      </c>
      <c r="O21" s="11">
        <v>27</v>
      </c>
      <c r="P21" s="11">
        <v>617</v>
      </c>
      <c r="Q21" s="11">
        <v>6</v>
      </c>
      <c r="R21" s="23">
        <v>67</v>
      </c>
      <c r="S21" s="23">
        <v>206</v>
      </c>
      <c r="T21" s="23">
        <v>141</v>
      </c>
    </row>
    <row r="22" spans="2:20" s="7" customFormat="1" ht="12" customHeight="1">
      <c r="B22" s="5"/>
      <c r="C22" s="3" t="s">
        <v>12</v>
      </c>
      <c r="D22" s="11">
        <f t="shared" si="0"/>
        <v>3177</v>
      </c>
      <c r="E22" s="11">
        <v>514</v>
      </c>
      <c r="F22" s="11">
        <v>332</v>
      </c>
      <c r="G22" s="11">
        <f t="shared" si="1"/>
        <v>2663</v>
      </c>
      <c r="H22" s="11">
        <f t="shared" si="2"/>
        <v>891</v>
      </c>
      <c r="I22" s="11">
        <v>763</v>
      </c>
      <c r="J22" s="11">
        <v>24</v>
      </c>
      <c r="K22" s="11">
        <v>43</v>
      </c>
      <c r="L22" s="11">
        <v>61</v>
      </c>
      <c r="M22" s="11">
        <f t="shared" si="3"/>
        <v>1772</v>
      </c>
      <c r="N22" s="11">
        <v>210</v>
      </c>
      <c r="O22" s="11">
        <v>18</v>
      </c>
      <c r="P22" s="11">
        <v>1038</v>
      </c>
      <c r="Q22" s="11">
        <v>4</v>
      </c>
      <c r="R22" s="23">
        <v>144</v>
      </c>
      <c r="S22" s="23">
        <v>161</v>
      </c>
      <c r="T22" s="23">
        <v>197</v>
      </c>
    </row>
    <row r="23" spans="2:20" s="7" customFormat="1" ht="12" customHeight="1">
      <c r="B23" s="69" t="s">
        <v>13</v>
      </c>
      <c r="C23" s="70"/>
      <c r="D23" s="10">
        <f t="shared" si="0"/>
        <v>8916</v>
      </c>
      <c r="E23" s="10">
        <f>SUM(E24:E32)</f>
        <v>1310</v>
      </c>
      <c r="F23" s="10">
        <f aca="true" t="shared" si="6" ref="F23:T23">SUM(F24:F32)</f>
        <v>1093</v>
      </c>
      <c r="G23" s="10">
        <f t="shared" si="1"/>
        <v>7606</v>
      </c>
      <c r="H23" s="10">
        <f t="shared" si="2"/>
        <v>2703</v>
      </c>
      <c r="I23" s="10">
        <f t="shared" si="6"/>
        <v>2341</v>
      </c>
      <c r="J23" s="10">
        <f t="shared" si="6"/>
        <v>72</v>
      </c>
      <c r="K23" s="10">
        <f t="shared" si="6"/>
        <v>165</v>
      </c>
      <c r="L23" s="10">
        <f t="shared" si="6"/>
        <v>125</v>
      </c>
      <c r="M23" s="10">
        <f t="shared" si="3"/>
        <v>4903</v>
      </c>
      <c r="N23" s="10">
        <f t="shared" si="6"/>
        <v>852</v>
      </c>
      <c r="O23" s="10">
        <f t="shared" si="6"/>
        <v>107</v>
      </c>
      <c r="P23" s="10">
        <f t="shared" si="6"/>
        <v>2323</v>
      </c>
      <c r="Q23" s="10">
        <f t="shared" si="6"/>
        <v>40</v>
      </c>
      <c r="R23" s="10">
        <f t="shared" si="6"/>
        <v>678</v>
      </c>
      <c r="S23" s="10">
        <f t="shared" si="6"/>
        <v>503</v>
      </c>
      <c r="T23" s="10">
        <f t="shared" si="6"/>
        <v>400</v>
      </c>
    </row>
    <row r="24" spans="2:20" s="7" customFormat="1" ht="12" customHeight="1">
      <c r="B24" s="6"/>
      <c r="C24" s="3" t="s">
        <v>14</v>
      </c>
      <c r="D24" s="11">
        <f t="shared" si="0"/>
        <v>946</v>
      </c>
      <c r="E24" s="11">
        <v>129</v>
      </c>
      <c r="F24" s="11">
        <v>108</v>
      </c>
      <c r="G24" s="11">
        <f t="shared" si="1"/>
        <v>817</v>
      </c>
      <c r="H24" s="11">
        <f t="shared" si="2"/>
        <v>293</v>
      </c>
      <c r="I24" s="11">
        <v>234</v>
      </c>
      <c r="J24" s="11">
        <v>8</v>
      </c>
      <c r="K24" s="11">
        <v>35</v>
      </c>
      <c r="L24" s="11">
        <v>16</v>
      </c>
      <c r="M24" s="11">
        <f t="shared" si="3"/>
        <v>524</v>
      </c>
      <c r="N24" s="11">
        <v>78</v>
      </c>
      <c r="O24" s="11">
        <v>12</v>
      </c>
      <c r="P24" s="11">
        <v>270</v>
      </c>
      <c r="Q24" s="11">
        <v>15</v>
      </c>
      <c r="R24" s="23">
        <v>39</v>
      </c>
      <c r="S24" s="23">
        <v>55</v>
      </c>
      <c r="T24" s="23">
        <v>55</v>
      </c>
    </row>
    <row r="25" spans="2:20" s="7" customFormat="1" ht="12" customHeight="1">
      <c r="B25" s="6"/>
      <c r="C25" s="3" t="s">
        <v>15</v>
      </c>
      <c r="D25" s="11">
        <f t="shared" si="0"/>
        <v>1466</v>
      </c>
      <c r="E25" s="11">
        <v>243</v>
      </c>
      <c r="F25" s="11">
        <v>203</v>
      </c>
      <c r="G25" s="11">
        <f t="shared" si="1"/>
        <v>1223</v>
      </c>
      <c r="H25" s="11">
        <f t="shared" si="2"/>
        <v>511</v>
      </c>
      <c r="I25" s="11">
        <v>443</v>
      </c>
      <c r="J25" s="11">
        <v>15</v>
      </c>
      <c r="K25" s="11">
        <v>22</v>
      </c>
      <c r="L25" s="11">
        <v>31</v>
      </c>
      <c r="M25" s="11">
        <f t="shared" si="3"/>
        <v>712</v>
      </c>
      <c r="N25" s="11">
        <v>117</v>
      </c>
      <c r="O25" s="11">
        <v>11</v>
      </c>
      <c r="P25" s="11">
        <v>311</v>
      </c>
      <c r="Q25" s="11">
        <v>17</v>
      </c>
      <c r="R25" s="23">
        <v>117</v>
      </c>
      <c r="S25" s="23">
        <v>78</v>
      </c>
      <c r="T25" s="23">
        <v>61</v>
      </c>
    </row>
    <row r="26" spans="2:20" s="7" customFormat="1" ht="12" customHeight="1">
      <c r="B26" s="6"/>
      <c r="C26" s="3" t="s">
        <v>16</v>
      </c>
      <c r="D26" s="11">
        <f t="shared" si="0"/>
        <v>1617</v>
      </c>
      <c r="E26" s="11">
        <v>244</v>
      </c>
      <c r="F26" s="11">
        <v>208</v>
      </c>
      <c r="G26" s="11">
        <f t="shared" si="1"/>
        <v>1373</v>
      </c>
      <c r="H26" s="11">
        <f t="shared" si="2"/>
        <v>528</v>
      </c>
      <c r="I26" s="11">
        <v>475</v>
      </c>
      <c r="J26" s="11">
        <v>8</v>
      </c>
      <c r="K26" s="11">
        <v>24</v>
      </c>
      <c r="L26" s="11">
        <v>21</v>
      </c>
      <c r="M26" s="11">
        <f t="shared" si="3"/>
        <v>845</v>
      </c>
      <c r="N26" s="11">
        <v>183</v>
      </c>
      <c r="O26" s="11">
        <v>18</v>
      </c>
      <c r="P26" s="11">
        <v>372</v>
      </c>
      <c r="Q26" s="11">
        <v>2</v>
      </c>
      <c r="R26" s="23">
        <v>128</v>
      </c>
      <c r="S26" s="23">
        <v>74</v>
      </c>
      <c r="T26" s="23">
        <v>68</v>
      </c>
    </row>
    <row r="27" spans="2:20" s="7" customFormat="1" ht="12" customHeight="1">
      <c r="B27" s="6"/>
      <c r="C27" s="3" t="s">
        <v>17</v>
      </c>
      <c r="D27" s="11">
        <f t="shared" si="0"/>
        <v>858</v>
      </c>
      <c r="E27" s="11">
        <v>156</v>
      </c>
      <c r="F27" s="11">
        <v>133</v>
      </c>
      <c r="G27" s="11">
        <f t="shared" si="1"/>
        <v>702</v>
      </c>
      <c r="H27" s="11">
        <f t="shared" si="2"/>
        <v>238</v>
      </c>
      <c r="I27" s="11">
        <v>212</v>
      </c>
      <c r="J27" s="11">
        <v>5</v>
      </c>
      <c r="K27" s="11">
        <v>19</v>
      </c>
      <c r="L27" s="11">
        <v>2</v>
      </c>
      <c r="M27" s="11">
        <f t="shared" si="3"/>
        <v>464</v>
      </c>
      <c r="N27" s="11">
        <v>98</v>
      </c>
      <c r="O27" s="11">
        <v>11</v>
      </c>
      <c r="P27" s="11">
        <v>217</v>
      </c>
      <c r="Q27" s="12" t="s">
        <v>177</v>
      </c>
      <c r="R27" s="23">
        <v>35</v>
      </c>
      <c r="S27" s="23">
        <v>70</v>
      </c>
      <c r="T27" s="23">
        <v>33</v>
      </c>
    </row>
    <row r="28" spans="2:20" s="7" customFormat="1" ht="12" customHeight="1">
      <c r="B28" s="5"/>
      <c r="C28" s="4" t="s">
        <v>18</v>
      </c>
      <c r="D28" s="11">
        <f t="shared" si="0"/>
        <v>1091</v>
      </c>
      <c r="E28" s="11">
        <v>161</v>
      </c>
      <c r="F28" s="11">
        <v>141</v>
      </c>
      <c r="G28" s="11">
        <f t="shared" si="1"/>
        <v>930</v>
      </c>
      <c r="H28" s="11">
        <f t="shared" si="2"/>
        <v>330</v>
      </c>
      <c r="I28" s="11">
        <v>273</v>
      </c>
      <c r="J28" s="11">
        <v>6</v>
      </c>
      <c r="K28" s="11">
        <v>34</v>
      </c>
      <c r="L28" s="11">
        <v>17</v>
      </c>
      <c r="M28" s="11">
        <f t="shared" si="3"/>
        <v>600</v>
      </c>
      <c r="N28" s="11">
        <v>122</v>
      </c>
      <c r="O28" s="11">
        <v>20</v>
      </c>
      <c r="P28" s="11">
        <v>261</v>
      </c>
      <c r="Q28" s="12" t="s">
        <v>177</v>
      </c>
      <c r="R28" s="23">
        <v>115</v>
      </c>
      <c r="S28" s="23">
        <v>50</v>
      </c>
      <c r="T28" s="23">
        <v>32</v>
      </c>
    </row>
    <row r="29" spans="2:20" s="7" customFormat="1" ht="12" customHeight="1">
      <c r="B29" s="5"/>
      <c r="C29" s="4" t="s">
        <v>19</v>
      </c>
      <c r="D29" s="11">
        <f t="shared" si="0"/>
        <v>1038</v>
      </c>
      <c r="E29" s="11">
        <v>126</v>
      </c>
      <c r="F29" s="11">
        <v>103</v>
      </c>
      <c r="G29" s="11">
        <f t="shared" si="1"/>
        <v>912</v>
      </c>
      <c r="H29" s="11">
        <f t="shared" si="2"/>
        <v>343</v>
      </c>
      <c r="I29" s="11">
        <v>299</v>
      </c>
      <c r="J29" s="11">
        <v>16</v>
      </c>
      <c r="K29" s="11">
        <v>10</v>
      </c>
      <c r="L29" s="11">
        <v>18</v>
      </c>
      <c r="M29" s="11">
        <f t="shared" si="3"/>
        <v>569</v>
      </c>
      <c r="N29" s="11">
        <v>84</v>
      </c>
      <c r="O29" s="11">
        <v>10</v>
      </c>
      <c r="P29" s="11">
        <v>285</v>
      </c>
      <c r="Q29" s="11">
        <v>1</v>
      </c>
      <c r="R29" s="23">
        <v>68</v>
      </c>
      <c r="S29" s="23">
        <v>70</v>
      </c>
      <c r="T29" s="23">
        <v>51</v>
      </c>
    </row>
    <row r="30" spans="2:20" s="7" customFormat="1" ht="12" customHeight="1">
      <c r="B30" s="5"/>
      <c r="C30" s="4" t="s">
        <v>20</v>
      </c>
      <c r="D30" s="11">
        <f t="shared" si="0"/>
        <v>1028</v>
      </c>
      <c r="E30" s="11">
        <v>188</v>
      </c>
      <c r="F30" s="11">
        <v>173</v>
      </c>
      <c r="G30" s="11">
        <f t="shared" si="1"/>
        <v>840</v>
      </c>
      <c r="H30" s="11">
        <f t="shared" si="2"/>
        <v>367</v>
      </c>
      <c r="I30" s="11">
        <v>327</v>
      </c>
      <c r="J30" s="11">
        <v>8</v>
      </c>
      <c r="K30" s="11">
        <v>15</v>
      </c>
      <c r="L30" s="11">
        <v>17</v>
      </c>
      <c r="M30" s="11">
        <f t="shared" si="3"/>
        <v>473</v>
      </c>
      <c r="N30" s="11">
        <v>89</v>
      </c>
      <c r="O30" s="11">
        <v>10</v>
      </c>
      <c r="P30" s="11">
        <v>223</v>
      </c>
      <c r="Q30" s="11">
        <v>1</v>
      </c>
      <c r="R30" s="23">
        <v>61</v>
      </c>
      <c r="S30" s="23">
        <v>35</v>
      </c>
      <c r="T30" s="23">
        <v>54</v>
      </c>
    </row>
    <row r="31" spans="2:20" s="7" customFormat="1" ht="12" customHeight="1">
      <c r="B31" s="5"/>
      <c r="C31" s="4" t="s">
        <v>21</v>
      </c>
      <c r="D31" s="11">
        <f t="shared" si="0"/>
        <v>455</v>
      </c>
      <c r="E31" s="11">
        <v>33</v>
      </c>
      <c r="F31" s="11">
        <v>12</v>
      </c>
      <c r="G31" s="11">
        <f t="shared" si="1"/>
        <v>422</v>
      </c>
      <c r="H31" s="11">
        <f t="shared" si="2"/>
        <v>67</v>
      </c>
      <c r="I31" s="11">
        <v>57</v>
      </c>
      <c r="J31" s="11">
        <v>4</v>
      </c>
      <c r="K31" s="11">
        <v>5</v>
      </c>
      <c r="L31" s="11">
        <v>1</v>
      </c>
      <c r="M31" s="11">
        <f t="shared" si="3"/>
        <v>355</v>
      </c>
      <c r="N31" s="11">
        <v>38</v>
      </c>
      <c r="O31" s="11">
        <v>8</v>
      </c>
      <c r="P31" s="11">
        <v>186</v>
      </c>
      <c r="Q31" s="12" t="s">
        <v>177</v>
      </c>
      <c r="R31" s="23">
        <v>75</v>
      </c>
      <c r="S31" s="23">
        <v>28</v>
      </c>
      <c r="T31" s="23">
        <v>20</v>
      </c>
    </row>
    <row r="32" spans="2:20" s="7" customFormat="1" ht="12" customHeight="1">
      <c r="B32" s="5"/>
      <c r="C32" s="4" t="s">
        <v>22</v>
      </c>
      <c r="D32" s="11">
        <f t="shared" si="0"/>
        <v>417</v>
      </c>
      <c r="E32" s="11">
        <v>30</v>
      </c>
      <c r="F32" s="11">
        <v>12</v>
      </c>
      <c r="G32" s="11">
        <f t="shared" si="1"/>
        <v>387</v>
      </c>
      <c r="H32" s="11">
        <f t="shared" si="2"/>
        <v>26</v>
      </c>
      <c r="I32" s="11">
        <v>21</v>
      </c>
      <c r="J32" s="11">
        <v>2</v>
      </c>
      <c r="K32" s="11">
        <v>1</v>
      </c>
      <c r="L32" s="11">
        <v>2</v>
      </c>
      <c r="M32" s="11">
        <f t="shared" si="3"/>
        <v>361</v>
      </c>
      <c r="N32" s="11">
        <v>43</v>
      </c>
      <c r="O32" s="11">
        <v>7</v>
      </c>
      <c r="P32" s="11">
        <v>198</v>
      </c>
      <c r="Q32" s="11">
        <v>4</v>
      </c>
      <c r="R32" s="23">
        <v>40</v>
      </c>
      <c r="S32" s="23">
        <v>43</v>
      </c>
      <c r="T32" s="23">
        <v>26</v>
      </c>
    </row>
    <row r="33" spans="2:20" s="7" customFormat="1" ht="12" customHeight="1">
      <c r="B33" s="69" t="s">
        <v>23</v>
      </c>
      <c r="C33" s="70"/>
      <c r="D33" s="10">
        <f t="shared" si="0"/>
        <v>5658</v>
      </c>
      <c r="E33" s="10">
        <f>SUM(E34:E37)</f>
        <v>787</v>
      </c>
      <c r="F33" s="10">
        <f aca="true" t="shared" si="7" ref="F33:T33">SUM(F34:F37)</f>
        <v>556</v>
      </c>
      <c r="G33" s="10">
        <f t="shared" si="1"/>
        <v>4871</v>
      </c>
      <c r="H33" s="10">
        <f t="shared" si="2"/>
        <v>1251</v>
      </c>
      <c r="I33" s="10">
        <f t="shared" si="7"/>
        <v>1057</v>
      </c>
      <c r="J33" s="10">
        <f t="shared" si="7"/>
        <v>46</v>
      </c>
      <c r="K33" s="10">
        <f t="shared" si="7"/>
        <v>87</v>
      </c>
      <c r="L33" s="10">
        <f t="shared" si="7"/>
        <v>61</v>
      </c>
      <c r="M33" s="10">
        <f t="shared" si="3"/>
        <v>3620</v>
      </c>
      <c r="N33" s="10">
        <f t="shared" si="7"/>
        <v>466</v>
      </c>
      <c r="O33" s="10">
        <f t="shared" si="7"/>
        <v>50</v>
      </c>
      <c r="P33" s="10">
        <f t="shared" si="7"/>
        <v>2048</v>
      </c>
      <c r="Q33" s="10">
        <f t="shared" si="7"/>
        <v>8</v>
      </c>
      <c r="R33" s="10">
        <f t="shared" si="7"/>
        <v>341</v>
      </c>
      <c r="S33" s="10">
        <f t="shared" si="7"/>
        <v>405</v>
      </c>
      <c r="T33" s="10">
        <f t="shared" si="7"/>
        <v>302</v>
      </c>
    </row>
    <row r="34" spans="2:20" s="7" customFormat="1" ht="12" customHeight="1">
      <c r="B34" s="6"/>
      <c r="C34" s="4" t="s">
        <v>24</v>
      </c>
      <c r="D34" s="11">
        <f t="shared" si="0"/>
        <v>1979</v>
      </c>
      <c r="E34" s="11">
        <v>307</v>
      </c>
      <c r="F34" s="11">
        <v>233</v>
      </c>
      <c r="G34" s="11">
        <f t="shared" si="1"/>
        <v>1672</v>
      </c>
      <c r="H34" s="11">
        <f t="shared" si="2"/>
        <v>535</v>
      </c>
      <c r="I34" s="11">
        <v>466</v>
      </c>
      <c r="J34" s="11">
        <v>17</v>
      </c>
      <c r="K34" s="11">
        <v>30</v>
      </c>
      <c r="L34" s="11">
        <v>22</v>
      </c>
      <c r="M34" s="11">
        <f t="shared" si="3"/>
        <v>1137</v>
      </c>
      <c r="N34" s="11">
        <v>148</v>
      </c>
      <c r="O34" s="11">
        <v>17</v>
      </c>
      <c r="P34" s="11">
        <v>595</v>
      </c>
      <c r="Q34" s="11">
        <v>1</v>
      </c>
      <c r="R34" s="23">
        <v>149</v>
      </c>
      <c r="S34" s="23">
        <v>149</v>
      </c>
      <c r="T34" s="23">
        <v>78</v>
      </c>
    </row>
    <row r="35" spans="2:20" s="7" customFormat="1" ht="12" customHeight="1">
      <c r="B35" s="6"/>
      <c r="C35" s="4" t="s">
        <v>25</v>
      </c>
      <c r="D35" s="11">
        <f t="shared" si="0"/>
        <v>919</v>
      </c>
      <c r="E35" s="11">
        <v>112</v>
      </c>
      <c r="F35" s="11">
        <v>72</v>
      </c>
      <c r="G35" s="11">
        <f t="shared" si="1"/>
        <v>807</v>
      </c>
      <c r="H35" s="11">
        <f t="shared" si="2"/>
        <v>192</v>
      </c>
      <c r="I35" s="11">
        <v>170</v>
      </c>
      <c r="J35" s="11">
        <v>10</v>
      </c>
      <c r="K35" s="11">
        <v>8</v>
      </c>
      <c r="L35" s="11">
        <v>4</v>
      </c>
      <c r="M35" s="11">
        <f t="shared" si="3"/>
        <v>615</v>
      </c>
      <c r="N35" s="11">
        <v>73</v>
      </c>
      <c r="O35" s="11">
        <v>14</v>
      </c>
      <c r="P35" s="11">
        <v>337</v>
      </c>
      <c r="Q35" s="11">
        <v>2</v>
      </c>
      <c r="R35" s="23">
        <v>79</v>
      </c>
      <c r="S35" s="23">
        <v>72</v>
      </c>
      <c r="T35" s="23">
        <v>38</v>
      </c>
    </row>
    <row r="36" spans="2:20" s="7" customFormat="1" ht="12" customHeight="1">
      <c r="B36" s="6"/>
      <c r="C36" s="4" t="s">
        <v>26</v>
      </c>
      <c r="D36" s="11">
        <f t="shared" si="0"/>
        <v>1254</v>
      </c>
      <c r="E36" s="11">
        <v>136</v>
      </c>
      <c r="F36" s="11">
        <v>84</v>
      </c>
      <c r="G36" s="11">
        <f t="shared" si="1"/>
        <v>1118</v>
      </c>
      <c r="H36" s="11">
        <f t="shared" si="2"/>
        <v>300</v>
      </c>
      <c r="I36" s="11">
        <v>229</v>
      </c>
      <c r="J36" s="11">
        <v>17</v>
      </c>
      <c r="K36" s="11">
        <v>36</v>
      </c>
      <c r="L36" s="11">
        <v>18</v>
      </c>
      <c r="M36" s="11">
        <f t="shared" si="3"/>
        <v>818</v>
      </c>
      <c r="N36" s="11">
        <v>71</v>
      </c>
      <c r="O36" s="11">
        <v>9</v>
      </c>
      <c r="P36" s="11">
        <v>536</v>
      </c>
      <c r="Q36" s="11">
        <v>1</v>
      </c>
      <c r="R36" s="23">
        <v>63</v>
      </c>
      <c r="S36" s="23">
        <v>88</v>
      </c>
      <c r="T36" s="23">
        <v>50</v>
      </c>
    </row>
    <row r="37" spans="2:20" s="7" customFormat="1" ht="12" customHeight="1">
      <c r="B37" s="6"/>
      <c r="C37" s="4" t="s">
        <v>27</v>
      </c>
      <c r="D37" s="11">
        <f t="shared" si="0"/>
        <v>1506</v>
      </c>
      <c r="E37" s="11">
        <v>232</v>
      </c>
      <c r="F37" s="11">
        <v>167</v>
      </c>
      <c r="G37" s="11">
        <f t="shared" si="1"/>
        <v>1274</v>
      </c>
      <c r="H37" s="11">
        <f t="shared" si="2"/>
        <v>224</v>
      </c>
      <c r="I37" s="11">
        <v>192</v>
      </c>
      <c r="J37" s="11">
        <v>2</v>
      </c>
      <c r="K37" s="11">
        <v>13</v>
      </c>
      <c r="L37" s="11">
        <v>17</v>
      </c>
      <c r="M37" s="11">
        <f t="shared" si="3"/>
        <v>1050</v>
      </c>
      <c r="N37" s="11">
        <v>174</v>
      </c>
      <c r="O37" s="11">
        <v>10</v>
      </c>
      <c r="P37" s="11">
        <v>580</v>
      </c>
      <c r="Q37" s="11">
        <v>4</v>
      </c>
      <c r="R37" s="23">
        <v>50</v>
      </c>
      <c r="S37" s="23">
        <v>96</v>
      </c>
      <c r="T37" s="23">
        <v>136</v>
      </c>
    </row>
    <row r="38" spans="2:20" s="7" customFormat="1" ht="12" customHeight="1">
      <c r="B38" s="69" t="s">
        <v>28</v>
      </c>
      <c r="C38" s="70"/>
      <c r="D38" s="10">
        <f t="shared" si="0"/>
        <v>3391</v>
      </c>
      <c r="E38" s="10">
        <f>SUM(E39:E43)</f>
        <v>537</v>
      </c>
      <c r="F38" s="10">
        <f aca="true" t="shared" si="8" ref="F38:T38">SUM(F39:F43)</f>
        <v>431</v>
      </c>
      <c r="G38" s="10">
        <f t="shared" si="1"/>
        <v>2854</v>
      </c>
      <c r="H38" s="10">
        <f t="shared" si="2"/>
        <v>891</v>
      </c>
      <c r="I38" s="10">
        <f t="shared" si="8"/>
        <v>798</v>
      </c>
      <c r="J38" s="10">
        <f t="shared" si="8"/>
        <v>21</v>
      </c>
      <c r="K38" s="10">
        <f t="shared" si="8"/>
        <v>38</v>
      </c>
      <c r="L38" s="10">
        <f t="shared" si="8"/>
        <v>34</v>
      </c>
      <c r="M38" s="10">
        <f t="shared" si="3"/>
        <v>1963</v>
      </c>
      <c r="N38" s="10">
        <f t="shared" si="8"/>
        <v>307</v>
      </c>
      <c r="O38" s="10">
        <f t="shared" si="8"/>
        <v>28</v>
      </c>
      <c r="P38" s="10">
        <f t="shared" si="8"/>
        <v>1051</v>
      </c>
      <c r="Q38" s="10">
        <f t="shared" si="8"/>
        <v>9</v>
      </c>
      <c r="R38" s="10">
        <f t="shared" si="8"/>
        <v>124</v>
      </c>
      <c r="S38" s="10">
        <f t="shared" si="8"/>
        <v>254</v>
      </c>
      <c r="T38" s="10">
        <f t="shared" si="8"/>
        <v>190</v>
      </c>
    </row>
    <row r="39" spans="2:20" s="7" customFormat="1" ht="12" customHeight="1">
      <c r="B39" s="6"/>
      <c r="C39" s="4" t="s">
        <v>29</v>
      </c>
      <c r="D39" s="11">
        <f t="shared" si="0"/>
        <v>1001</v>
      </c>
      <c r="E39" s="11">
        <v>232</v>
      </c>
      <c r="F39" s="11">
        <v>195</v>
      </c>
      <c r="G39" s="11">
        <f t="shared" si="1"/>
        <v>769</v>
      </c>
      <c r="H39" s="11">
        <f t="shared" si="2"/>
        <v>336</v>
      </c>
      <c r="I39" s="11">
        <v>293</v>
      </c>
      <c r="J39" s="11">
        <v>9</v>
      </c>
      <c r="K39" s="11">
        <v>18</v>
      </c>
      <c r="L39" s="11">
        <v>16</v>
      </c>
      <c r="M39" s="11">
        <f t="shared" si="3"/>
        <v>433</v>
      </c>
      <c r="N39" s="11">
        <v>53</v>
      </c>
      <c r="O39" s="11">
        <v>7</v>
      </c>
      <c r="P39" s="11">
        <v>237</v>
      </c>
      <c r="Q39" s="11">
        <v>2</v>
      </c>
      <c r="R39" s="23">
        <v>39</v>
      </c>
      <c r="S39" s="23">
        <v>52</v>
      </c>
      <c r="T39" s="23">
        <v>43</v>
      </c>
    </row>
    <row r="40" spans="2:20" s="7" customFormat="1" ht="12" customHeight="1">
      <c r="B40" s="6"/>
      <c r="C40" s="4" t="s">
        <v>30</v>
      </c>
      <c r="D40" s="11">
        <f t="shared" si="0"/>
        <v>358</v>
      </c>
      <c r="E40" s="11">
        <v>35</v>
      </c>
      <c r="F40" s="11">
        <v>19</v>
      </c>
      <c r="G40" s="11">
        <f t="shared" si="1"/>
        <v>323</v>
      </c>
      <c r="H40" s="11">
        <f t="shared" si="2"/>
        <v>65</v>
      </c>
      <c r="I40" s="11">
        <v>61</v>
      </c>
      <c r="J40" s="12" t="s">
        <v>178</v>
      </c>
      <c r="K40" s="11">
        <v>3</v>
      </c>
      <c r="L40" s="11">
        <v>1</v>
      </c>
      <c r="M40" s="11">
        <f t="shared" si="3"/>
        <v>258</v>
      </c>
      <c r="N40" s="11">
        <v>43</v>
      </c>
      <c r="O40" s="11">
        <v>4</v>
      </c>
      <c r="P40" s="11">
        <v>158</v>
      </c>
      <c r="Q40" s="12" t="s">
        <v>177</v>
      </c>
      <c r="R40" s="23">
        <v>6</v>
      </c>
      <c r="S40" s="23">
        <v>30</v>
      </c>
      <c r="T40" s="23">
        <v>17</v>
      </c>
    </row>
    <row r="41" spans="2:20" s="7" customFormat="1" ht="12" customHeight="1">
      <c r="B41" s="6"/>
      <c r="C41" s="4" t="s">
        <v>31</v>
      </c>
      <c r="D41" s="11">
        <f t="shared" si="0"/>
        <v>96</v>
      </c>
      <c r="E41" s="11">
        <v>8</v>
      </c>
      <c r="F41" s="11">
        <v>4</v>
      </c>
      <c r="G41" s="11">
        <f t="shared" si="1"/>
        <v>88</v>
      </c>
      <c r="H41" s="11">
        <f t="shared" si="2"/>
        <v>10</v>
      </c>
      <c r="I41" s="11">
        <v>9</v>
      </c>
      <c r="J41" s="11">
        <v>1</v>
      </c>
      <c r="K41" s="12" t="s">
        <v>177</v>
      </c>
      <c r="L41" s="12" t="s">
        <v>177</v>
      </c>
      <c r="M41" s="11">
        <f t="shared" si="3"/>
        <v>78</v>
      </c>
      <c r="N41" s="11">
        <v>10</v>
      </c>
      <c r="O41" s="11">
        <v>1</v>
      </c>
      <c r="P41" s="11">
        <v>35</v>
      </c>
      <c r="Q41" s="12" t="s">
        <v>177</v>
      </c>
      <c r="R41" s="23">
        <v>2</v>
      </c>
      <c r="S41" s="23">
        <v>22</v>
      </c>
      <c r="T41" s="23">
        <v>8</v>
      </c>
    </row>
    <row r="42" spans="2:20" s="7" customFormat="1" ht="12" customHeight="1">
      <c r="B42" s="5"/>
      <c r="C42" s="4" t="s">
        <v>32</v>
      </c>
      <c r="D42" s="11">
        <f t="shared" si="0"/>
        <v>912</v>
      </c>
      <c r="E42" s="11">
        <v>125</v>
      </c>
      <c r="F42" s="11">
        <v>98</v>
      </c>
      <c r="G42" s="11">
        <f t="shared" si="1"/>
        <v>787</v>
      </c>
      <c r="H42" s="11">
        <f t="shared" si="2"/>
        <v>247</v>
      </c>
      <c r="I42" s="11">
        <v>227</v>
      </c>
      <c r="J42" s="11">
        <v>3</v>
      </c>
      <c r="K42" s="11">
        <v>4</v>
      </c>
      <c r="L42" s="11">
        <v>13</v>
      </c>
      <c r="M42" s="11">
        <f t="shared" si="3"/>
        <v>540</v>
      </c>
      <c r="N42" s="11">
        <v>125</v>
      </c>
      <c r="O42" s="11">
        <v>8</v>
      </c>
      <c r="P42" s="11">
        <v>249</v>
      </c>
      <c r="Q42" s="11">
        <v>3</v>
      </c>
      <c r="R42" s="23">
        <v>40</v>
      </c>
      <c r="S42" s="23">
        <v>67</v>
      </c>
      <c r="T42" s="23">
        <v>48</v>
      </c>
    </row>
    <row r="43" spans="2:20" s="7" customFormat="1" ht="12" customHeight="1">
      <c r="B43" s="5"/>
      <c r="C43" s="4" t="s">
        <v>33</v>
      </c>
      <c r="D43" s="11">
        <f t="shared" si="0"/>
        <v>1024</v>
      </c>
      <c r="E43" s="11">
        <v>137</v>
      </c>
      <c r="F43" s="11">
        <v>115</v>
      </c>
      <c r="G43" s="11">
        <f t="shared" si="1"/>
        <v>887</v>
      </c>
      <c r="H43" s="11">
        <f t="shared" si="2"/>
        <v>233</v>
      </c>
      <c r="I43" s="11">
        <v>208</v>
      </c>
      <c r="J43" s="11">
        <v>8</v>
      </c>
      <c r="K43" s="11">
        <v>13</v>
      </c>
      <c r="L43" s="11">
        <v>4</v>
      </c>
      <c r="M43" s="11">
        <f t="shared" si="3"/>
        <v>654</v>
      </c>
      <c r="N43" s="11">
        <v>76</v>
      </c>
      <c r="O43" s="11">
        <v>8</v>
      </c>
      <c r="P43" s="11">
        <v>372</v>
      </c>
      <c r="Q43" s="11">
        <v>4</v>
      </c>
      <c r="R43" s="23">
        <v>37</v>
      </c>
      <c r="S43" s="23">
        <v>83</v>
      </c>
      <c r="T43" s="23">
        <v>74</v>
      </c>
    </row>
    <row r="44" spans="2:20" s="7" customFormat="1" ht="12" customHeight="1">
      <c r="B44" s="69" t="s">
        <v>34</v>
      </c>
      <c r="C44" s="70"/>
      <c r="D44" s="10">
        <f t="shared" si="0"/>
        <v>2891</v>
      </c>
      <c r="E44" s="10">
        <f>SUM(E45:E50)</f>
        <v>446</v>
      </c>
      <c r="F44" s="10">
        <f aca="true" t="shared" si="9" ref="F44:T44">SUM(F45:F50)</f>
        <v>342</v>
      </c>
      <c r="G44" s="10">
        <f t="shared" si="1"/>
        <v>2445</v>
      </c>
      <c r="H44" s="10">
        <f t="shared" si="2"/>
        <v>739</v>
      </c>
      <c r="I44" s="10">
        <f t="shared" si="9"/>
        <v>655</v>
      </c>
      <c r="J44" s="10">
        <f t="shared" si="9"/>
        <v>35</v>
      </c>
      <c r="K44" s="10">
        <f t="shared" si="9"/>
        <v>31</v>
      </c>
      <c r="L44" s="10">
        <f t="shared" si="9"/>
        <v>18</v>
      </c>
      <c r="M44" s="10">
        <f t="shared" si="3"/>
        <v>1706</v>
      </c>
      <c r="N44" s="10">
        <f t="shared" si="9"/>
        <v>214</v>
      </c>
      <c r="O44" s="10">
        <f t="shared" si="9"/>
        <v>28</v>
      </c>
      <c r="P44" s="10">
        <f t="shared" si="9"/>
        <v>982</v>
      </c>
      <c r="Q44" s="10">
        <f t="shared" si="9"/>
        <v>5</v>
      </c>
      <c r="R44" s="10">
        <f t="shared" si="9"/>
        <v>175</v>
      </c>
      <c r="S44" s="10">
        <f t="shared" si="9"/>
        <v>195</v>
      </c>
      <c r="T44" s="10">
        <f t="shared" si="9"/>
        <v>107</v>
      </c>
    </row>
    <row r="45" spans="2:20" s="7" customFormat="1" ht="12" customHeight="1">
      <c r="B45" s="5"/>
      <c r="C45" s="4" t="s">
        <v>35</v>
      </c>
      <c r="D45" s="11">
        <f t="shared" si="0"/>
        <v>109</v>
      </c>
      <c r="E45" s="11">
        <v>9</v>
      </c>
      <c r="F45" s="11">
        <v>6</v>
      </c>
      <c r="G45" s="11">
        <f t="shared" si="1"/>
        <v>100</v>
      </c>
      <c r="H45" s="11">
        <f t="shared" si="2"/>
        <v>14</v>
      </c>
      <c r="I45" s="11">
        <v>14</v>
      </c>
      <c r="J45" s="12" t="s">
        <v>177</v>
      </c>
      <c r="K45" s="12" t="s">
        <v>177</v>
      </c>
      <c r="L45" s="12" t="s">
        <v>177</v>
      </c>
      <c r="M45" s="11">
        <f t="shared" si="3"/>
        <v>86</v>
      </c>
      <c r="N45" s="11">
        <v>12</v>
      </c>
      <c r="O45" s="11">
        <v>2</v>
      </c>
      <c r="P45" s="11">
        <v>48</v>
      </c>
      <c r="Q45" s="12" t="s">
        <v>177</v>
      </c>
      <c r="R45" s="23">
        <v>1</v>
      </c>
      <c r="S45" s="23">
        <v>20</v>
      </c>
      <c r="T45" s="23">
        <v>3</v>
      </c>
    </row>
    <row r="46" spans="2:20" s="7" customFormat="1" ht="12" customHeight="1">
      <c r="B46" s="5"/>
      <c r="C46" s="4" t="s">
        <v>36</v>
      </c>
      <c r="D46" s="11">
        <f t="shared" si="0"/>
        <v>398</v>
      </c>
      <c r="E46" s="11">
        <v>50</v>
      </c>
      <c r="F46" s="11">
        <v>31</v>
      </c>
      <c r="G46" s="11">
        <f t="shared" si="1"/>
        <v>348</v>
      </c>
      <c r="H46" s="11">
        <f t="shared" si="2"/>
        <v>45</v>
      </c>
      <c r="I46" s="11">
        <v>41</v>
      </c>
      <c r="J46" s="11">
        <v>3</v>
      </c>
      <c r="K46" s="11">
        <v>1</v>
      </c>
      <c r="L46" s="12" t="s">
        <v>177</v>
      </c>
      <c r="M46" s="11">
        <f t="shared" si="3"/>
        <v>303</v>
      </c>
      <c r="N46" s="11">
        <v>39</v>
      </c>
      <c r="O46" s="11">
        <v>7</v>
      </c>
      <c r="P46" s="11">
        <v>163</v>
      </c>
      <c r="Q46" s="12" t="s">
        <v>177</v>
      </c>
      <c r="R46" s="23">
        <v>19</v>
      </c>
      <c r="S46" s="23">
        <v>51</v>
      </c>
      <c r="T46" s="23">
        <v>24</v>
      </c>
    </row>
    <row r="47" spans="2:20" s="7" customFormat="1" ht="12" customHeight="1">
      <c r="B47" s="5"/>
      <c r="C47" s="4" t="s">
        <v>37</v>
      </c>
      <c r="D47" s="11">
        <f t="shared" si="0"/>
        <v>1722</v>
      </c>
      <c r="E47" s="11">
        <v>271</v>
      </c>
      <c r="F47" s="11">
        <v>221</v>
      </c>
      <c r="G47" s="11">
        <f t="shared" si="1"/>
        <v>1451</v>
      </c>
      <c r="H47" s="11">
        <f t="shared" si="2"/>
        <v>567</v>
      </c>
      <c r="I47" s="11">
        <v>513</v>
      </c>
      <c r="J47" s="11">
        <v>16</v>
      </c>
      <c r="K47" s="11">
        <v>21</v>
      </c>
      <c r="L47" s="11">
        <v>17</v>
      </c>
      <c r="M47" s="11">
        <f t="shared" si="3"/>
        <v>884</v>
      </c>
      <c r="N47" s="11">
        <v>136</v>
      </c>
      <c r="O47" s="11">
        <v>13</v>
      </c>
      <c r="P47" s="11">
        <v>520</v>
      </c>
      <c r="Q47" s="11">
        <v>3</v>
      </c>
      <c r="R47" s="23">
        <v>62</v>
      </c>
      <c r="S47" s="23">
        <v>84</v>
      </c>
      <c r="T47" s="23">
        <v>66</v>
      </c>
    </row>
    <row r="48" spans="2:20" s="7" customFormat="1" ht="12" customHeight="1">
      <c r="B48" s="5"/>
      <c r="C48" s="4" t="s">
        <v>38</v>
      </c>
      <c r="D48" s="11">
        <f t="shared" si="0"/>
        <v>266</v>
      </c>
      <c r="E48" s="11">
        <v>49</v>
      </c>
      <c r="F48" s="11">
        <v>35</v>
      </c>
      <c r="G48" s="11">
        <f t="shared" si="1"/>
        <v>217</v>
      </c>
      <c r="H48" s="11">
        <f t="shared" si="2"/>
        <v>42</v>
      </c>
      <c r="I48" s="11">
        <v>33</v>
      </c>
      <c r="J48" s="11">
        <v>6</v>
      </c>
      <c r="K48" s="11">
        <v>3</v>
      </c>
      <c r="L48" s="12" t="s">
        <v>177</v>
      </c>
      <c r="M48" s="11">
        <f t="shared" si="3"/>
        <v>175</v>
      </c>
      <c r="N48" s="11">
        <v>13</v>
      </c>
      <c r="O48" s="11">
        <v>3</v>
      </c>
      <c r="P48" s="11">
        <v>129</v>
      </c>
      <c r="Q48" s="11">
        <v>1</v>
      </c>
      <c r="R48" s="23">
        <v>14</v>
      </c>
      <c r="S48" s="23">
        <v>11</v>
      </c>
      <c r="T48" s="23">
        <v>4</v>
      </c>
    </row>
    <row r="49" spans="2:20" s="7" customFormat="1" ht="12" customHeight="1">
      <c r="B49" s="5"/>
      <c r="C49" s="4" t="s">
        <v>39</v>
      </c>
      <c r="D49" s="11">
        <f t="shared" si="0"/>
        <v>154</v>
      </c>
      <c r="E49" s="11">
        <v>28</v>
      </c>
      <c r="F49" s="11">
        <v>21</v>
      </c>
      <c r="G49" s="11">
        <f t="shared" si="1"/>
        <v>126</v>
      </c>
      <c r="H49" s="11">
        <f t="shared" si="2"/>
        <v>14</v>
      </c>
      <c r="I49" s="11">
        <v>14</v>
      </c>
      <c r="J49" s="12" t="s">
        <v>177</v>
      </c>
      <c r="K49" s="12" t="s">
        <v>177</v>
      </c>
      <c r="L49" s="12" t="s">
        <v>177</v>
      </c>
      <c r="M49" s="11">
        <f t="shared" si="3"/>
        <v>112</v>
      </c>
      <c r="N49" s="11">
        <v>10</v>
      </c>
      <c r="O49" s="11">
        <v>2</v>
      </c>
      <c r="P49" s="11">
        <v>45</v>
      </c>
      <c r="Q49" s="11">
        <v>1</v>
      </c>
      <c r="R49" s="23">
        <v>42</v>
      </c>
      <c r="S49" s="23">
        <v>8</v>
      </c>
      <c r="T49" s="23">
        <v>4</v>
      </c>
    </row>
    <row r="50" spans="2:20" s="7" customFormat="1" ht="12" customHeight="1">
      <c r="B50" s="5"/>
      <c r="C50" s="4" t="s">
        <v>40</v>
      </c>
      <c r="D50" s="11">
        <f t="shared" si="0"/>
        <v>242</v>
      </c>
      <c r="E50" s="11">
        <v>39</v>
      </c>
      <c r="F50" s="11">
        <v>28</v>
      </c>
      <c r="G50" s="11">
        <f t="shared" si="1"/>
        <v>203</v>
      </c>
      <c r="H50" s="11">
        <f t="shared" si="2"/>
        <v>57</v>
      </c>
      <c r="I50" s="11">
        <v>40</v>
      </c>
      <c r="J50" s="11">
        <v>10</v>
      </c>
      <c r="K50" s="11">
        <v>6</v>
      </c>
      <c r="L50" s="11">
        <v>1</v>
      </c>
      <c r="M50" s="11">
        <f t="shared" si="3"/>
        <v>146</v>
      </c>
      <c r="N50" s="11">
        <v>4</v>
      </c>
      <c r="O50" s="11">
        <v>1</v>
      </c>
      <c r="P50" s="11">
        <v>77</v>
      </c>
      <c r="Q50" s="12" t="s">
        <v>177</v>
      </c>
      <c r="R50" s="23">
        <v>37</v>
      </c>
      <c r="S50" s="23">
        <v>21</v>
      </c>
      <c r="T50" s="23">
        <v>6</v>
      </c>
    </row>
    <row r="51" spans="2:20" s="7" customFormat="1" ht="12" customHeight="1">
      <c r="B51" s="69" t="s">
        <v>41</v>
      </c>
      <c r="C51" s="70"/>
      <c r="D51" s="10">
        <f t="shared" si="0"/>
        <v>3654</v>
      </c>
      <c r="E51" s="10">
        <f>SUM(E52:E55)</f>
        <v>589</v>
      </c>
      <c r="F51" s="10">
        <f aca="true" t="shared" si="10" ref="F51:T51">SUM(F52:F55)</f>
        <v>457</v>
      </c>
      <c r="G51" s="10">
        <f t="shared" si="1"/>
        <v>3065</v>
      </c>
      <c r="H51" s="10">
        <f t="shared" si="2"/>
        <v>1151</v>
      </c>
      <c r="I51" s="10">
        <f t="shared" si="10"/>
        <v>997</v>
      </c>
      <c r="J51" s="10">
        <f t="shared" si="10"/>
        <v>52</v>
      </c>
      <c r="K51" s="10">
        <f t="shared" si="10"/>
        <v>54</v>
      </c>
      <c r="L51" s="10">
        <f t="shared" si="10"/>
        <v>48</v>
      </c>
      <c r="M51" s="10">
        <f t="shared" si="3"/>
        <v>1914</v>
      </c>
      <c r="N51" s="10">
        <f t="shared" si="10"/>
        <v>277</v>
      </c>
      <c r="O51" s="10">
        <f t="shared" si="10"/>
        <v>45</v>
      </c>
      <c r="P51" s="10">
        <f t="shared" si="10"/>
        <v>934</v>
      </c>
      <c r="Q51" s="10">
        <f t="shared" si="10"/>
        <v>7</v>
      </c>
      <c r="R51" s="10">
        <f t="shared" si="10"/>
        <v>229</v>
      </c>
      <c r="S51" s="10">
        <f t="shared" si="10"/>
        <v>268</v>
      </c>
      <c r="T51" s="10">
        <f t="shared" si="10"/>
        <v>154</v>
      </c>
    </row>
    <row r="52" spans="2:20" s="7" customFormat="1" ht="12" customHeight="1">
      <c r="B52" s="5"/>
      <c r="C52" s="4" t="s">
        <v>42</v>
      </c>
      <c r="D52" s="11">
        <f t="shared" si="0"/>
        <v>718</v>
      </c>
      <c r="E52" s="11">
        <v>100</v>
      </c>
      <c r="F52" s="11">
        <v>79</v>
      </c>
      <c r="G52" s="11">
        <f t="shared" si="1"/>
        <v>618</v>
      </c>
      <c r="H52" s="11">
        <f t="shared" si="2"/>
        <v>270</v>
      </c>
      <c r="I52" s="11">
        <v>246</v>
      </c>
      <c r="J52" s="11">
        <v>7</v>
      </c>
      <c r="K52" s="11">
        <v>10</v>
      </c>
      <c r="L52" s="11">
        <v>7</v>
      </c>
      <c r="M52" s="11">
        <f t="shared" si="3"/>
        <v>348</v>
      </c>
      <c r="N52" s="11">
        <v>60</v>
      </c>
      <c r="O52" s="11">
        <v>8</v>
      </c>
      <c r="P52" s="11">
        <v>154</v>
      </c>
      <c r="Q52" s="12" t="s">
        <v>177</v>
      </c>
      <c r="R52" s="23">
        <v>36</v>
      </c>
      <c r="S52" s="23">
        <v>64</v>
      </c>
      <c r="T52" s="23">
        <v>26</v>
      </c>
    </row>
    <row r="53" spans="2:20" s="7" customFormat="1" ht="12" customHeight="1">
      <c r="B53" s="5"/>
      <c r="C53" s="4" t="s">
        <v>43</v>
      </c>
      <c r="D53" s="11">
        <f t="shared" si="0"/>
        <v>1146</v>
      </c>
      <c r="E53" s="11">
        <v>153</v>
      </c>
      <c r="F53" s="11">
        <v>114</v>
      </c>
      <c r="G53" s="11">
        <f t="shared" si="1"/>
        <v>993</v>
      </c>
      <c r="H53" s="11">
        <f t="shared" si="2"/>
        <v>310</v>
      </c>
      <c r="I53" s="11">
        <v>265</v>
      </c>
      <c r="J53" s="11">
        <v>18</v>
      </c>
      <c r="K53" s="11">
        <v>17</v>
      </c>
      <c r="L53" s="11">
        <v>10</v>
      </c>
      <c r="M53" s="11">
        <f t="shared" si="3"/>
        <v>683</v>
      </c>
      <c r="N53" s="11">
        <v>116</v>
      </c>
      <c r="O53" s="11">
        <v>12</v>
      </c>
      <c r="P53" s="11">
        <v>340</v>
      </c>
      <c r="Q53" s="11">
        <v>1</v>
      </c>
      <c r="R53" s="23">
        <v>90</v>
      </c>
      <c r="S53" s="23">
        <v>62</v>
      </c>
      <c r="T53" s="23">
        <v>62</v>
      </c>
    </row>
    <row r="54" spans="2:20" s="7" customFormat="1" ht="12" customHeight="1">
      <c r="B54" s="5"/>
      <c r="C54" s="4" t="s">
        <v>44</v>
      </c>
      <c r="D54" s="11">
        <f t="shared" si="0"/>
        <v>441</v>
      </c>
      <c r="E54" s="11">
        <v>52</v>
      </c>
      <c r="F54" s="11">
        <v>21</v>
      </c>
      <c r="G54" s="11">
        <f t="shared" si="1"/>
        <v>389</v>
      </c>
      <c r="H54" s="11">
        <f t="shared" si="2"/>
        <v>108</v>
      </c>
      <c r="I54" s="11">
        <v>88</v>
      </c>
      <c r="J54" s="11">
        <v>10</v>
      </c>
      <c r="K54" s="11">
        <v>5</v>
      </c>
      <c r="L54" s="11">
        <v>5</v>
      </c>
      <c r="M54" s="11">
        <f t="shared" si="3"/>
        <v>281</v>
      </c>
      <c r="N54" s="11">
        <v>19</v>
      </c>
      <c r="O54" s="11">
        <v>9</v>
      </c>
      <c r="P54" s="11">
        <v>171</v>
      </c>
      <c r="Q54" s="11">
        <v>5</v>
      </c>
      <c r="R54" s="23">
        <v>35</v>
      </c>
      <c r="S54" s="23">
        <v>26</v>
      </c>
      <c r="T54" s="23">
        <v>16</v>
      </c>
    </row>
    <row r="55" spans="2:20" s="7" customFormat="1" ht="12" customHeight="1">
      <c r="B55" s="5"/>
      <c r="C55" s="4" t="s">
        <v>45</v>
      </c>
      <c r="D55" s="11">
        <f t="shared" si="0"/>
        <v>1349</v>
      </c>
      <c r="E55" s="11">
        <v>284</v>
      </c>
      <c r="F55" s="11">
        <v>243</v>
      </c>
      <c r="G55" s="11">
        <f t="shared" si="1"/>
        <v>1065</v>
      </c>
      <c r="H55" s="11">
        <f t="shared" si="2"/>
        <v>463</v>
      </c>
      <c r="I55" s="11">
        <v>398</v>
      </c>
      <c r="J55" s="11">
        <v>17</v>
      </c>
      <c r="K55" s="11">
        <v>22</v>
      </c>
      <c r="L55" s="11">
        <v>26</v>
      </c>
      <c r="M55" s="11">
        <f t="shared" si="3"/>
        <v>602</v>
      </c>
      <c r="N55" s="11">
        <v>82</v>
      </c>
      <c r="O55" s="11">
        <v>16</v>
      </c>
      <c r="P55" s="11">
        <v>269</v>
      </c>
      <c r="Q55" s="11">
        <v>1</v>
      </c>
      <c r="R55" s="23">
        <v>68</v>
      </c>
      <c r="S55" s="23">
        <v>116</v>
      </c>
      <c r="T55" s="23">
        <v>50</v>
      </c>
    </row>
    <row r="56" spans="2:20" s="7" customFormat="1" ht="12" customHeight="1">
      <c r="B56" s="69" t="s">
        <v>46</v>
      </c>
      <c r="C56" s="70"/>
      <c r="D56" s="10">
        <f t="shared" si="0"/>
        <v>1817</v>
      </c>
      <c r="E56" s="10">
        <f>SUM(E57)</f>
        <v>332</v>
      </c>
      <c r="F56" s="10">
        <f aca="true" t="shared" si="11" ref="F56:T56">SUM(F57)</f>
        <v>196</v>
      </c>
      <c r="G56" s="11">
        <f t="shared" si="1"/>
        <v>1485</v>
      </c>
      <c r="H56" s="11">
        <f t="shared" si="2"/>
        <v>364</v>
      </c>
      <c r="I56" s="10">
        <f t="shared" si="11"/>
        <v>306</v>
      </c>
      <c r="J56" s="10">
        <f t="shared" si="11"/>
        <v>11</v>
      </c>
      <c r="K56" s="10">
        <f t="shared" si="11"/>
        <v>13</v>
      </c>
      <c r="L56" s="10">
        <f t="shared" si="11"/>
        <v>34</v>
      </c>
      <c r="M56" s="10">
        <f t="shared" si="3"/>
        <v>1121</v>
      </c>
      <c r="N56" s="10">
        <f t="shared" si="11"/>
        <v>129</v>
      </c>
      <c r="O56" s="10">
        <f t="shared" si="11"/>
        <v>10</v>
      </c>
      <c r="P56" s="10">
        <f t="shared" si="11"/>
        <v>716</v>
      </c>
      <c r="Q56" s="10">
        <f t="shared" si="11"/>
        <v>3</v>
      </c>
      <c r="R56" s="10">
        <f t="shared" si="11"/>
        <v>57</v>
      </c>
      <c r="S56" s="10">
        <f t="shared" si="11"/>
        <v>88</v>
      </c>
      <c r="T56" s="10">
        <f t="shared" si="11"/>
        <v>118</v>
      </c>
    </row>
    <row r="57" spans="2:20" s="7" customFormat="1" ht="12" customHeight="1">
      <c r="B57" s="5"/>
      <c r="C57" s="4" t="s">
        <v>47</v>
      </c>
      <c r="D57" s="11">
        <f t="shared" si="0"/>
        <v>1817</v>
      </c>
      <c r="E57" s="11">
        <v>332</v>
      </c>
      <c r="F57" s="11">
        <v>196</v>
      </c>
      <c r="G57" s="11">
        <f t="shared" si="1"/>
        <v>1485</v>
      </c>
      <c r="H57" s="11">
        <f t="shared" si="2"/>
        <v>364</v>
      </c>
      <c r="I57" s="11">
        <v>306</v>
      </c>
      <c r="J57" s="11">
        <v>11</v>
      </c>
      <c r="K57" s="11">
        <v>13</v>
      </c>
      <c r="L57" s="11">
        <v>34</v>
      </c>
      <c r="M57" s="11">
        <f t="shared" si="3"/>
        <v>1121</v>
      </c>
      <c r="N57" s="11">
        <v>129</v>
      </c>
      <c r="O57" s="11">
        <v>10</v>
      </c>
      <c r="P57" s="11">
        <v>716</v>
      </c>
      <c r="Q57" s="11">
        <v>3</v>
      </c>
      <c r="R57" s="23">
        <v>57</v>
      </c>
      <c r="S57" s="23">
        <v>88</v>
      </c>
      <c r="T57" s="23">
        <v>118</v>
      </c>
    </row>
    <row r="58" spans="2:20" s="7" customFormat="1" ht="12" customHeight="1">
      <c r="B58" s="69" t="s">
        <v>48</v>
      </c>
      <c r="C58" s="70"/>
      <c r="D58" s="10">
        <f t="shared" si="0"/>
        <v>7060</v>
      </c>
      <c r="E58" s="10">
        <f>SUM(E59:E66)</f>
        <v>1433</v>
      </c>
      <c r="F58" s="10">
        <f aca="true" t="shared" si="12" ref="F58:T58">SUM(F59:F66)</f>
        <v>1043</v>
      </c>
      <c r="G58" s="10">
        <f t="shared" si="1"/>
        <v>5627</v>
      </c>
      <c r="H58" s="10">
        <f t="shared" si="2"/>
        <v>1541</v>
      </c>
      <c r="I58" s="10">
        <f t="shared" si="12"/>
        <v>1356</v>
      </c>
      <c r="J58" s="10">
        <f t="shared" si="12"/>
        <v>60</v>
      </c>
      <c r="K58" s="10">
        <f t="shared" si="12"/>
        <v>64</v>
      </c>
      <c r="L58" s="10">
        <f t="shared" si="12"/>
        <v>61</v>
      </c>
      <c r="M58" s="10">
        <f t="shared" si="3"/>
        <v>4086</v>
      </c>
      <c r="N58" s="10">
        <f t="shared" si="12"/>
        <v>445</v>
      </c>
      <c r="O58" s="10">
        <f t="shared" si="12"/>
        <v>79</v>
      </c>
      <c r="P58" s="10">
        <f t="shared" si="12"/>
        <v>2383</v>
      </c>
      <c r="Q58" s="10">
        <f t="shared" si="12"/>
        <v>24</v>
      </c>
      <c r="R58" s="10">
        <f t="shared" si="12"/>
        <v>490</v>
      </c>
      <c r="S58" s="10">
        <f t="shared" si="12"/>
        <v>432</v>
      </c>
      <c r="T58" s="10">
        <f t="shared" si="12"/>
        <v>233</v>
      </c>
    </row>
    <row r="59" spans="2:20" s="7" customFormat="1" ht="12" customHeight="1">
      <c r="B59" s="5"/>
      <c r="C59" s="4" t="s">
        <v>49</v>
      </c>
      <c r="D59" s="11">
        <f t="shared" si="0"/>
        <v>1720</v>
      </c>
      <c r="E59" s="11">
        <v>262</v>
      </c>
      <c r="F59" s="11">
        <v>157</v>
      </c>
      <c r="G59" s="11">
        <f t="shared" si="1"/>
        <v>1458</v>
      </c>
      <c r="H59" s="11">
        <f t="shared" si="2"/>
        <v>303</v>
      </c>
      <c r="I59" s="11">
        <v>251</v>
      </c>
      <c r="J59" s="11">
        <v>18</v>
      </c>
      <c r="K59" s="11">
        <v>22</v>
      </c>
      <c r="L59" s="11">
        <v>12</v>
      </c>
      <c r="M59" s="11">
        <f t="shared" si="3"/>
        <v>1155</v>
      </c>
      <c r="N59" s="11">
        <v>141</v>
      </c>
      <c r="O59" s="11">
        <v>20</v>
      </c>
      <c r="P59" s="11">
        <v>659</v>
      </c>
      <c r="Q59" s="11">
        <v>9</v>
      </c>
      <c r="R59" s="23">
        <v>154</v>
      </c>
      <c r="S59" s="23">
        <v>109</v>
      </c>
      <c r="T59" s="23">
        <v>63</v>
      </c>
    </row>
    <row r="60" spans="2:20" s="7" customFormat="1" ht="12" customHeight="1">
      <c r="B60" s="5"/>
      <c r="C60" s="4" t="s">
        <v>22</v>
      </c>
      <c r="D60" s="11">
        <f t="shared" si="0"/>
        <v>406</v>
      </c>
      <c r="E60" s="11">
        <v>24</v>
      </c>
      <c r="F60" s="11">
        <v>14</v>
      </c>
      <c r="G60" s="11">
        <f t="shared" si="1"/>
        <v>382</v>
      </c>
      <c r="H60" s="11">
        <f t="shared" si="2"/>
        <v>73</v>
      </c>
      <c r="I60" s="11">
        <v>62</v>
      </c>
      <c r="J60" s="11">
        <v>2</v>
      </c>
      <c r="K60" s="11">
        <v>3</v>
      </c>
      <c r="L60" s="11">
        <v>6</v>
      </c>
      <c r="M60" s="11">
        <f t="shared" si="3"/>
        <v>309</v>
      </c>
      <c r="N60" s="11">
        <v>40</v>
      </c>
      <c r="O60" s="11">
        <v>6</v>
      </c>
      <c r="P60" s="11">
        <v>168</v>
      </c>
      <c r="Q60" s="12" t="s">
        <v>177</v>
      </c>
      <c r="R60" s="23">
        <v>49</v>
      </c>
      <c r="S60" s="23">
        <v>30</v>
      </c>
      <c r="T60" s="23">
        <v>16</v>
      </c>
    </row>
    <row r="61" spans="2:20" s="7" customFormat="1" ht="12" customHeight="1">
      <c r="B61" s="5"/>
      <c r="C61" s="4" t="s">
        <v>50</v>
      </c>
      <c r="D61" s="11">
        <f t="shared" si="0"/>
        <v>2020</v>
      </c>
      <c r="E61" s="11">
        <v>398</v>
      </c>
      <c r="F61" s="11">
        <v>252</v>
      </c>
      <c r="G61" s="11">
        <f t="shared" si="1"/>
        <v>1622</v>
      </c>
      <c r="H61" s="11">
        <f t="shared" si="2"/>
        <v>553</v>
      </c>
      <c r="I61" s="11">
        <v>507</v>
      </c>
      <c r="J61" s="11">
        <v>20</v>
      </c>
      <c r="K61" s="11">
        <v>11</v>
      </c>
      <c r="L61" s="11">
        <v>15</v>
      </c>
      <c r="M61" s="11">
        <f t="shared" si="3"/>
        <v>1069</v>
      </c>
      <c r="N61" s="11">
        <v>120</v>
      </c>
      <c r="O61" s="11">
        <v>11</v>
      </c>
      <c r="P61" s="11">
        <v>627</v>
      </c>
      <c r="Q61" s="11">
        <v>6</v>
      </c>
      <c r="R61" s="23">
        <v>122</v>
      </c>
      <c r="S61" s="23">
        <v>120</v>
      </c>
      <c r="T61" s="23">
        <v>63</v>
      </c>
    </row>
    <row r="62" spans="2:20" s="7" customFormat="1" ht="12" customHeight="1">
      <c r="B62" s="5"/>
      <c r="C62" s="4" t="s">
        <v>51</v>
      </c>
      <c r="D62" s="11">
        <f t="shared" si="0"/>
        <v>697</v>
      </c>
      <c r="E62" s="11">
        <v>165</v>
      </c>
      <c r="F62" s="11">
        <v>120</v>
      </c>
      <c r="G62" s="11">
        <f t="shared" si="1"/>
        <v>532</v>
      </c>
      <c r="H62" s="11">
        <f t="shared" si="2"/>
        <v>119</v>
      </c>
      <c r="I62" s="11">
        <v>102</v>
      </c>
      <c r="J62" s="12">
        <v>6</v>
      </c>
      <c r="K62" s="11">
        <v>6</v>
      </c>
      <c r="L62" s="11">
        <v>5</v>
      </c>
      <c r="M62" s="11">
        <f t="shared" si="3"/>
        <v>413</v>
      </c>
      <c r="N62" s="11">
        <v>33</v>
      </c>
      <c r="O62" s="11">
        <v>4</v>
      </c>
      <c r="P62" s="11">
        <v>267</v>
      </c>
      <c r="Q62" s="11">
        <v>2</v>
      </c>
      <c r="R62" s="23">
        <v>22</v>
      </c>
      <c r="S62" s="23">
        <v>58</v>
      </c>
      <c r="T62" s="23">
        <v>27</v>
      </c>
    </row>
    <row r="63" spans="2:20" s="7" customFormat="1" ht="12" customHeight="1">
      <c r="B63" s="5"/>
      <c r="C63" s="4" t="s">
        <v>52</v>
      </c>
      <c r="D63" s="11">
        <f t="shared" si="0"/>
        <v>1159</v>
      </c>
      <c r="E63" s="11">
        <v>436</v>
      </c>
      <c r="F63" s="11">
        <v>409</v>
      </c>
      <c r="G63" s="11">
        <f t="shared" si="1"/>
        <v>723</v>
      </c>
      <c r="H63" s="11">
        <f t="shared" si="2"/>
        <v>289</v>
      </c>
      <c r="I63" s="11">
        <v>261</v>
      </c>
      <c r="J63" s="12">
        <v>2</v>
      </c>
      <c r="K63" s="11">
        <v>15</v>
      </c>
      <c r="L63" s="11">
        <v>11</v>
      </c>
      <c r="M63" s="11">
        <f t="shared" si="3"/>
        <v>434</v>
      </c>
      <c r="N63" s="11">
        <v>26</v>
      </c>
      <c r="O63" s="11">
        <v>11</v>
      </c>
      <c r="P63" s="11">
        <v>291</v>
      </c>
      <c r="Q63" s="12" t="s">
        <v>177</v>
      </c>
      <c r="R63" s="23">
        <v>36</v>
      </c>
      <c r="S63" s="23">
        <v>40</v>
      </c>
      <c r="T63" s="23">
        <v>30</v>
      </c>
    </row>
    <row r="64" spans="2:20" s="7" customFormat="1" ht="12" customHeight="1">
      <c r="B64" s="5"/>
      <c r="C64" s="4" t="s">
        <v>53</v>
      </c>
      <c r="D64" s="11">
        <f t="shared" si="0"/>
        <v>47</v>
      </c>
      <c r="E64" s="11">
        <v>10</v>
      </c>
      <c r="F64" s="12">
        <v>6</v>
      </c>
      <c r="G64" s="11">
        <f t="shared" si="1"/>
        <v>37</v>
      </c>
      <c r="H64" s="11">
        <f t="shared" si="2"/>
        <v>3</v>
      </c>
      <c r="I64" s="11">
        <v>2</v>
      </c>
      <c r="J64" s="12" t="s">
        <v>177</v>
      </c>
      <c r="K64" s="11">
        <v>1</v>
      </c>
      <c r="L64" s="12" t="s">
        <v>177</v>
      </c>
      <c r="M64" s="11">
        <f t="shared" si="3"/>
        <v>34</v>
      </c>
      <c r="N64" s="12" t="s">
        <v>177</v>
      </c>
      <c r="O64" s="12" t="s">
        <v>177</v>
      </c>
      <c r="P64" s="11">
        <v>23</v>
      </c>
      <c r="Q64" s="12" t="s">
        <v>177</v>
      </c>
      <c r="R64" s="23">
        <v>4</v>
      </c>
      <c r="S64" s="23">
        <v>2</v>
      </c>
      <c r="T64" s="23">
        <v>5</v>
      </c>
    </row>
    <row r="65" spans="2:20" s="7" customFormat="1" ht="12" customHeight="1">
      <c r="B65" s="5"/>
      <c r="C65" s="4" t="s">
        <v>54</v>
      </c>
      <c r="D65" s="11">
        <f t="shared" si="0"/>
        <v>337</v>
      </c>
      <c r="E65" s="11">
        <v>33</v>
      </c>
      <c r="F65" s="11">
        <v>11</v>
      </c>
      <c r="G65" s="11">
        <f t="shared" si="1"/>
        <v>304</v>
      </c>
      <c r="H65" s="11">
        <f t="shared" si="2"/>
        <v>35</v>
      </c>
      <c r="I65" s="11">
        <v>28</v>
      </c>
      <c r="J65" s="11">
        <v>1</v>
      </c>
      <c r="K65" s="11">
        <v>2</v>
      </c>
      <c r="L65" s="11">
        <v>4</v>
      </c>
      <c r="M65" s="11">
        <f t="shared" si="3"/>
        <v>269</v>
      </c>
      <c r="N65" s="11">
        <v>25</v>
      </c>
      <c r="O65" s="11">
        <v>8</v>
      </c>
      <c r="P65" s="11">
        <v>153</v>
      </c>
      <c r="Q65" s="11">
        <v>1</v>
      </c>
      <c r="R65" s="23">
        <v>48</v>
      </c>
      <c r="S65" s="23">
        <v>21</v>
      </c>
      <c r="T65" s="23">
        <v>13</v>
      </c>
    </row>
    <row r="66" spans="2:20" s="7" customFormat="1" ht="12" customHeight="1">
      <c r="B66" s="5"/>
      <c r="C66" s="4" t="s">
        <v>55</v>
      </c>
      <c r="D66" s="11">
        <f t="shared" si="0"/>
        <v>674</v>
      </c>
      <c r="E66" s="11">
        <v>105</v>
      </c>
      <c r="F66" s="11">
        <v>74</v>
      </c>
      <c r="G66" s="11">
        <f t="shared" si="1"/>
        <v>569</v>
      </c>
      <c r="H66" s="11">
        <f t="shared" si="2"/>
        <v>166</v>
      </c>
      <c r="I66" s="11">
        <v>143</v>
      </c>
      <c r="J66" s="11">
        <v>11</v>
      </c>
      <c r="K66" s="11">
        <v>4</v>
      </c>
      <c r="L66" s="11">
        <v>8</v>
      </c>
      <c r="M66" s="11">
        <f t="shared" si="3"/>
        <v>403</v>
      </c>
      <c r="N66" s="11">
        <v>60</v>
      </c>
      <c r="O66" s="11">
        <v>19</v>
      </c>
      <c r="P66" s="11">
        <v>195</v>
      </c>
      <c r="Q66" s="11">
        <v>6</v>
      </c>
      <c r="R66" s="23">
        <v>55</v>
      </c>
      <c r="S66" s="23">
        <v>52</v>
      </c>
      <c r="T66" s="23">
        <v>16</v>
      </c>
    </row>
    <row r="67" spans="2:20" s="7" customFormat="1" ht="12" customHeight="1">
      <c r="B67" s="69" t="s">
        <v>56</v>
      </c>
      <c r="C67" s="70"/>
      <c r="D67" s="10">
        <f t="shared" si="0"/>
        <v>5783</v>
      </c>
      <c r="E67" s="10">
        <f>SUM(E68:E75)</f>
        <v>1414</v>
      </c>
      <c r="F67" s="10">
        <f aca="true" t="shared" si="13" ref="F67:T67">SUM(F68:F75)</f>
        <v>1204</v>
      </c>
      <c r="G67" s="10">
        <f t="shared" si="1"/>
        <v>4369</v>
      </c>
      <c r="H67" s="10">
        <f t="shared" si="2"/>
        <v>1500</v>
      </c>
      <c r="I67" s="10">
        <f t="shared" si="13"/>
        <v>1247</v>
      </c>
      <c r="J67" s="10">
        <f t="shared" si="13"/>
        <v>90</v>
      </c>
      <c r="K67" s="10">
        <f t="shared" si="13"/>
        <v>73</v>
      </c>
      <c r="L67" s="10">
        <f t="shared" si="13"/>
        <v>90</v>
      </c>
      <c r="M67" s="10">
        <f t="shared" si="3"/>
        <v>2869</v>
      </c>
      <c r="N67" s="10">
        <f t="shared" si="13"/>
        <v>351</v>
      </c>
      <c r="O67" s="10">
        <f t="shared" si="13"/>
        <v>77</v>
      </c>
      <c r="P67" s="10">
        <f t="shared" si="13"/>
        <v>1424</v>
      </c>
      <c r="Q67" s="10">
        <f t="shared" si="13"/>
        <v>30</v>
      </c>
      <c r="R67" s="10">
        <f t="shared" si="13"/>
        <v>462</v>
      </c>
      <c r="S67" s="10">
        <f t="shared" si="13"/>
        <v>335</v>
      </c>
      <c r="T67" s="10">
        <f t="shared" si="13"/>
        <v>190</v>
      </c>
    </row>
    <row r="68" spans="2:20" s="7" customFormat="1" ht="12" customHeight="1">
      <c r="B68" s="5"/>
      <c r="C68" s="4" t="s">
        <v>57</v>
      </c>
      <c r="D68" s="11">
        <f t="shared" si="0"/>
        <v>370</v>
      </c>
      <c r="E68" s="11">
        <v>121</v>
      </c>
      <c r="F68" s="11">
        <v>110</v>
      </c>
      <c r="G68" s="11">
        <f t="shared" si="1"/>
        <v>249</v>
      </c>
      <c r="H68" s="11">
        <f t="shared" si="2"/>
        <v>94</v>
      </c>
      <c r="I68" s="11">
        <v>85</v>
      </c>
      <c r="J68" s="11">
        <v>1</v>
      </c>
      <c r="K68" s="11">
        <v>3</v>
      </c>
      <c r="L68" s="11">
        <v>5</v>
      </c>
      <c r="M68" s="11">
        <f t="shared" si="3"/>
        <v>155</v>
      </c>
      <c r="N68" s="11">
        <v>11</v>
      </c>
      <c r="O68" s="12" t="s">
        <v>177</v>
      </c>
      <c r="P68" s="11">
        <v>90</v>
      </c>
      <c r="Q68" s="11">
        <v>1</v>
      </c>
      <c r="R68" s="23">
        <v>12</v>
      </c>
      <c r="S68" s="23">
        <v>23</v>
      </c>
      <c r="T68" s="23">
        <v>18</v>
      </c>
    </row>
    <row r="69" spans="2:20" s="7" customFormat="1" ht="12" customHeight="1">
      <c r="B69" s="5"/>
      <c r="C69" s="4" t="s">
        <v>58</v>
      </c>
      <c r="D69" s="11">
        <f t="shared" si="0"/>
        <v>755</v>
      </c>
      <c r="E69" s="11">
        <v>229</v>
      </c>
      <c r="F69" s="11">
        <v>184</v>
      </c>
      <c r="G69" s="11">
        <f t="shared" si="1"/>
        <v>526</v>
      </c>
      <c r="H69" s="11">
        <f t="shared" si="2"/>
        <v>134</v>
      </c>
      <c r="I69" s="11">
        <v>113</v>
      </c>
      <c r="J69" s="11">
        <v>9</v>
      </c>
      <c r="K69" s="11">
        <v>7</v>
      </c>
      <c r="L69" s="11">
        <v>5</v>
      </c>
      <c r="M69" s="11">
        <f t="shared" si="3"/>
        <v>392</v>
      </c>
      <c r="N69" s="11">
        <v>23</v>
      </c>
      <c r="O69" s="11">
        <v>7</v>
      </c>
      <c r="P69" s="11">
        <v>176</v>
      </c>
      <c r="Q69" s="11">
        <v>3</v>
      </c>
      <c r="R69" s="23">
        <v>107</v>
      </c>
      <c r="S69" s="23">
        <v>50</v>
      </c>
      <c r="T69" s="23">
        <v>26</v>
      </c>
    </row>
    <row r="70" spans="2:20" s="7" customFormat="1" ht="12" customHeight="1">
      <c r="B70" s="5"/>
      <c r="C70" s="4" t="s">
        <v>59</v>
      </c>
      <c r="D70" s="11">
        <f t="shared" si="0"/>
        <v>647</v>
      </c>
      <c r="E70" s="11">
        <v>46</v>
      </c>
      <c r="F70" s="11">
        <v>29</v>
      </c>
      <c r="G70" s="11">
        <f t="shared" si="1"/>
        <v>601</v>
      </c>
      <c r="H70" s="11">
        <f t="shared" si="2"/>
        <v>183</v>
      </c>
      <c r="I70" s="11">
        <v>136</v>
      </c>
      <c r="J70" s="11">
        <v>25</v>
      </c>
      <c r="K70" s="11">
        <v>14</v>
      </c>
      <c r="L70" s="11">
        <v>8</v>
      </c>
      <c r="M70" s="11">
        <f t="shared" si="3"/>
        <v>418</v>
      </c>
      <c r="N70" s="11">
        <v>18</v>
      </c>
      <c r="O70" s="11">
        <v>11</v>
      </c>
      <c r="P70" s="11">
        <v>212</v>
      </c>
      <c r="Q70" s="11">
        <v>2</v>
      </c>
      <c r="R70" s="23">
        <v>99</v>
      </c>
      <c r="S70" s="23">
        <v>62</v>
      </c>
      <c r="T70" s="23">
        <v>14</v>
      </c>
    </row>
    <row r="71" spans="2:20" s="7" customFormat="1" ht="12" customHeight="1">
      <c r="B71" s="5"/>
      <c r="C71" s="4" t="s">
        <v>60</v>
      </c>
      <c r="D71" s="11">
        <f t="shared" si="0"/>
        <v>599</v>
      </c>
      <c r="E71" s="11">
        <v>128</v>
      </c>
      <c r="F71" s="11">
        <v>108</v>
      </c>
      <c r="G71" s="11">
        <f t="shared" si="1"/>
        <v>471</v>
      </c>
      <c r="H71" s="11">
        <f t="shared" si="2"/>
        <v>153</v>
      </c>
      <c r="I71" s="11">
        <v>135</v>
      </c>
      <c r="J71" s="11">
        <v>6</v>
      </c>
      <c r="K71" s="11">
        <v>9</v>
      </c>
      <c r="L71" s="11">
        <v>3</v>
      </c>
      <c r="M71" s="11">
        <f t="shared" si="3"/>
        <v>318</v>
      </c>
      <c r="N71" s="11">
        <v>53</v>
      </c>
      <c r="O71" s="11">
        <v>6</v>
      </c>
      <c r="P71" s="11">
        <v>171</v>
      </c>
      <c r="Q71" s="12" t="s">
        <v>177</v>
      </c>
      <c r="R71" s="23">
        <v>32</v>
      </c>
      <c r="S71" s="23">
        <v>33</v>
      </c>
      <c r="T71" s="23">
        <v>23</v>
      </c>
    </row>
    <row r="72" spans="2:20" s="7" customFormat="1" ht="12" customHeight="1">
      <c r="B72" s="5"/>
      <c r="C72" s="4" t="s">
        <v>61</v>
      </c>
      <c r="D72" s="11">
        <f t="shared" si="0"/>
        <v>1098</v>
      </c>
      <c r="E72" s="11">
        <v>179</v>
      </c>
      <c r="F72" s="11">
        <v>131</v>
      </c>
      <c r="G72" s="11">
        <f t="shared" si="1"/>
        <v>919</v>
      </c>
      <c r="H72" s="11">
        <f t="shared" si="2"/>
        <v>398</v>
      </c>
      <c r="I72" s="11">
        <v>322</v>
      </c>
      <c r="J72" s="11">
        <v>20</v>
      </c>
      <c r="K72" s="11">
        <v>18</v>
      </c>
      <c r="L72" s="11">
        <v>38</v>
      </c>
      <c r="M72" s="11">
        <f>SUM(N72:T72)</f>
        <v>521</v>
      </c>
      <c r="N72" s="11">
        <v>51</v>
      </c>
      <c r="O72" s="11">
        <v>19</v>
      </c>
      <c r="P72" s="11">
        <v>301</v>
      </c>
      <c r="Q72" s="11">
        <v>10</v>
      </c>
      <c r="R72" s="23">
        <v>64</v>
      </c>
      <c r="S72" s="23">
        <v>37</v>
      </c>
      <c r="T72" s="23">
        <v>39</v>
      </c>
    </row>
    <row r="73" spans="2:20" s="7" customFormat="1" ht="12" customHeight="1">
      <c r="B73" s="5"/>
      <c r="C73" s="4" t="s">
        <v>62</v>
      </c>
      <c r="D73" s="11">
        <f>SUM(E73,G73)</f>
        <v>282</v>
      </c>
      <c r="E73" s="11">
        <v>12</v>
      </c>
      <c r="F73" s="11">
        <v>4</v>
      </c>
      <c r="G73" s="11">
        <f aca="true" t="shared" si="14" ref="G73:G93">SUM(H73,M73)</f>
        <v>270</v>
      </c>
      <c r="H73" s="11">
        <f aca="true" t="shared" si="15" ref="H73:H93">SUM(I73:L73)</f>
        <v>43</v>
      </c>
      <c r="I73" s="11">
        <v>23</v>
      </c>
      <c r="J73" s="11">
        <v>5</v>
      </c>
      <c r="K73" s="11">
        <v>10</v>
      </c>
      <c r="L73" s="11">
        <v>5</v>
      </c>
      <c r="M73" s="11">
        <f>SUM(N73:T73)</f>
        <v>227</v>
      </c>
      <c r="N73" s="11">
        <v>9</v>
      </c>
      <c r="O73" s="11">
        <v>8</v>
      </c>
      <c r="P73" s="11">
        <v>99</v>
      </c>
      <c r="Q73" s="11">
        <v>3</v>
      </c>
      <c r="R73" s="23">
        <v>59</v>
      </c>
      <c r="S73" s="23">
        <v>38</v>
      </c>
      <c r="T73" s="23">
        <v>11</v>
      </c>
    </row>
    <row r="74" spans="2:20" s="7" customFormat="1" ht="12" customHeight="1">
      <c r="B74" s="5"/>
      <c r="C74" s="4" t="s">
        <v>63</v>
      </c>
      <c r="D74" s="11">
        <f>SUM(E74,G74)</f>
        <v>970</v>
      </c>
      <c r="E74" s="11">
        <v>76</v>
      </c>
      <c r="F74" s="11">
        <v>45</v>
      </c>
      <c r="G74" s="11">
        <f t="shared" si="14"/>
        <v>894</v>
      </c>
      <c r="H74" s="11">
        <f t="shared" si="15"/>
        <v>224</v>
      </c>
      <c r="I74" s="11">
        <v>191</v>
      </c>
      <c r="J74" s="11">
        <v>17</v>
      </c>
      <c r="K74" s="11">
        <v>6</v>
      </c>
      <c r="L74" s="11">
        <v>10</v>
      </c>
      <c r="M74" s="11">
        <f aca="true" t="shared" si="16" ref="M74:M93">SUM(N74:T74)</f>
        <v>670</v>
      </c>
      <c r="N74" s="11">
        <v>158</v>
      </c>
      <c r="O74" s="11">
        <v>21</v>
      </c>
      <c r="P74" s="11">
        <v>289</v>
      </c>
      <c r="Q74" s="11">
        <v>11</v>
      </c>
      <c r="R74" s="23">
        <v>75</v>
      </c>
      <c r="S74" s="23">
        <v>79</v>
      </c>
      <c r="T74" s="23">
        <v>37</v>
      </c>
    </row>
    <row r="75" spans="2:20" s="7" customFormat="1" ht="12" customHeight="1">
      <c r="B75" s="5"/>
      <c r="C75" s="4" t="s">
        <v>64</v>
      </c>
      <c r="D75" s="11">
        <f>SUM(E75,G75)</f>
        <v>1062</v>
      </c>
      <c r="E75" s="11">
        <v>623</v>
      </c>
      <c r="F75" s="11">
        <v>593</v>
      </c>
      <c r="G75" s="11">
        <f t="shared" si="14"/>
        <v>439</v>
      </c>
      <c r="H75" s="11">
        <f t="shared" si="15"/>
        <v>271</v>
      </c>
      <c r="I75" s="11">
        <v>242</v>
      </c>
      <c r="J75" s="11">
        <v>7</v>
      </c>
      <c r="K75" s="11">
        <v>6</v>
      </c>
      <c r="L75" s="11">
        <v>16</v>
      </c>
      <c r="M75" s="11">
        <f t="shared" si="16"/>
        <v>168</v>
      </c>
      <c r="N75" s="11">
        <v>28</v>
      </c>
      <c r="O75" s="11">
        <v>5</v>
      </c>
      <c r="P75" s="11">
        <v>86</v>
      </c>
      <c r="Q75" s="12" t="s">
        <v>177</v>
      </c>
      <c r="R75" s="23">
        <v>14</v>
      </c>
      <c r="S75" s="23">
        <v>13</v>
      </c>
      <c r="T75" s="23">
        <v>22</v>
      </c>
    </row>
    <row r="76" spans="2:20" s="7" customFormat="1" ht="12" customHeight="1">
      <c r="B76" s="69" t="s">
        <v>65</v>
      </c>
      <c r="C76" s="70"/>
      <c r="D76" s="10">
        <f aca="true" t="shared" si="17" ref="D76:D93">SUM(E76,G76)</f>
        <v>5052</v>
      </c>
      <c r="E76" s="10">
        <f>SUM(E77:E80)</f>
        <v>1133</v>
      </c>
      <c r="F76" s="10">
        <f aca="true" t="shared" si="18" ref="F76:T76">SUM(F77:F80)</f>
        <v>961</v>
      </c>
      <c r="G76" s="10">
        <f t="shared" si="14"/>
        <v>3919</v>
      </c>
      <c r="H76" s="10">
        <f t="shared" si="15"/>
        <v>1541</v>
      </c>
      <c r="I76" s="10">
        <f t="shared" si="18"/>
        <v>1335</v>
      </c>
      <c r="J76" s="10">
        <f t="shared" si="18"/>
        <v>35</v>
      </c>
      <c r="K76" s="10">
        <f t="shared" si="18"/>
        <v>68</v>
      </c>
      <c r="L76" s="10">
        <f t="shared" si="18"/>
        <v>103</v>
      </c>
      <c r="M76" s="10">
        <f t="shared" si="16"/>
        <v>2378</v>
      </c>
      <c r="N76" s="10">
        <f t="shared" si="18"/>
        <v>340</v>
      </c>
      <c r="O76" s="10">
        <f t="shared" si="18"/>
        <v>39</v>
      </c>
      <c r="P76" s="10">
        <f t="shared" si="18"/>
        <v>1267</v>
      </c>
      <c r="Q76" s="10">
        <f t="shared" si="18"/>
        <v>11</v>
      </c>
      <c r="R76" s="10">
        <f t="shared" si="18"/>
        <v>128</v>
      </c>
      <c r="S76" s="10">
        <f t="shared" si="18"/>
        <v>259</v>
      </c>
      <c r="T76" s="10">
        <f t="shared" si="18"/>
        <v>334</v>
      </c>
    </row>
    <row r="77" spans="2:20" s="7" customFormat="1" ht="12" customHeight="1">
      <c r="B77" s="5"/>
      <c r="C77" s="4" t="s">
        <v>66</v>
      </c>
      <c r="D77" s="11">
        <f t="shared" si="17"/>
        <v>1018</v>
      </c>
      <c r="E77" s="11">
        <v>281</v>
      </c>
      <c r="F77" s="11">
        <v>258</v>
      </c>
      <c r="G77" s="11">
        <f t="shared" si="14"/>
        <v>737</v>
      </c>
      <c r="H77" s="11">
        <f t="shared" si="15"/>
        <v>372</v>
      </c>
      <c r="I77" s="11">
        <v>323</v>
      </c>
      <c r="J77" s="11">
        <v>7</v>
      </c>
      <c r="K77" s="11">
        <v>13</v>
      </c>
      <c r="L77" s="11">
        <v>29</v>
      </c>
      <c r="M77" s="11">
        <f t="shared" si="16"/>
        <v>365</v>
      </c>
      <c r="N77" s="11">
        <v>74</v>
      </c>
      <c r="O77" s="11">
        <v>5</v>
      </c>
      <c r="P77" s="11">
        <v>151</v>
      </c>
      <c r="Q77" s="11">
        <v>6</v>
      </c>
      <c r="R77" s="23">
        <v>27</v>
      </c>
      <c r="S77" s="23">
        <v>39</v>
      </c>
      <c r="T77" s="23">
        <v>63</v>
      </c>
    </row>
    <row r="78" spans="2:20" s="7" customFormat="1" ht="12" customHeight="1">
      <c r="B78" s="5"/>
      <c r="C78" s="4" t="s">
        <v>22</v>
      </c>
      <c r="D78" s="11">
        <f t="shared" si="17"/>
        <v>997</v>
      </c>
      <c r="E78" s="11">
        <v>258</v>
      </c>
      <c r="F78" s="11">
        <v>242</v>
      </c>
      <c r="G78" s="11">
        <f t="shared" si="14"/>
        <v>739</v>
      </c>
      <c r="H78" s="11">
        <f t="shared" si="15"/>
        <v>326</v>
      </c>
      <c r="I78" s="11">
        <v>278</v>
      </c>
      <c r="J78" s="11">
        <v>16</v>
      </c>
      <c r="K78" s="11">
        <v>17</v>
      </c>
      <c r="L78" s="11">
        <v>15</v>
      </c>
      <c r="M78" s="11">
        <f t="shared" si="16"/>
        <v>413</v>
      </c>
      <c r="N78" s="11">
        <v>67</v>
      </c>
      <c r="O78" s="11">
        <v>14</v>
      </c>
      <c r="P78" s="11">
        <v>222</v>
      </c>
      <c r="Q78" s="11">
        <v>1</v>
      </c>
      <c r="R78" s="23">
        <v>22</v>
      </c>
      <c r="S78" s="23">
        <v>39</v>
      </c>
      <c r="T78" s="23">
        <v>48</v>
      </c>
    </row>
    <row r="79" spans="2:20" s="7" customFormat="1" ht="12" customHeight="1">
      <c r="B79" s="5"/>
      <c r="C79" s="4" t="s">
        <v>67</v>
      </c>
      <c r="D79" s="11">
        <f t="shared" si="17"/>
        <v>1647</v>
      </c>
      <c r="E79" s="11">
        <v>439</v>
      </c>
      <c r="F79" s="11">
        <v>367</v>
      </c>
      <c r="G79" s="11">
        <f t="shared" si="14"/>
        <v>1208</v>
      </c>
      <c r="H79" s="11">
        <f t="shared" si="15"/>
        <v>527</v>
      </c>
      <c r="I79" s="11">
        <v>473</v>
      </c>
      <c r="J79" s="11">
        <v>4</v>
      </c>
      <c r="K79" s="11">
        <v>19</v>
      </c>
      <c r="L79" s="11">
        <v>31</v>
      </c>
      <c r="M79" s="11">
        <f t="shared" si="16"/>
        <v>681</v>
      </c>
      <c r="N79" s="11">
        <v>99</v>
      </c>
      <c r="O79" s="11">
        <v>8</v>
      </c>
      <c r="P79" s="11">
        <v>371</v>
      </c>
      <c r="Q79" s="11">
        <v>2</v>
      </c>
      <c r="R79" s="23">
        <v>25</v>
      </c>
      <c r="S79" s="23">
        <v>83</v>
      </c>
      <c r="T79" s="23">
        <v>93</v>
      </c>
    </row>
    <row r="80" spans="2:20" s="7" customFormat="1" ht="12" customHeight="1">
      <c r="B80" s="5"/>
      <c r="C80" s="4" t="s">
        <v>68</v>
      </c>
      <c r="D80" s="11">
        <f t="shared" si="17"/>
        <v>1390</v>
      </c>
      <c r="E80" s="11">
        <v>155</v>
      </c>
      <c r="F80" s="11">
        <v>94</v>
      </c>
      <c r="G80" s="11">
        <f t="shared" si="14"/>
        <v>1235</v>
      </c>
      <c r="H80" s="11">
        <f t="shared" si="15"/>
        <v>316</v>
      </c>
      <c r="I80" s="11">
        <v>261</v>
      </c>
      <c r="J80" s="11">
        <v>8</v>
      </c>
      <c r="K80" s="11">
        <v>19</v>
      </c>
      <c r="L80" s="11">
        <v>28</v>
      </c>
      <c r="M80" s="11">
        <f t="shared" si="16"/>
        <v>919</v>
      </c>
      <c r="N80" s="11">
        <v>100</v>
      </c>
      <c r="O80" s="11">
        <v>12</v>
      </c>
      <c r="P80" s="11">
        <v>523</v>
      </c>
      <c r="Q80" s="11">
        <v>2</v>
      </c>
      <c r="R80" s="23">
        <v>54</v>
      </c>
      <c r="S80" s="23">
        <v>98</v>
      </c>
      <c r="T80" s="23">
        <v>130</v>
      </c>
    </row>
    <row r="81" spans="2:20" s="7" customFormat="1" ht="12" customHeight="1">
      <c r="B81" s="69" t="s">
        <v>69</v>
      </c>
      <c r="C81" s="70"/>
      <c r="D81" s="10">
        <f t="shared" si="17"/>
        <v>4756</v>
      </c>
      <c r="E81" s="10">
        <f>SUM(E82:E85)</f>
        <v>1265</v>
      </c>
      <c r="F81" s="10">
        <f aca="true" t="shared" si="19" ref="F81:T81">SUM(F82:F85)</f>
        <v>1111</v>
      </c>
      <c r="G81" s="10">
        <f t="shared" si="14"/>
        <v>3491</v>
      </c>
      <c r="H81" s="10">
        <f t="shared" si="15"/>
        <v>1534</v>
      </c>
      <c r="I81" s="10">
        <f t="shared" si="19"/>
        <v>1384</v>
      </c>
      <c r="J81" s="10">
        <f t="shared" si="19"/>
        <v>24</v>
      </c>
      <c r="K81" s="10">
        <f t="shared" si="19"/>
        <v>41</v>
      </c>
      <c r="L81" s="10">
        <f t="shared" si="19"/>
        <v>85</v>
      </c>
      <c r="M81" s="10">
        <f t="shared" si="16"/>
        <v>1957</v>
      </c>
      <c r="N81" s="10">
        <f t="shared" si="19"/>
        <v>258</v>
      </c>
      <c r="O81" s="10">
        <f t="shared" si="19"/>
        <v>23</v>
      </c>
      <c r="P81" s="10">
        <f t="shared" si="19"/>
        <v>1130</v>
      </c>
      <c r="Q81" s="10">
        <f t="shared" si="19"/>
        <v>10</v>
      </c>
      <c r="R81" s="10">
        <f t="shared" si="19"/>
        <v>84</v>
      </c>
      <c r="S81" s="10">
        <f t="shared" si="19"/>
        <v>251</v>
      </c>
      <c r="T81" s="10">
        <f t="shared" si="19"/>
        <v>201</v>
      </c>
    </row>
    <row r="82" spans="2:20" s="7" customFormat="1" ht="12" customHeight="1">
      <c r="B82" s="5"/>
      <c r="C82" s="4" t="s">
        <v>70</v>
      </c>
      <c r="D82" s="11">
        <f t="shared" si="17"/>
        <v>1090</v>
      </c>
      <c r="E82" s="11">
        <v>278</v>
      </c>
      <c r="F82" s="11">
        <v>237</v>
      </c>
      <c r="G82" s="11">
        <f t="shared" si="14"/>
        <v>812</v>
      </c>
      <c r="H82" s="11">
        <f t="shared" si="15"/>
        <v>426</v>
      </c>
      <c r="I82" s="11">
        <v>407</v>
      </c>
      <c r="J82" s="11">
        <v>1</v>
      </c>
      <c r="K82" s="11">
        <v>1</v>
      </c>
      <c r="L82" s="11">
        <v>17</v>
      </c>
      <c r="M82" s="11">
        <f t="shared" si="16"/>
        <v>386</v>
      </c>
      <c r="N82" s="11">
        <v>13</v>
      </c>
      <c r="O82" s="11">
        <v>2</v>
      </c>
      <c r="P82" s="11">
        <v>297</v>
      </c>
      <c r="Q82" s="11">
        <v>4</v>
      </c>
      <c r="R82" s="23">
        <v>14</v>
      </c>
      <c r="S82" s="23">
        <v>48</v>
      </c>
      <c r="T82" s="23">
        <v>8</v>
      </c>
    </row>
    <row r="83" spans="2:20" s="7" customFormat="1" ht="12" customHeight="1">
      <c r="B83" s="5"/>
      <c r="C83" s="4" t="s">
        <v>71</v>
      </c>
      <c r="D83" s="11">
        <f t="shared" si="17"/>
        <v>2092</v>
      </c>
      <c r="E83" s="11">
        <v>428</v>
      </c>
      <c r="F83" s="11">
        <v>345</v>
      </c>
      <c r="G83" s="11">
        <f t="shared" si="14"/>
        <v>1664</v>
      </c>
      <c r="H83" s="11">
        <f t="shared" si="15"/>
        <v>587</v>
      </c>
      <c r="I83" s="11">
        <v>500</v>
      </c>
      <c r="J83" s="11">
        <v>13</v>
      </c>
      <c r="K83" s="11">
        <v>28</v>
      </c>
      <c r="L83" s="11">
        <v>46</v>
      </c>
      <c r="M83" s="11">
        <f t="shared" si="16"/>
        <v>1077</v>
      </c>
      <c r="N83" s="11">
        <v>122</v>
      </c>
      <c r="O83" s="11">
        <v>18</v>
      </c>
      <c r="P83" s="11">
        <v>633</v>
      </c>
      <c r="Q83" s="11">
        <v>3</v>
      </c>
      <c r="R83" s="23">
        <v>36</v>
      </c>
      <c r="S83" s="23">
        <v>133</v>
      </c>
      <c r="T83" s="23">
        <v>132</v>
      </c>
    </row>
    <row r="84" spans="2:20" s="7" customFormat="1" ht="12" customHeight="1">
      <c r="B84" s="5"/>
      <c r="C84" s="4" t="s">
        <v>72</v>
      </c>
      <c r="D84" s="11">
        <f t="shared" si="17"/>
        <v>871</v>
      </c>
      <c r="E84" s="11">
        <v>309</v>
      </c>
      <c r="F84" s="11">
        <v>293</v>
      </c>
      <c r="G84" s="11">
        <f t="shared" si="14"/>
        <v>562</v>
      </c>
      <c r="H84" s="11">
        <f t="shared" si="15"/>
        <v>316</v>
      </c>
      <c r="I84" s="11">
        <v>280</v>
      </c>
      <c r="J84" s="11">
        <v>9</v>
      </c>
      <c r="K84" s="11">
        <v>8</v>
      </c>
      <c r="L84" s="11">
        <v>19</v>
      </c>
      <c r="M84" s="11">
        <f t="shared" si="16"/>
        <v>246</v>
      </c>
      <c r="N84" s="11">
        <v>44</v>
      </c>
      <c r="O84" s="11">
        <v>3</v>
      </c>
      <c r="P84" s="11">
        <v>115</v>
      </c>
      <c r="Q84" s="11">
        <v>1</v>
      </c>
      <c r="R84" s="23">
        <v>9</v>
      </c>
      <c r="S84" s="23">
        <v>39</v>
      </c>
      <c r="T84" s="23">
        <v>35</v>
      </c>
    </row>
    <row r="85" spans="2:20" s="7" customFormat="1" ht="12" customHeight="1">
      <c r="B85" s="5"/>
      <c r="C85" s="4" t="s">
        <v>73</v>
      </c>
      <c r="D85" s="11">
        <f t="shared" si="17"/>
        <v>703</v>
      </c>
      <c r="E85" s="11">
        <v>250</v>
      </c>
      <c r="F85" s="11">
        <v>236</v>
      </c>
      <c r="G85" s="11">
        <f t="shared" si="14"/>
        <v>453</v>
      </c>
      <c r="H85" s="11">
        <f t="shared" si="15"/>
        <v>205</v>
      </c>
      <c r="I85" s="11">
        <v>197</v>
      </c>
      <c r="J85" s="11">
        <v>1</v>
      </c>
      <c r="K85" s="11">
        <v>4</v>
      </c>
      <c r="L85" s="11">
        <v>3</v>
      </c>
      <c r="M85" s="11">
        <f t="shared" si="16"/>
        <v>248</v>
      </c>
      <c r="N85" s="11">
        <v>79</v>
      </c>
      <c r="O85" s="12" t="s">
        <v>177</v>
      </c>
      <c r="P85" s="11">
        <v>85</v>
      </c>
      <c r="Q85" s="11">
        <v>2</v>
      </c>
      <c r="R85" s="23">
        <v>25</v>
      </c>
      <c r="S85" s="23">
        <v>31</v>
      </c>
      <c r="T85" s="23">
        <v>26</v>
      </c>
    </row>
    <row r="86" spans="2:20" s="7" customFormat="1" ht="12" customHeight="1">
      <c r="B86" s="69" t="s">
        <v>74</v>
      </c>
      <c r="C86" s="70"/>
      <c r="D86" s="10">
        <f t="shared" si="17"/>
        <v>668</v>
      </c>
      <c r="E86" s="10">
        <f>SUM(E87)</f>
        <v>78</v>
      </c>
      <c r="F86" s="10">
        <f aca="true" t="shared" si="20" ref="F86:T86">SUM(F87)</f>
        <v>50</v>
      </c>
      <c r="G86" s="10">
        <f t="shared" si="14"/>
        <v>590</v>
      </c>
      <c r="H86" s="10">
        <f t="shared" si="15"/>
        <v>86</v>
      </c>
      <c r="I86" s="10">
        <f t="shared" si="20"/>
        <v>78</v>
      </c>
      <c r="J86" s="10">
        <f t="shared" si="20"/>
        <v>5</v>
      </c>
      <c r="K86" s="10">
        <f t="shared" si="20"/>
        <v>2</v>
      </c>
      <c r="L86" s="10">
        <f t="shared" si="20"/>
        <v>1</v>
      </c>
      <c r="M86" s="10">
        <f t="shared" si="16"/>
        <v>504</v>
      </c>
      <c r="N86" s="10">
        <f t="shared" si="20"/>
        <v>64</v>
      </c>
      <c r="O86" s="10">
        <f t="shared" si="20"/>
        <v>20</v>
      </c>
      <c r="P86" s="10">
        <f t="shared" si="20"/>
        <v>239</v>
      </c>
      <c r="Q86" s="10">
        <f t="shared" si="20"/>
        <v>2</v>
      </c>
      <c r="R86" s="10">
        <f t="shared" si="20"/>
        <v>26</v>
      </c>
      <c r="S86" s="10">
        <f t="shared" si="20"/>
        <v>115</v>
      </c>
      <c r="T86" s="10">
        <f t="shared" si="20"/>
        <v>38</v>
      </c>
    </row>
    <row r="87" spans="2:20" s="7" customFormat="1" ht="12" customHeight="1">
      <c r="B87" s="5"/>
      <c r="C87" s="4" t="s">
        <v>75</v>
      </c>
      <c r="D87" s="11">
        <f t="shared" si="17"/>
        <v>668</v>
      </c>
      <c r="E87" s="11">
        <v>78</v>
      </c>
      <c r="F87" s="11">
        <v>50</v>
      </c>
      <c r="G87" s="11">
        <f t="shared" si="14"/>
        <v>590</v>
      </c>
      <c r="H87" s="11">
        <f t="shared" si="15"/>
        <v>86</v>
      </c>
      <c r="I87" s="11">
        <v>78</v>
      </c>
      <c r="J87" s="11">
        <v>5</v>
      </c>
      <c r="K87" s="11">
        <v>2</v>
      </c>
      <c r="L87" s="11">
        <v>1</v>
      </c>
      <c r="M87" s="11">
        <f t="shared" si="16"/>
        <v>504</v>
      </c>
      <c r="N87" s="11">
        <v>64</v>
      </c>
      <c r="O87" s="11">
        <v>20</v>
      </c>
      <c r="P87" s="11">
        <v>239</v>
      </c>
      <c r="Q87" s="11">
        <v>2</v>
      </c>
      <c r="R87" s="23">
        <v>26</v>
      </c>
      <c r="S87" s="23">
        <v>115</v>
      </c>
      <c r="T87" s="23">
        <v>38</v>
      </c>
    </row>
    <row r="88" spans="2:20" s="7" customFormat="1" ht="12" customHeight="1">
      <c r="B88" s="69" t="s">
        <v>76</v>
      </c>
      <c r="C88" s="70"/>
      <c r="D88" s="10">
        <f t="shared" si="17"/>
        <v>6608</v>
      </c>
      <c r="E88" s="10">
        <f>SUM(E89:E93)</f>
        <v>819</v>
      </c>
      <c r="F88" s="10">
        <f aca="true" t="shared" si="21" ref="F88:T88">SUM(F89:F93)</f>
        <v>654</v>
      </c>
      <c r="G88" s="10">
        <f t="shared" si="14"/>
        <v>5789</v>
      </c>
      <c r="H88" s="10">
        <f t="shared" si="15"/>
        <v>1362</v>
      </c>
      <c r="I88" s="10">
        <f t="shared" si="21"/>
        <v>1007</v>
      </c>
      <c r="J88" s="10">
        <f t="shared" si="21"/>
        <v>71</v>
      </c>
      <c r="K88" s="10">
        <f t="shared" si="21"/>
        <v>156</v>
      </c>
      <c r="L88" s="10">
        <f t="shared" si="21"/>
        <v>128</v>
      </c>
      <c r="M88" s="10">
        <f t="shared" si="16"/>
        <v>4427</v>
      </c>
      <c r="N88" s="10">
        <f t="shared" si="21"/>
        <v>327</v>
      </c>
      <c r="O88" s="10">
        <f t="shared" si="21"/>
        <v>63</v>
      </c>
      <c r="P88" s="10">
        <f t="shared" si="21"/>
        <v>2567</v>
      </c>
      <c r="Q88" s="10">
        <f t="shared" si="21"/>
        <v>10</v>
      </c>
      <c r="R88" s="10">
        <f t="shared" si="21"/>
        <v>348</v>
      </c>
      <c r="S88" s="10">
        <f t="shared" si="21"/>
        <v>667</v>
      </c>
      <c r="T88" s="10">
        <f t="shared" si="21"/>
        <v>445</v>
      </c>
    </row>
    <row r="89" spans="2:20" s="7" customFormat="1" ht="12" customHeight="1">
      <c r="B89" s="5"/>
      <c r="C89" s="4" t="s">
        <v>77</v>
      </c>
      <c r="D89" s="11">
        <f t="shared" si="17"/>
        <v>2145</v>
      </c>
      <c r="E89" s="11">
        <v>431</v>
      </c>
      <c r="F89" s="11">
        <v>380</v>
      </c>
      <c r="G89" s="11">
        <f t="shared" si="14"/>
        <v>1714</v>
      </c>
      <c r="H89" s="11">
        <f t="shared" si="15"/>
        <v>610</v>
      </c>
      <c r="I89" s="11">
        <v>465</v>
      </c>
      <c r="J89" s="11">
        <v>36</v>
      </c>
      <c r="K89" s="11">
        <v>70</v>
      </c>
      <c r="L89" s="11">
        <v>39</v>
      </c>
      <c r="M89" s="11">
        <f t="shared" si="16"/>
        <v>1104</v>
      </c>
      <c r="N89" s="11">
        <v>94</v>
      </c>
      <c r="O89" s="11">
        <v>12</v>
      </c>
      <c r="P89" s="11">
        <v>546</v>
      </c>
      <c r="Q89" s="11">
        <v>3</v>
      </c>
      <c r="R89" s="23">
        <v>142</v>
      </c>
      <c r="S89" s="23">
        <v>188</v>
      </c>
      <c r="T89" s="23">
        <v>119</v>
      </c>
    </row>
    <row r="90" spans="2:20" s="7" customFormat="1" ht="12" customHeight="1">
      <c r="B90" s="5"/>
      <c r="C90" s="4" t="s">
        <v>78</v>
      </c>
      <c r="D90" s="11">
        <f t="shared" si="17"/>
        <v>1075</v>
      </c>
      <c r="E90" s="11">
        <v>119</v>
      </c>
      <c r="F90" s="11">
        <v>94</v>
      </c>
      <c r="G90" s="11">
        <f t="shared" si="14"/>
        <v>956</v>
      </c>
      <c r="H90" s="11">
        <f t="shared" si="15"/>
        <v>202</v>
      </c>
      <c r="I90" s="11">
        <v>152</v>
      </c>
      <c r="J90" s="11">
        <v>10</v>
      </c>
      <c r="K90" s="11">
        <v>22</v>
      </c>
      <c r="L90" s="11">
        <v>18</v>
      </c>
      <c r="M90" s="11">
        <f t="shared" si="16"/>
        <v>754</v>
      </c>
      <c r="N90" s="11">
        <v>79</v>
      </c>
      <c r="O90" s="11">
        <v>17</v>
      </c>
      <c r="P90" s="11">
        <v>405</v>
      </c>
      <c r="Q90" s="12" t="s">
        <v>177</v>
      </c>
      <c r="R90" s="23">
        <v>58</v>
      </c>
      <c r="S90" s="23">
        <v>106</v>
      </c>
      <c r="T90" s="23">
        <v>89</v>
      </c>
    </row>
    <row r="91" spans="2:20" s="7" customFormat="1" ht="12" customHeight="1">
      <c r="B91" s="5"/>
      <c r="C91" s="4" t="s">
        <v>79</v>
      </c>
      <c r="D91" s="11">
        <f t="shared" si="17"/>
        <v>1127</v>
      </c>
      <c r="E91" s="11">
        <v>47</v>
      </c>
      <c r="F91" s="11">
        <v>28</v>
      </c>
      <c r="G91" s="11">
        <f t="shared" si="14"/>
        <v>1080</v>
      </c>
      <c r="H91" s="11">
        <f t="shared" si="15"/>
        <v>166</v>
      </c>
      <c r="I91" s="11">
        <v>96</v>
      </c>
      <c r="J91" s="11">
        <v>9</v>
      </c>
      <c r="K91" s="11">
        <v>30</v>
      </c>
      <c r="L91" s="11">
        <v>31</v>
      </c>
      <c r="M91" s="11">
        <f t="shared" si="16"/>
        <v>914</v>
      </c>
      <c r="N91" s="11">
        <v>81</v>
      </c>
      <c r="O91" s="11">
        <v>8</v>
      </c>
      <c r="P91" s="11">
        <v>550</v>
      </c>
      <c r="Q91" s="11">
        <v>5</v>
      </c>
      <c r="R91" s="23">
        <v>89</v>
      </c>
      <c r="S91" s="23">
        <v>128</v>
      </c>
      <c r="T91" s="23">
        <v>53</v>
      </c>
    </row>
    <row r="92" spans="2:20" s="7" customFormat="1" ht="12" customHeight="1">
      <c r="B92" s="5"/>
      <c r="C92" s="4" t="s">
        <v>80</v>
      </c>
      <c r="D92" s="11">
        <f t="shared" si="17"/>
        <v>737</v>
      </c>
      <c r="E92" s="11">
        <v>46</v>
      </c>
      <c r="F92" s="11">
        <v>24</v>
      </c>
      <c r="G92" s="11">
        <f t="shared" si="14"/>
        <v>691</v>
      </c>
      <c r="H92" s="11">
        <f t="shared" si="15"/>
        <v>61</v>
      </c>
      <c r="I92" s="11">
        <v>41</v>
      </c>
      <c r="J92" s="11">
        <v>2</v>
      </c>
      <c r="K92" s="11">
        <v>7</v>
      </c>
      <c r="L92" s="11">
        <v>11</v>
      </c>
      <c r="M92" s="11">
        <f t="shared" si="16"/>
        <v>630</v>
      </c>
      <c r="N92" s="11">
        <v>27</v>
      </c>
      <c r="O92" s="11">
        <v>13</v>
      </c>
      <c r="P92" s="11">
        <v>345</v>
      </c>
      <c r="Q92" s="12" t="s">
        <v>177</v>
      </c>
      <c r="R92" s="23">
        <v>13</v>
      </c>
      <c r="S92" s="23">
        <v>96</v>
      </c>
      <c r="T92" s="23">
        <v>136</v>
      </c>
    </row>
    <row r="93" spans="2:20" s="7" customFormat="1" ht="12" customHeight="1">
      <c r="B93" s="5"/>
      <c r="C93" s="4" t="s">
        <v>81</v>
      </c>
      <c r="D93" s="11">
        <f t="shared" si="17"/>
        <v>1524</v>
      </c>
      <c r="E93" s="11">
        <v>176</v>
      </c>
      <c r="F93" s="11">
        <v>128</v>
      </c>
      <c r="G93" s="11">
        <f t="shared" si="14"/>
        <v>1348</v>
      </c>
      <c r="H93" s="11">
        <f t="shared" si="15"/>
        <v>323</v>
      </c>
      <c r="I93" s="11">
        <v>253</v>
      </c>
      <c r="J93" s="11">
        <v>14</v>
      </c>
      <c r="K93" s="11">
        <v>27</v>
      </c>
      <c r="L93" s="11">
        <v>29</v>
      </c>
      <c r="M93" s="11">
        <f t="shared" si="16"/>
        <v>1025</v>
      </c>
      <c r="N93" s="11">
        <v>46</v>
      </c>
      <c r="O93" s="11">
        <v>13</v>
      </c>
      <c r="P93" s="11">
        <v>721</v>
      </c>
      <c r="Q93" s="11">
        <v>2</v>
      </c>
      <c r="R93" s="23">
        <v>46</v>
      </c>
      <c r="S93" s="23">
        <v>149</v>
      </c>
      <c r="T93" s="23">
        <v>48</v>
      </c>
    </row>
    <row r="94" s="7" customFormat="1" ht="12"/>
    <row r="95" s="7" customFormat="1" ht="12"/>
    <row r="96" s="7" customFormat="1" ht="12"/>
    <row r="97" s="7" customFormat="1" ht="12"/>
  </sheetData>
  <mergeCells count="32">
    <mergeCell ref="B23:C23"/>
    <mergeCell ref="B33:C33"/>
    <mergeCell ref="B11:C11"/>
    <mergeCell ref="B38:C38"/>
    <mergeCell ref="B44:C44"/>
    <mergeCell ref="B51:C51"/>
    <mergeCell ref="B56:C56"/>
    <mergeCell ref="B86:C86"/>
    <mergeCell ref="B88:C88"/>
    <mergeCell ref="B58:C58"/>
    <mergeCell ref="B67:C67"/>
    <mergeCell ref="B76:C76"/>
    <mergeCell ref="B81:C81"/>
    <mergeCell ref="B3:C7"/>
    <mergeCell ref="D3:D6"/>
    <mergeCell ref="E3:E6"/>
    <mergeCell ref="F4:F6"/>
    <mergeCell ref="G3:G6"/>
    <mergeCell ref="H3:L3"/>
    <mergeCell ref="H4:H6"/>
    <mergeCell ref="I4:I6"/>
    <mergeCell ref="J4:K4"/>
    <mergeCell ref="J5:J6"/>
    <mergeCell ref="K5:K6"/>
    <mergeCell ref="L4:L6"/>
    <mergeCell ref="M3:T3"/>
    <mergeCell ref="M4:M6"/>
    <mergeCell ref="N4:N6"/>
    <mergeCell ref="O4:S4"/>
    <mergeCell ref="O5:O6"/>
    <mergeCell ref="P5:S5"/>
    <mergeCell ref="T4:T6"/>
  </mergeCells>
  <printOptions horizontalCentered="1"/>
  <pageMargins left="0.3937007874015748" right="0.3937007874015748" top="0.5905511811023623" bottom="0.5905511811023623" header="0.5118110236220472" footer="0.5118110236220472"/>
  <pageSetup orientation="landscape" paperSize="9" scale="77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93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16384" width="9.00390625" style="1" customWidth="1"/>
  </cols>
  <sheetData>
    <row r="1" s="2" customFormat="1" ht="14.25">
      <c r="B1" s="2" t="s">
        <v>138</v>
      </c>
    </row>
    <row r="2" spans="4:21" s="7" customFormat="1" ht="13.5">
      <c r="D2" s="7" t="s">
        <v>139</v>
      </c>
      <c r="E2"/>
      <c r="F2"/>
      <c r="G2"/>
      <c r="H2"/>
      <c r="I2"/>
      <c r="J2"/>
      <c r="K2"/>
      <c r="L2"/>
      <c r="M2" s="7" t="s">
        <v>145</v>
      </c>
      <c r="N2"/>
      <c r="O2"/>
      <c r="P2"/>
      <c r="Q2"/>
      <c r="R2"/>
      <c r="S2"/>
      <c r="T2"/>
      <c r="U2" s="7" t="s">
        <v>82</v>
      </c>
    </row>
    <row r="3" spans="2:21" s="7" customFormat="1" ht="12" customHeight="1">
      <c r="B3" s="59" t="s">
        <v>0</v>
      </c>
      <c r="C3" s="60"/>
      <c r="D3" s="43" t="s">
        <v>140</v>
      </c>
      <c r="E3" s="44" t="s">
        <v>92</v>
      </c>
      <c r="F3" s="71"/>
      <c r="G3" s="71"/>
      <c r="H3" s="72"/>
      <c r="I3" s="44" t="s">
        <v>93</v>
      </c>
      <c r="J3" s="71"/>
      <c r="K3" s="71"/>
      <c r="L3" s="72"/>
      <c r="M3" s="53" t="s">
        <v>144</v>
      </c>
      <c r="N3" s="44" t="s">
        <v>92</v>
      </c>
      <c r="O3" s="71"/>
      <c r="P3" s="71"/>
      <c r="Q3" s="72"/>
      <c r="R3" s="44" t="s">
        <v>93</v>
      </c>
      <c r="S3" s="75"/>
      <c r="T3" s="75"/>
      <c r="U3" s="76"/>
    </row>
    <row r="4" spans="2:21" s="7" customFormat="1" ht="12" customHeight="1">
      <c r="B4" s="61"/>
      <c r="C4" s="62"/>
      <c r="D4" s="54"/>
      <c r="E4" s="53" t="s">
        <v>141</v>
      </c>
      <c r="F4" s="53" t="s">
        <v>89</v>
      </c>
      <c r="G4" s="53" t="s">
        <v>90</v>
      </c>
      <c r="H4" s="43" t="s">
        <v>142</v>
      </c>
      <c r="I4" s="53" t="s">
        <v>143</v>
      </c>
      <c r="J4" s="53" t="s">
        <v>94</v>
      </c>
      <c r="K4" s="53" t="s">
        <v>95</v>
      </c>
      <c r="L4" s="53" t="s">
        <v>88</v>
      </c>
      <c r="M4" s="54"/>
      <c r="N4" s="47" t="s">
        <v>146</v>
      </c>
      <c r="O4" s="53" t="s">
        <v>89</v>
      </c>
      <c r="P4" s="53" t="s">
        <v>90</v>
      </c>
      <c r="Q4" s="43" t="s">
        <v>142</v>
      </c>
      <c r="R4" s="47" t="s">
        <v>147</v>
      </c>
      <c r="S4" s="53" t="s">
        <v>94</v>
      </c>
      <c r="T4" s="53" t="s">
        <v>95</v>
      </c>
      <c r="U4" s="53" t="s">
        <v>88</v>
      </c>
    </row>
    <row r="5" spans="2:21" s="7" customFormat="1" ht="12" customHeight="1">
      <c r="B5" s="61"/>
      <c r="C5" s="62"/>
      <c r="D5" s="54"/>
      <c r="E5" s="54"/>
      <c r="F5" s="54"/>
      <c r="G5" s="54"/>
      <c r="H5" s="54"/>
      <c r="I5" s="54"/>
      <c r="J5" s="54"/>
      <c r="K5" s="54"/>
      <c r="L5" s="54"/>
      <c r="M5" s="54"/>
      <c r="N5" s="73"/>
      <c r="O5" s="54"/>
      <c r="P5" s="54"/>
      <c r="Q5" s="54"/>
      <c r="R5" s="73"/>
      <c r="S5" s="54"/>
      <c r="T5" s="54"/>
      <c r="U5" s="54"/>
    </row>
    <row r="6" spans="2:21" s="7" customFormat="1" ht="12" customHeight="1">
      <c r="B6" s="63"/>
      <c r="C6" s="64"/>
      <c r="D6" s="55"/>
      <c r="E6" s="55"/>
      <c r="F6" s="55"/>
      <c r="G6" s="55"/>
      <c r="H6" s="55"/>
      <c r="I6" s="55"/>
      <c r="J6" s="55"/>
      <c r="K6" s="55"/>
      <c r="L6" s="55"/>
      <c r="M6" s="55"/>
      <c r="N6" s="74"/>
      <c r="O6" s="55"/>
      <c r="P6" s="55"/>
      <c r="Q6" s="55"/>
      <c r="R6" s="74"/>
      <c r="S6" s="55"/>
      <c r="T6" s="55"/>
      <c r="U6" s="55"/>
    </row>
    <row r="7" spans="2:21" s="7" customFormat="1" ht="12" customHeight="1">
      <c r="B7" s="65"/>
      <c r="C7" s="66"/>
      <c r="D7" s="14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</row>
    <row r="8" spans="2:21" s="7" customFormat="1" ht="12" customHeight="1">
      <c r="B8" s="25" t="s">
        <v>124</v>
      </c>
      <c r="C8" s="4" t="s">
        <v>161</v>
      </c>
      <c r="D8" s="11">
        <f>SUM(E8,I8)</f>
        <v>37268</v>
      </c>
      <c r="E8" s="11">
        <f>SUM(F8,H8,G8)</f>
        <v>33721</v>
      </c>
      <c r="F8" s="11">
        <v>20118</v>
      </c>
      <c r="G8" s="11">
        <v>163</v>
      </c>
      <c r="H8" s="11">
        <v>13440</v>
      </c>
      <c r="I8" s="11">
        <f>SUM(J8:L8)</f>
        <v>3547</v>
      </c>
      <c r="J8" s="11">
        <v>1095</v>
      </c>
      <c r="K8" s="11">
        <v>29</v>
      </c>
      <c r="L8" s="11">
        <v>2423</v>
      </c>
      <c r="M8" s="11">
        <f>SUM(N8,R8)</f>
        <v>55555</v>
      </c>
      <c r="N8" s="11">
        <f>SUM(O8:Q8)</f>
        <v>44596</v>
      </c>
      <c r="O8" s="11">
        <v>36296</v>
      </c>
      <c r="P8" s="11">
        <v>186</v>
      </c>
      <c r="Q8" s="11">
        <v>8114</v>
      </c>
      <c r="R8" s="23">
        <f>SUM(S8:U8)</f>
        <v>10959</v>
      </c>
      <c r="S8" s="23">
        <v>176</v>
      </c>
      <c r="T8" s="23">
        <v>37</v>
      </c>
      <c r="U8" s="32">
        <v>10746</v>
      </c>
    </row>
    <row r="9" spans="2:21" s="7" customFormat="1" ht="12" customHeight="1">
      <c r="B9" s="5"/>
      <c r="C9" s="4" t="s">
        <v>162</v>
      </c>
      <c r="D9" s="11">
        <f aca="true" t="shared" si="0" ref="D9:D72">SUM(E9,I9)</f>
        <v>29800</v>
      </c>
      <c r="E9" s="11">
        <f aca="true" t="shared" si="1" ref="E9:E72">SUM(F9,H9,G9)</f>
        <v>27581</v>
      </c>
      <c r="F9" s="11">
        <v>18731</v>
      </c>
      <c r="G9" s="11">
        <v>93</v>
      </c>
      <c r="H9" s="11">
        <v>8757</v>
      </c>
      <c r="I9" s="11">
        <f aca="true" t="shared" si="2" ref="I9:I72">SUM(J9:L9)</f>
        <v>2219</v>
      </c>
      <c r="J9" s="11">
        <v>276</v>
      </c>
      <c r="K9" s="11">
        <v>11</v>
      </c>
      <c r="L9" s="11">
        <v>1932</v>
      </c>
      <c r="M9" s="11">
        <f aca="true" t="shared" si="3" ref="M9:M72">SUM(N9,R9)</f>
        <v>55292</v>
      </c>
      <c r="N9" s="11">
        <f aca="true" t="shared" si="4" ref="N9:N72">SUM(O9:Q9)</f>
        <v>44935</v>
      </c>
      <c r="O9" s="11">
        <v>38412</v>
      </c>
      <c r="P9" s="11">
        <v>103</v>
      </c>
      <c r="Q9" s="11">
        <v>6420</v>
      </c>
      <c r="R9" s="23">
        <f>SUM(S9:U9)</f>
        <v>10357</v>
      </c>
      <c r="S9" s="23">
        <v>125</v>
      </c>
      <c r="T9" s="23">
        <v>33</v>
      </c>
      <c r="U9" s="32">
        <v>10199</v>
      </c>
    </row>
    <row r="10" spans="2:21" s="7" customFormat="1" ht="12" customHeight="1">
      <c r="B10" s="17"/>
      <c r="C10" s="16" t="s">
        <v>126</v>
      </c>
      <c r="D10" s="10">
        <f t="shared" si="0"/>
        <v>23355</v>
      </c>
      <c r="E10" s="10">
        <f t="shared" si="1"/>
        <v>21884</v>
      </c>
      <c r="F10" s="10">
        <f>SUM(F11,F23,F33,F38,F44,F51,F56,F58,F67,F76,F81,F86,F88)</f>
        <v>16884</v>
      </c>
      <c r="G10" s="10">
        <f>SUM(G11,G23,G33,G38,G44,G51,G56,G58,G67,G76,G81,G86,G88)</f>
        <v>256</v>
      </c>
      <c r="H10" s="10">
        <f>SUM(H11,H23,H33,H38,H44,H51,H56,H58,H67,H76,H81,H86,H88)</f>
        <v>4744</v>
      </c>
      <c r="I10" s="10">
        <f t="shared" si="2"/>
        <v>1471</v>
      </c>
      <c r="J10" s="10">
        <f>SUM(J11,J23,J33,J38,J44,J51,J56,J58,J67,J76,J81,J86,J88)</f>
        <v>129</v>
      </c>
      <c r="K10" s="10">
        <f>SUM(K11,K23,K33,K38,K44,K51,K56,K58,K67,K76,K81,K86,K88)</f>
        <v>4</v>
      </c>
      <c r="L10" s="10">
        <f>SUM(L11,L23,L33,L38,L44,L51,L56,L58,L67,L76,L81,L86,L88)</f>
        <v>1338</v>
      </c>
      <c r="M10" s="10">
        <f t="shared" si="3"/>
        <v>54493</v>
      </c>
      <c r="N10" s="10">
        <f t="shared" si="4"/>
        <v>45882</v>
      </c>
      <c r="O10" s="10">
        <f>SUM(O11,O23,O33,O38,O44,O51,O56,O58,O67,O76,O81,O86,O88)</f>
        <v>41162</v>
      </c>
      <c r="P10" s="10">
        <f>SUM(P11,P23,P33,P38,P44,P51,P56,P58,P67,P76,P81,P86,P88)</f>
        <v>236</v>
      </c>
      <c r="Q10" s="10">
        <f>SUM(Q11,Q23,Q33,Q38,Q44,Q51,Q56,Q58,Q67,Q76,Q81,Q86,Q88)</f>
        <v>4484</v>
      </c>
      <c r="R10" s="13">
        <f>SUM(S10:U10)</f>
        <v>8611</v>
      </c>
      <c r="S10" s="10">
        <f>SUM(S11,S23,S33,S38,S44,S51,S56,S58,S67,S76,S81,S86,S88)</f>
        <v>139</v>
      </c>
      <c r="T10" s="10">
        <f>SUM(T11,T23,T33,T38,T44,T51,T56,T58,T67,T76,T81,T86,T88)</f>
        <v>20</v>
      </c>
      <c r="U10" s="10">
        <f>SUM(U11,U23,U33,U38,U44,U51,U56,U58,U67,U76,U81,U86,U88)</f>
        <v>8452</v>
      </c>
    </row>
    <row r="11" spans="2:21" s="7" customFormat="1" ht="12" customHeight="1">
      <c r="B11" s="42" t="s">
        <v>1</v>
      </c>
      <c r="C11" s="70"/>
      <c r="D11" s="10">
        <f t="shared" si="0"/>
        <v>8692</v>
      </c>
      <c r="E11" s="10">
        <f t="shared" si="1"/>
        <v>8125</v>
      </c>
      <c r="F11" s="13">
        <f>SUM(F12:F22)</f>
        <v>6582</v>
      </c>
      <c r="G11" s="13">
        <f>SUM(G12:G22)</f>
        <v>73</v>
      </c>
      <c r="H11" s="13">
        <f>SUM(H12:H22)</f>
        <v>1470</v>
      </c>
      <c r="I11" s="10">
        <f t="shared" si="2"/>
        <v>567</v>
      </c>
      <c r="J11" s="13">
        <f>SUM(J12:J22)</f>
        <v>25</v>
      </c>
      <c r="K11" s="13">
        <f>SUM(K12:K22)</f>
        <v>1</v>
      </c>
      <c r="L11" s="13">
        <f>SUM(L12:L22)</f>
        <v>541</v>
      </c>
      <c r="M11" s="10">
        <f t="shared" si="3"/>
        <v>23045</v>
      </c>
      <c r="N11" s="10">
        <f t="shared" si="4"/>
        <v>19067</v>
      </c>
      <c r="O11" s="13">
        <f aca="true" t="shared" si="5" ref="O11:U11">SUM(O12:O22)</f>
        <v>17476</v>
      </c>
      <c r="P11" s="13">
        <f t="shared" si="5"/>
        <v>70</v>
      </c>
      <c r="Q11" s="13">
        <f t="shared" si="5"/>
        <v>1521</v>
      </c>
      <c r="R11" s="13">
        <f t="shared" si="5"/>
        <v>3978</v>
      </c>
      <c r="S11" s="13">
        <f t="shared" si="5"/>
        <v>24</v>
      </c>
      <c r="T11" s="13">
        <f t="shared" si="5"/>
        <v>7</v>
      </c>
      <c r="U11" s="13">
        <f t="shared" si="5"/>
        <v>3947</v>
      </c>
    </row>
    <row r="12" spans="2:21" s="7" customFormat="1" ht="12" customHeight="1">
      <c r="B12" s="5"/>
      <c r="C12" s="3" t="s">
        <v>2</v>
      </c>
      <c r="D12" s="11">
        <f t="shared" si="0"/>
        <v>1978</v>
      </c>
      <c r="E12" s="11">
        <f t="shared" si="1"/>
        <v>1830</v>
      </c>
      <c r="F12" s="12">
        <v>1442</v>
      </c>
      <c r="G12" s="12">
        <v>24</v>
      </c>
      <c r="H12" s="12">
        <v>364</v>
      </c>
      <c r="I12" s="11">
        <f t="shared" si="2"/>
        <v>148</v>
      </c>
      <c r="J12" s="12" t="s">
        <v>177</v>
      </c>
      <c r="K12" s="12" t="s">
        <v>177</v>
      </c>
      <c r="L12" s="12">
        <v>148</v>
      </c>
      <c r="M12" s="11">
        <f t="shared" si="3"/>
        <v>4288</v>
      </c>
      <c r="N12" s="11">
        <f t="shared" si="4"/>
        <v>3436</v>
      </c>
      <c r="O12" s="12">
        <v>3021</v>
      </c>
      <c r="P12" s="12">
        <v>14</v>
      </c>
      <c r="Q12" s="12">
        <v>401</v>
      </c>
      <c r="R12" s="12">
        <f>SUM(S12:U12)</f>
        <v>852</v>
      </c>
      <c r="S12" s="12">
        <v>1</v>
      </c>
      <c r="T12" s="12">
        <v>3</v>
      </c>
      <c r="U12" s="12">
        <v>848</v>
      </c>
    </row>
    <row r="13" spans="2:21" s="7" customFormat="1" ht="12" customHeight="1">
      <c r="B13" s="5"/>
      <c r="C13" s="3" t="s">
        <v>4</v>
      </c>
      <c r="D13" s="11">
        <f t="shared" si="0"/>
        <v>753</v>
      </c>
      <c r="E13" s="11">
        <f t="shared" si="1"/>
        <v>684</v>
      </c>
      <c r="F13" s="12">
        <v>564</v>
      </c>
      <c r="G13" s="12">
        <v>2</v>
      </c>
      <c r="H13" s="12">
        <v>118</v>
      </c>
      <c r="I13" s="11">
        <f t="shared" si="2"/>
        <v>69</v>
      </c>
      <c r="J13" s="12" t="s">
        <v>177</v>
      </c>
      <c r="K13" s="12" t="s">
        <v>177</v>
      </c>
      <c r="L13" s="12">
        <v>69</v>
      </c>
      <c r="M13" s="11">
        <f t="shared" si="3"/>
        <v>3952</v>
      </c>
      <c r="N13" s="11">
        <f t="shared" si="4"/>
        <v>3295</v>
      </c>
      <c r="O13" s="12">
        <v>3126</v>
      </c>
      <c r="P13" s="12">
        <v>4</v>
      </c>
      <c r="Q13" s="12">
        <v>165</v>
      </c>
      <c r="R13" s="12">
        <f aca="true" t="shared" si="6" ref="R13:R22">SUM(S13:U13)</f>
        <v>657</v>
      </c>
      <c r="S13" s="12">
        <v>1</v>
      </c>
      <c r="T13" s="12" t="s">
        <v>177</v>
      </c>
      <c r="U13" s="12">
        <v>656</v>
      </c>
    </row>
    <row r="14" spans="2:21" s="7" customFormat="1" ht="12" customHeight="1">
      <c r="B14" s="5"/>
      <c r="C14" s="3" t="s">
        <v>3</v>
      </c>
      <c r="D14" s="11">
        <f t="shared" si="0"/>
        <v>122</v>
      </c>
      <c r="E14" s="11">
        <f t="shared" si="1"/>
        <v>104</v>
      </c>
      <c r="F14" s="12">
        <v>83</v>
      </c>
      <c r="G14" s="12">
        <v>1</v>
      </c>
      <c r="H14" s="12">
        <v>20</v>
      </c>
      <c r="I14" s="11">
        <f t="shared" si="2"/>
        <v>18</v>
      </c>
      <c r="J14" s="12">
        <v>3</v>
      </c>
      <c r="K14" s="12" t="s">
        <v>177</v>
      </c>
      <c r="L14" s="12">
        <v>15</v>
      </c>
      <c r="M14" s="11">
        <f t="shared" si="3"/>
        <v>1073</v>
      </c>
      <c r="N14" s="11">
        <f t="shared" si="4"/>
        <v>685</v>
      </c>
      <c r="O14" s="12">
        <v>614</v>
      </c>
      <c r="P14" s="12">
        <v>4</v>
      </c>
      <c r="Q14" s="12">
        <v>67</v>
      </c>
      <c r="R14" s="12">
        <f t="shared" si="6"/>
        <v>388</v>
      </c>
      <c r="S14" s="12">
        <v>8</v>
      </c>
      <c r="T14" s="12">
        <v>1</v>
      </c>
      <c r="U14" s="12">
        <v>379</v>
      </c>
    </row>
    <row r="15" spans="2:21" s="7" customFormat="1" ht="12" customHeight="1">
      <c r="B15" s="5"/>
      <c r="C15" s="3" t="s">
        <v>5</v>
      </c>
      <c r="D15" s="11">
        <f t="shared" si="0"/>
        <v>685</v>
      </c>
      <c r="E15" s="11">
        <f t="shared" si="1"/>
        <v>654</v>
      </c>
      <c r="F15" s="12">
        <v>573</v>
      </c>
      <c r="G15" s="12" t="s">
        <v>177</v>
      </c>
      <c r="H15" s="12">
        <v>81</v>
      </c>
      <c r="I15" s="11">
        <f t="shared" si="2"/>
        <v>31</v>
      </c>
      <c r="J15" s="12" t="s">
        <v>177</v>
      </c>
      <c r="K15" s="12" t="s">
        <v>177</v>
      </c>
      <c r="L15" s="12">
        <v>31</v>
      </c>
      <c r="M15" s="11">
        <f t="shared" si="3"/>
        <v>2226</v>
      </c>
      <c r="N15" s="11">
        <f t="shared" si="4"/>
        <v>1843</v>
      </c>
      <c r="O15" s="12">
        <v>1742</v>
      </c>
      <c r="P15" s="12">
        <v>4</v>
      </c>
      <c r="Q15" s="12">
        <v>97</v>
      </c>
      <c r="R15" s="12">
        <f t="shared" si="6"/>
        <v>383</v>
      </c>
      <c r="S15" s="12" t="s">
        <v>177</v>
      </c>
      <c r="T15" s="12">
        <v>1</v>
      </c>
      <c r="U15" s="12">
        <v>382</v>
      </c>
    </row>
    <row r="16" spans="2:21" s="7" customFormat="1" ht="12" customHeight="1">
      <c r="B16" s="5"/>
      <c r="C16" s="3" t="s">
        <v>6</v>
      </c>
      <c r="D16" s="11">
        <f t="shared" si="0"/>
        <v>1068</v>
      </c>
      <c r="E16" s="11">
        <f t="shared" si="1"/>
        <v>980</v>
      </c>
      <c r="F16" s="12">
        <v>766</v>
      </c>
      <c r="G16" s="12">
        <v>8</v>
      </c>
      <c r="H16" s="12">
        <v>206</v>
      </c>
      <c r="I16" s="11">
        <f t="shared" si="2"/>
        <v>88</v>
      </c>
      <c r="J16" s="12" t="s">
        <v>177</v>
      </c>
      <c r="K16" s="12" t="s">
        <v>177</v>
      </c>
      <c r="L16" s="12">
        <v>88</v>
      </c>
      <c r="M16" s="11">
        <f t="shared" si="3"/>
        <v>3173</v>
      </c>
      <c r="N16" s="11">
        <f t="shared" si="4"/>
        <v>2643</v>
      </c>
      <c r="O16" s="12">
        <v>2470</v>
      </c>
      <c r="P16" s="12">
        <v>10</v>
      </c>
      <c r="Q16" s="12">
        <v>163</v>
      </c>
      <c r="R16" s="12">
        <f t="shared" si="6"/>
        <v>530</v>
      </c>
      <c r="S16" s="12" t="s">
        <v>177</v>
      </c>
      <c r="T16" s="12" t="s">
        <v>177</v>
      </c>
      <c r="U16" s="12">
        <v>530</v>
      </c>
    </row>
    <row r="17" spans="2:21" s="7" customFormat="1" ht="12" customHeight="1">
      <c r="B17" s="5"/>
      <c r="C17" s="3" t="s">
        <v>7</v>
      </c>
      <c r="D17" s="11">
        <f t="shared" si="0"/>
        <v>646</v>
      </c>
      <c r="E17" s="11">
        <f t="shared" si="1"/>
        <v>604</v>
      </c>
      <c r="F17" s="12">
        <v>419</v>
      </c>
      <c r="G17" s="12">
        <v>16</v>
      </c>
      <c r="H17" s="12">
        <v>169</v>
      </c>
      <c r="I17" s="11">
        <f t="shared" si="2"/>
        <v>42</v>
      </c>
      <c r="J17" s="12">
        <v>8</v>
      </c>
      <c r="K17" s="12" t="s">
        <v>177</v>
      </c>
      <c r="L17" s="12">
        <v>34</v>
      </c>
      <c r="M17" s="11">
        <f t="shared" si="3"/>
        <v>1147</v>
      </c>
      <c r="N17" s="11">
        <f t="shared" si="4"/>
        <v>970</v>
      </c>
      <c r="O17" s="12">
        <v>834</v>
      </c>
      <c r="P17" s="12">
        <v>12</v>
      </c>
      <c r="Q17" s="12">
        <v>124</v>
      </c>
      <c r="R17" s="12">
        <f t="shared" si="6"/>
        <v>177</v>
      </c>
      <c r="S17" s="12">
        <v>3</v>
      </c>
      <c r="T17" s="12" t="s">
        <v>177</v>
      </c>
      <c r="U17" s="12">
        <v>174</v>
      </c>
    </row>
    <row r="18" spans="2:21" s="7" customFormat="1" ht="12" customHeight="1">
      <c r="B18" s="5"/>
      <c r="C18" s="3" t="s">
        <v>8</v>
      </c>
      <c r="D18" s="11">
        <f t="shared" si="0"/>
        <v>663</v>
      </c>
      <c r="E18" s="11">
        <f t="shared" si="1"/>
        <v>633</v>
      </c>
      <c r="F18" s="12">
        <v>567</v>
      </c>
      <c r="G18" s="12" t="s">
        <v>177</v>
      </c>
      <c r="H18" s="12">
        <v>66</v>
      </c>
      <c r="I18" s="11">
        <f t="shared" si="2"/>
        <v>30</v>
      </c>
      <c r="J18" s="12" t="s">
        <v>177</v>
      </c>
      <c r="K18" s="12">
        <v>1</v>
      </c>
      <c r="L18" s="12">
        <v>29</v>
      </c>
      <c r="M18" s="11">
        <f t="shared" si="3"/>
        <v>1363</v>
      </c>
      <c r="N18" s="11">
        <f t="shared" si="4"/>
        <v>1151</v>
      </c>
      <c r="O18" s="12">
        <v>1031</v>
      </c>
      <c r="P18" s="12">
        <v>3</v>
      </c>
      <c r="Q18" s="12">
        <v>117</v>
      </c>
      <c r="R18" s="12">
        <f t="shared" si="6"/>
        <v>212</v>
      </c>
      <c r="S18" s="12" t="s">
        <v>177</v>
      </c>
      <c r="T18" s="12" t="s">
        <v>177</v>
      </c>
      <c r="U18" s="12">
        <v>212</v>
      </c>
    </row>
    <row r="19" spans="2:21" s="7" customFormat="1" ht="12" customHeight="1">
      <c r="B19" s="5"/>
      <c r="C19" s="3" t="s">
        <v>9</v>
      </c>
      <c r="D19" s="11">
        <f t="shared" si="0"/>
        <v>327</v>
      </c>
      <c r="E19" s="11">
        <f t="shared" si="1"/>
        <v>285</v>
      </c>
      <c r="F19" s="12">
        <v>254</v>
      </c>
      <c r="G19" s="12" t="s">
        <v>177</v>
      </c>
      <c r="H19" s="12">
        <v>31</v>
      </c>
      <c r="I19" s="11">
        <f t="shared" si="2"/>
        <v>42</v>
      </c>
      <c r="J19" s="12">
        <v>5</v>
      </c>
      <c r="K19" s="12" t="s">
        <v>177</v>
      </c>
      <c r="L19" s="12">
        <v>37</v>
      </c>
      <c r="M19" s="11">
        <f t="shared" si="3"/>
        <v>968</v>
      </c>
      <c r="N19" s="11">
        <f t="shared" si="4"/>
        <v>818</v>
      </c>
      <c r="O19" s="12">
        <v>761</v>
      </c>
      <c r="P19" s="12">
        <v>1</v>
      </c>
      <c r="Q19" s="12">
        <v>56</v>
      </c>
      <c r="R19" s="12">
        <f t="shared" si="6"/>
        <v>150</v>
      </c>
      <c r="S19" s="12">
        <v>2</v>
      </c>
      <c r="T19" s="12" t="s">
        <v>177</v>
      </c>
      <c r="U19" s="12">
        <v>148</v>
      </c>
    </row>
    <row r="20" spans="2:21" s="7" customFormat="1" ht="12" customHeight="1">
      <c r="B20" s="5"/>
      <c r="C20" s="3" t="s">
        <v>10</v>
      </c>
      <c r="D20" s="11">
        <f t="shared" si="0"/>
        <v>704</v>
      </c>
      <c r="E20" s="11">
        <f t="shared" si="1"/>
        <v>671</v>
      </c>
      <c r="F20" s="12">
        <v>578</v>
      </c>
      <c r="G20" s="12">
        <v>6</v>
      </c>
      <c r="H20" s="12">
        <v>87</v>
      </c>
      <c r="I20" s="11">
        <f t="shared" si="2"/>
        <v>33</v>
      </c>
      <c r="J20" s="12">
        <v>6</v>
      </c>
      <c r="K20" s="12" t="s">
        <v>177</v>
      </c>
      <c r="L20" s="12">
        <v>27</v>
      </c>
      <c r="M20" s="11">
        <f t="shared" si="3"/>
        <v>1776</v>
      </c>
      <c r="N20" s="11">
        <f t="shared" si="4"/>
        <v>1581</v>
      </c>
      <c r="O20" s="12">
        <v>1454</v>
      </c>
      <c r="P20" s="12">
        <v>8</v>
      </c>
      <c r="Q20" s="12">
        <v>119</v>
      </c>
      <c r="R20" s="12">
        <f t="shared" si="6"/>
        <v>195</v>
      </c>
      <c r="S20" s="12">
        <v>7</v>
      </c>
      <c r="T20" s="12">
        <v>1</v>
      </c>
      <c r="U20" s="12">
        <v>187</v>
      </c>
    </row>
    <row r="21" spans="2:21" s="7" customFormat="1" ht="12" customHeight="1">
      <c r="B21" s="5"/>
      <c r="C21" s="3" t="s">
        <v>11</v>
      </c>
      <c r="D21" s="11">
        <f t="shared" si="0"/>
        <v>855</v>
      </c>
      <c r="E21" s="11">
        <f t="shared" si="1"/>
        <v>804</v>
      </c>
      <c r="F21" s="12">
        <v>696</v>
      </c>
      <c r="G21" s="12">
        <v>4</v>
      </c>
      <c r="H21" s="12">
        <v>104</v>
      </c>
      <c r="I21" s="11">
        <f t="shared" si="2"/>
        <v>51</v>
      </c>
      <c r="J21" s="12" t="s">
        <v>177</v>
      </c>
      <c r="K21" s="12" t="s">
        <v>177</v>
      </c>
      <c r="L21" s="12">
        <v>51</v>
      </c>
      <c r="M21" s="11">
        <f t="shared" si="3"/>
        <v>1307</v>
      </c>
      <c r="N21" s="11">
        <f t="shared" si="4"/>
        <v>1054</v>
      </c>
      <c r="O21" s="12">
        <v>975</v>
      </c>
      <c r="P21" s="12">
        <v>4</v>
      </c>
      <c r="Q21" s="12">
        <v>75</v>
      </c>
      <c r="R21" s="12">
        <f t="shared" si="6"/>
        <v>253</v>
      </c>
      <c r="S21" s="12" t="s">
        <v>177</v>
      </c>
      <c r="T21" s="12" t="s">
        <v>177</v>
      </c>
      <c r="U21" s="12">
        <v>253</v>
      </c>
    </row>
    <row r="22" spans="2:21" s="7" customFormat="1" ht="12" customHeight="1">
      <c r="B22" s="5"/>
      <c r="C22" s="3" t="s">
        <v>12</v>
      </c>
      <c r="D22" s="11">
        <f t="shared" si="0"/>
        <v>891</v>
      </c>
      <c r="E22" s="11">
        <f t="shared" si="1"/>
        <v>876</v>
      </c>
      <c r="F22" s="12">
        <v>640</v>
      </c>
      <c r="G22" s="12">
        <v>12</v>
      </c>
      <c r="H22" s="12">
        <v>224</v>
      </c>
      <c r="I22" s="11">
        <f t="shared" si="2"/>
        <v>15</v>
      </c>
      <c r="J22" s="12">
        <v>3</v>
      </c>
      <c r="K22" s="12" t="s">
        <v>177</v>
      </c>
      <c r="L22" s="12">
        <v>12</v>
      </c>
      <c r="M22" s="11">
        <f t="shared" si="3"/>
        <v>1772</v>
      </c>
      <c r="N22" s="11">
        <f t="shared" si="4"/>
        <v>1591</v>
      </c>
      <c r="O22" s="12">
        <v>1448</v>
      </c>
      <c r="P22" s="12">
        <v>6</v>
      </c>
      <c r="Q22" s="12">
        <v>137</v>
      </c>
      <c r="R22" s="12">
        <f t="shared" si="6"/>
        <v>181</v>
      </c>
      <c r="S22" s="12">
        <v>2</v>
      </c>
      <c r="T22" s="12">
        <v>1</v>
      </c>
      <c r="U22" s="12">
        <v>178</v>
      </c>
    </row>
    <row r="23" spans="2:21" s="7" customFormat="1" ht="12" customHeight="1">
      <c r="B23" s="69" t="s">
        <v>13</v>
      </c>
      <c r="C23" s="70"/>
      <c r="D23" s="10">
        <f t="shared" si="0"/>
        <v>2703</v>
      </c>
      <c r="E23" s="10">
        <f t="shared" si="1"/>
        <v>2523</v>
      </c>
      <c r="F23" s="13">
        <f>SUM(F24:F32)</f>
        <v>1806</v>
      </c>
      <c r="G23" s="13">
        <f aca="true" t="shared" si="7" ref="G23:U23">SUM(G24:G32)</f>
        <v>51</v>
      </c>
      <c r="H23" s="13">
        <f t="shared" si="7"/>
        <v>666</v>
      </c>
      <c r="I23" s="10">
        <f t="shared" si="2"/>
        <v>180</v>
      </c>
      <c r="J23" s="13">
        <f t="shared" si="7"/>
        <v>18</v>
      </c>
      <c r="K23" s="13" t="s">
        <v>182</v>
      </c>
      <c r="L23" s="13">
        <f t="shared" si="7"/>
        <v>162</v>
      </c>
      <c r="M23" s="10">
        <f t="shared" si="3"/>
        <v>4903</v>
      </c>
      <c r="N23" s="10">
        <f t="shared" si="4"/>
        <v>4249</v>
      </c>
      <c r="O23" s="13">
        <f t="shared" si="7"/>
        <v>3504</v>
      </c>
      <c r="P23" s="13">
        <f t="shared" si="7"/>
        <v>50</v>
      </c>
      <c r="Q23" s="13">
        <f t="shared" si="7"/>
        <v>695</v>
      </c>
      <c r="R23" s="13">
        <f t="shared" si="7"/>
        <v>654</v>
      </c>
      <c r="S23" s="13">
        <f t="shared" si="7"/>
        <v>13</v>
      </c>
      <c r="T23" s="13">
        <f t="shared" si="7"/>
        <v>3</v>
      </c>
      <c r="U23" s="13">
        <f t="shared" si="7"/>
        <v>638</v>
      </c>
    </row>
    <row r="24" spans="2:21" s="7" customFormat="1" ht="12" customHeight="1">
      <c r="B24" s="6"/>
      <c r="C24" s="3" t="s">
        <v>14</v>
      </c>
      <c r="D24" s="11">
        <f t="shared" si="0"/>
        <v>293</v>
      </c>
      <c r="E24" s="11">
        <f t="shared" si="1"/>
        <v>283</v>
      </c>
      <c r="F24" s="12">
        <v>209</v>
      </c>
      <c r="G24" s="12">
        <v>10</v>
      </c>
      <c r="H24" s="12">
        <v>64</v>
      </c>
      <c r="I24" s="11">
        <f t="shared" si="2"/>
        <v>10</v>
      </c>
      <c r="J24" s="12">
        <v>1</v>
      </c>
      <c r="K24" s="12" t="s">
        <v>177</v>
      </c>
      <c r="L24" s="12">
        <v>9</v>
      </c>
      <c r="M24" s="11">
        <f t="shared" si="3"/>
        <v>524</v>
      </c>
      <c r="N24" s="11">
        <f t="shared" si="4"/>
        <v>450</v>
      </c>
      <c r="O24" s="12">
        <v>399</v>
      </c>
      <c r="P24" s="12">
        <v>12</v>
      </c>
      <c r="Q24" s="12">
        <v>39</v>
      </c>
      <c r="R24" s="12">
        <f>SUM(S24:U24)</f>
        <v>74</v>
      </c>
      <c r="S24" s="12" t="s">
        <v>177</v>
      </c>
      <c r="T24" s="12" t="s">
        <v>177</v>
      </c>
      <c r="U24" s="12">
        <v>74</v>
      </c>
    </row>
    <row r="25" spans="2:21" s="7" customFormat="1" ht="12" customHeight="1">
      <c r="B25" s="6"/>
      <c r="C25" s="3" t="s">
        <v>15</v>
      </c>
      <c r="D25" s="11">
        <f t="shared" si="0"/>
        <v>511</v>
      </c>
      <c r="E25" s="11">
        <f t="shared" si="1"/>
        <v>474</v>
      </c>
      <c r="F25" s="12">
        <v>357</v>
      </c>
      <c r="G25" s="12">
        <v>15</v>
      </c>
      <c r="H25" s="12">
        <v>102</v>
      </c>
      <c r="I25" s="11">
        <f t="shared" si="2"/>
        <v>37</v>
      </c>
      <c r="J25" s="12">
        <v>2</v>
      </c>
      <c r="K25" s="12" t="s">
        <v>177</v>
      </c>
      <c r="L25" s="12">
        <v>35</v>
      </c>
      <c r="M25" s="11">
        <f t="shared" si="3"/>
        <v>712</v>
      </c>
      <c r="N25" s="11">
        <f t="shared" si="4"/>
        <v>619</v>
      </c>
      <c r="O25" s="12">
        <v>469</v>
      </c>
      <c r="P25" s="12">
        <v>20</v>
      </c>
      <c r="Q25" s="12">
        <v>130</v>
      </c>
      <c r="R25" s="12">
        <f aca="true" t="shared" si="8" ref="R25:R32">SUM(S25:U25)</f>
        <v>93</v>
      </c>
      <c r="S25" s="12">
        <v>1</v>
      </c>
      <c r="T25" s="12" t="s">
        <v>177</v>
      </c>
      <c r="U25" s="12">
        <v>92</v>
      </c>
    </row>
    <row r="26" spans="2:21" s="7" customFormat="1" ht="12" customHeight="1">
      <c r="B26" s="6"/>
      <c r="C26" s="3" t="s">
        <v>16</v>
      </c>
      <c r="D26" s="11">
        <f t="shared" si="0"/>
        <v>528</v>
      </c>
      <c r="E26" s="11">
        <f t="shared" si="1"/>
        <v>477</v>
      </c>
      <c r="F26" s="12">
        <v>366</v>
      </c>
      <c r="G26" s="12">
        <v>6</v>
      </c>
      <c r="H26" s="12">
        <v>105</v>
      </c>
      <c r="I26" s="11">
        <f t="shared" si="2"/>
        <v>51</v>
      </c>
      <c r="J26" s="12">
        <v>1</v>
      </c>
      <c r="K26" s="12" t="s">
        <v>177</v>
      </c>
      <c r="L26" s="12">
        <v>50</v>
      </c>
      <c r="M26" s="11">
        <f t="shared" si="3"/>
        <v>845</v>
      </c>
      <c r="N26" s="11">
        <f t="shared" si="4"/>
        <v>744</v>
      </c>
      <c r="O26" s="12">
        <v>615</v>
      </c>
      <c r="P26" s="12">
        <v>8</v>
      </c>
      <c r="Q26" s="12">
        <v>121</v>
      </c>
      <c r="R26" s="12">
        <f t="shared" si="8"/>
        <v>101</v>
      </c>
      <c r="S26" s="12" t="s">
        <v>177</v>
      </c>
      <c r="T26" s="12" t="s">
        <v>177</v>
      </c>
      <c r="U26" s="12">
        <v>101</v>
      </c>
    </row>
    <row r="27" spans="2:21" s="7" customFormat="1" ht="12" customHeight="1">
      <c r="B27" s="6"/>
      <c r="C27" s="3" t="s">
        <v>17</v>
      </c>
      <c r="D27" s="11">
        <f t="shared" si="0"/>
        <v>238</v>
      </c>
      <c r="E27" s="11">
        <f t="shared" si="1"/>
        <v>227</v>
      </c>
      <c r="F27" s="12">
        <v>183</v>
      </c>
      <c r="G27" s="12">
        <v>5</v>
      </c>
      <c r="H27" s="12">
        <v>39</v>
      </c>
      <c r="I27" s="11">
        <f t="shared" si="2"/>
        <v>11</v>
      </c>
      <c r="J27" s="12">
        <v>1</v>
      </c>
      <c r="K27" s="12" t="s">
        <v>177</v>
      </c>
      <c r="L27" s="12">
        <v>10</v>
      </c>
      <c r="M27" s="11">
        <f t="shared" si="3"/>
        <v>464</v>
      </c>
      <c r="N27" s="11">
        <f t="shared" si="4"/>
        <v>386</v>
      </c>
      <c r="O27" s="12">
        <v>336</v>
      </c>
      <c r="P27" s="12">
        <v>5</v>
      </c>
      <c r="Q27" s="12">
        <v>45</v>
      </c>
      <c r="R27" s="12">
        <f t="shared" si="8"/>
        <v>78</v>
      </c>
      <c r="S27" s="12" t="s">
        <v>177</v>
      </c>
      <c r="T27" s="12" t="s">
        <v>177</v>
      </c>
      <c r="U27" s="12">
        <v>78</v>
      </c>
    </row>
    <row r="28" spans="2:21" s="7" customFormat="1" ht="12" customHeight="1">
      <c r="B28" s="5"/>
      <c r="C28" s="4" t="s">
        <v>18</v>
      </c>
      <c r="D28" s="11">
        <f t="shared" si="0"/>
        <v>330</v>
      </c>
      <c r="E28" s="11">
        <f t="shared" si="1"/>
        <v>310</v>
      </c>
      <c r="F28" s="12">
        <v>180</v>
      </c>
      <c r="G28" s="12">
        <v>1</v>
      </c>
      <c r="H28" s="12">
        <v>129</v>
      </c>
      <c r="I28" s="11">
        <f t="shared" si="2"/>
        <v>20</v>
      </c>
      <c r="J28" s="12">
        <v>4</v>
      </c>
      <c r="K28" s="12" t="s">
        <v>177</v>
      </c>
      <c r="L28" s="12">
        <v>16</v>
      </c>
      <c r="M28" s="11">
        <f t="shared" si="3"/>
        <v>600</v>
      </c>
      <c r="N28" s="11">
        <f t="shared" si="4"/>
        <v>522</v>
      </c>
      <c r="O28" s="12">
        <v>398</v>
      </c>
      <c r="P28" s="12" t="s">
        <v>177</v>
      </c>
      <c r="Q28" s="12">
        <v>124</v>
      </c>
      <c r="R28" s="12">
        <f t="shared" si="8"/>
        <v>78</v>
      </c>
      <c r="S28" s="12">
        <v>1</v>
      </c>
      <c r="T28" s="12" t="s">
        <v>177</v>
      </c>
      <c r="U28" s="12">
        <v>77</v>
      </c>
    </row>
    <row r="29" spans="2:21" s="7" customFormat="1" ht="12" customHeight="1">
      <c r="B29" s="5"/>
      <c r="C29" s="4" t="s">
        <v>19</v>
      </c>
      <c r="D29" s="11">
        <f t="shared" si="0"/>
        <v>343</v>
      </c>
      <c r="E29" s="11">
        <f t="shared" si="1"/>
        <v>330</v>
      </c>
      <c r="F29" s="12">
        <v>236</v>
      </c>
      <c r="G29" s="12">
        <v>12</v>
      </c>
      <c r="H29" s="12">
        <v>82</v>
      </c>
      <c r="I29" s="11">
        <f t="shared" si="2"/>
        <v>13</v>
      </c>
      <c r="J29" s="12" t="s">
        <v>177</v>
      </c>
      <c r="K29" s="12" t="s">
        <v>177</v>
      </c>
      <c r="L29" s="12">
        <v>13</v>
      </c>
      <c r="M29" s="11">
        <f t="shared" si="3"/>
        <v>569</v>
      </c>
      <c r="N29" s="11">
        <f t="shared" si="4"/>
        <v>483</v>
      </c>
      <c r="O29" s="12">
        <v>414</v>
      </c>
      <c r="P29" s="12" t="s">
        <v>177</v>
      </c>
      <c r="Q29" s="12">
        <v>69</v>
      </c>
      <c r="R29" s="12">
        <f t="shared" si="8"/>
        <v>86</v>
      </c>
      <c r="S29" s="12">
        <v>2</v>
      </c>
      <c r="T29" s="12">
        <v>1</v>
      </c>
      <c r="U29" s="12">
        <v>83</v>
      </c>
    </row>
    <row r="30" spans="2:21" s="7" customFormat="1" ht="12" customHeight="1">
      <c r="B30" s="5"/>
      <c r="C30" s="4" t="s">
        <v>20</v>
      </c>
      <c r="D30" s="11">
        <f t="shared" si="0"/>
        <v>367</v>
      </c>
      <c r="E30" s="11">
        <f t="shared" si="1"/>
        <v>346</v>
      </c>
      <c r="F30" s="12">
        <v>237</v>
      </c>
      <c r="G30" s="12">
        <v>2</v>
      </c>
      <c r="H30" s="12">
        <v>107</v>
      </c>
      <c r="I30" s="11">
        <f t="shared" si="2"/>
        <v>21</v>
      </c>
      <c r="J30" s="12" t="s">
        <v>177</v>
      </c>
      <c r="K30" s="12" t="s">
        <v>177</v>
      </c>
      <c r="L30" s="12">
        <v>21</v>
      </c>
      <c r="M30" s="11">
        <f t="shared" si="3"/>
        <v>473</v>
      </c>
      <c r="N30" s="11">
        <f t="shared" si="4"/>
        <v>416</v>
      </c>
      <c r="O30" s="12">
        <v>356</v>
      </c>
      <c r="P30" s="12">
        <v>1</v>
      </c>
      <c r="Q30" s="12">
        <v>59</v>
      </c>
      <c r="R30" s="12">
        <f t="shared" si="8"/>
        <v>57</v>
      </c>
      <c r="S30" s="12" t="s">
        <v>177</v>
      </c>
      <c r="T30" s="12" t="s">
        <v>177</v>
      </c>
      <c r="U30" s="12">
        <v>57</v>
      </c>
    </row>
    <row r="31" spans="2:21" s="7" customFormat="1" ht="12" customHeight="1">
      <c r="B31" s="5"/>
      <c r="C31" s="4" t="s">
        <v>21</v>
      </c>
      <c r="D31" s="11">
        <f t="shared" si="0"/>
        <v>67</v>
      </c>
      <c r="E31" s="11">
        <f t="shared" si="1"/>
        <v>63</v>
      </c>
      <c r="F31" s="12">
        <v>29</v>
      </c>
      <c r="G31" s="12" t="s">
        <v>177</v>
      </c>
      <c r="H31" s="12">
        <v>34</v>
      </c>
      <c r="I31" s="11">
        <f t="shared" si="2"/>
        <v>4</v>
      </c>
      <c r="J31" s="12">
        <v>3</v>
      </c>
      <c r="K31" s="12" t="s">
        <v>177</v>
      </c>
      <c r="L31" s="12">
        <v>1</v>
      </c>
      <c r="M31" s="11">
        <f t="shared" si="3"/>
        <v>355</v>
      </c>
      <c r="N31" s="11">
        <f t="shared" si="4"/>
        <v>317</v>
      </c>
      <c r="O31" s="12">
        <v>248</v>
      </c>
      <c r="P31" s="12" t="s">
        <v>177</v>
      </c>
      <c r="Q31" s="12">
        <v>69</v>
      </c>
      <c r="R31" s="12">
        <f t="shared" si="8"/>
        <v>38</v>
      </c>
      <c r="S31" s="12">
        <v>5</v>
      </c>
      <c r="T31" s="12">
        <v>2</v>
      </c>
      <c r="U31" s="12">
        <v>31</v>
      </c>
    </row>
    <row r="32" spans="2:21" s="7" customFormat="1" ht="12" customHeight="1">
      <c r="B32" s="5"/>
      <c r="C32" s="4" t="s">
        <v>22</v>
      </c>
      <c r="D32" s="11">
        <f t="shared" si="0"/>
        <v>26</v>
      </c>
      <c r="E32" s="11">
        <f t="shared" si="1"/>
        <v>13</v>
      </c>
      <c r="F32" s="12">
        <v>9</v>
      </c>
      <c r="G32" s="12" t="s">
        <v>177</v>
      </c>
      <c r="H32" s="12">
        <v>4</v>
      </c>
      <c r="I32" s="11">
        <f t="shared" si="2"/>
        <v>13</v>
      </c>
      <c r="J32" s="12">
        <v>6</v>
      </c>
      <c r="K32" s="12" t="s">
        <v>177</v>
      </c>
      <c r="L32" s="12">
        <v>7</v>
      </c>
      <c r="M32" s="11">
        <f t="shared" si="3"/>
        <v>361</v>
      </c>
      <c r="N32" s="11">
        <f t="shared" si="4"/>
        <v>312</v>
      </c>
      <c r="O32" s="12">
        <v>269</v>
      </c>
      <c r="P32" s="12">
        <v>4</v>
      </c>
      <c r="Q32" s="12">
        <v>39</v>
      </c>
      <c r="R32" s="12">
        <f t="shared" si="8"/>
        <v>49</v>
      </c>
      <c r="S32" s="12">
        <v>4</v>
      </c>
      <c r="T32" s="12" t="s">
        <v>177</v>
      </c>
      <c r="U32" s="12">
        <v>45</v>
      </c>
    </row>
    <row r="33" spans="2:21" s="7" customFormat="1" ht="12" customHeight="1">
      <c r="B33" s="69" t="s">
        <v>23</v>
      </c>
      <c r="C33" s="70"/>
      <c r="D33" s="10">
        <f t="shared" si="0"/>
        <v>1251</v>
      </c>
      <c r="E33" s="10">
        <f t="shared" si="1"/>
        <v>1166</v>
      </c>
      <c r="F33" s="13">
        <f>SUM(F34:F37)</f>
        <v>864</v>
      </c>
      <c r="G33" s="13">
        <f aca="true" t="shared" si="9" ref="G33:U33">SUM(G34:G37)</f>
        <v>6</v>
      </c>
      <c r="H33" s="13">
        <f t="shared" si="9"/>
        <v>296</v>
      </c>
      <c r="I33" s="10">
        <f t="shared" si="2"/>
        <v>85</v>
      </c>
      <c r="J33" s="13">
        <f t="shared" si="9"/>
        <v>15</v>
      </c>
      <c r="K33" s="13">
        <f t="shared" si="9"/>
        <v>1</v>
      </c>
      <c r="L33" s="13">
        <f t="shared" si="9"/>
        <v>69</v>
      </c>
      <c r="M33" s="10">
        <f t="shared" si="3"/>
        <v>3620</v>
      </c>
      <c r="N33" s="10">
        <f t="shared" si="4"/>
        <v>3142</v>
      </c>
      <c r="O33" s="13">
        <f t="shared" si="9"/>
        <v>2841</v>
      </c>
      <c r="P33" s="13">
        <f t="shared" si="9"/>
        <v>7</v>
      </c>
      <c r="Q33" s="13">
        <f t="shared" si="9"/>
        <v>294</v>
      </c>
      <c r="R33" s="13">
        <f t="shared" si="9"/>
        <v>478</v>
      </c>
      <c r="S33" s="13">
        <f t="shared" si="9"/>
        <v>9</v>
      </c>
      <c r="T33" s="13">
        <f t="shared" si="9"/>
        <v>3</v>
      </c>
      <c r="U33" s="13">
        <f t="shared" si="9"/>
        <v>466</v>
      </c>
    </row>
    <row r="34" spans="2:21" s="7" customFormat="1" ht="12" customHeight="1">
      <c r="B34" s="6"/>
      <c r="C34" s="4" t="s">
        <v>24</v>
      </c>
      <c r="D34" s="11">
        <f t="shared" si="0"/>
        <v>535</v>
      </c>
      <c r="E34" s="11">
        <f t="shared" si="1"/>
        <v>503</v>
      </c>
      <c r="F34" s="12">
        <v>404</v>
      </c>
      <c r="G34" s="12">
        <v>2</v>
      </c>
      <c r="H34" s="12">
        <v>97</v>
      </c>
      <c r="I34" s="11">
        <f t="shared" si="2"/>
        <v>32</v>
      </c>
      <c r="J34" s="12">
        <v>4</v>
      </c>
      <c r="K34" s="12" t="s">
        <v>177</v>
      </c>
      <c r="L34" s="12">
        <v>28</v>
      </c>
      <c r="M34" s="11">
        <f t="shared" si="3"/>
        <v>1137</v>
      </c>
      <c r="N34" s="11">
        <f t="shared" si="4"/>
        <v>968</v>
      </c>
      <c r="O34" s="12">
        <v>837</v>
      </c>
      <c r="P34" s="12">
        <v>2</v>
      </c>
      <c r="Q34" s="12">
        <v>129</v>
      </c>
      <c r="R34" s="12">
        <f>SUM(S34:U34)</f>
        <v>169</v>
      </c>
      <c r="S34" s="12">
        <v>2</v>
      </c>
      <c r="T34" s="12">
        <v>1</v>
      </c>
      <c r="U34" s="12">
        <v>166</v>
      </c>
    </row>
    <row r="35" spans="2:21" s="7" customFormat="1" ht="12" customHeight="1">
      <c r="B35" s="6"/>
      <c r="C35" s="4" t="s">
        <v>25</v>
      </c>
      <c r="D35" s="11">
        <f t="shared" si="0"/>
        <v>192</v>
      </c>
      <c r="E35" s="11">
        <f t="shared" si="1"/>
        <v>172</v>
      </c>
      <c r="F35" s="12">
        <v>85</v>
      </c>
      <c r="G35" s="12">
        <v>1</v>
      </c>
      <c r="H35" s="12">
        <v>86</v>
      </c>
      <c r="I35" s="11">
        <f t="shared" si="2"/>
        <v>20</v>
      </c>
      <c r="J35" s="12">
        <v>11</v>
      </c>
      <c r="K35" s="12">
        <v>1</v>
      </c>
      <c r="L35" s="12">
        <v>8</v>
      </c>
      <c r="M35" s="11">
        <f t="shared" si="3"/>
        <v>615</v>
      </c>
      <c r="N35" s="11">
        <f t="shared" si="4"/>
        <v>525</v>
      </c>
      <c r="O35" s="12">
        <v>456</v>
      </c>
      <c r="P35" s="12">
        <v>1</v>
      </c>
      <c r="Q35" s="12">
        <v>68</v>
      </c>
      <c r="R35" s="12">
        <f>SUM(S35:U35)</f>
        <v>90</v>
      </c>
      <c r="S35" s="12">
        <v>6</v>
      </c>
      <c r="T35" s="12">
        <v>2</v>
      </c>
      <c r="U35" s="12">
        <v>82</v>
      </c>
    </row>
    <row r="36" spans="2:21" s="7" customFormat="1" ht="12" customHeight="1">
      <c r="B36" s="6"/>
      <c r="C36" s="4" t="s">
        <v>26</v>
      </c>
      <c r="D36" s="11">
        <f t="shared" si="0"/>
        <v>300</v>
      </c>
      <c r="E36" s="11">
        <f t="shared" si="1"/>
        <v>280</v>
      </c>
      <c r="F36" s="12">
        <v>194</v>
      </c>
      <c r="G36" s="12">
        <v>1</v>
      </c>
      <c r="H36" s="12">
        <v>85</v>
      </c>
      <c r="I36" s="11">
        <f t="shared" si="2"/>
        <v>20</v>
      </c>
      <c r="J36" s="12" t="s">
        <v>177</v>
      </c>
      <c r="K36" s="12" t="s">
        <v>177</v>
      </c>
      <c r="L36" s="12">
        <v>20</v>
      </c>
      <c r="M36" s="11">
        <f t="shared" si="3"/>
        <v>818</v>
      </c>
      <c r="N36" s="11">
        <f t="shared" si="4"/>
        <v>722</v>
      </c>
      <c r="O36" s="12">
        <v>670</v>
      </c>
      <c r="P36" s="12">
        <v>1</v>
      </c>
      <c r="Q36" s="12">
        <v>51</v>
      </c>
      <c r="R36" s="12">
        <f>SUM(S36:U36)</f>
        <v>96</v>
      </c>
      <c r="S36" s="12">
        <v>1</v>
      </c>
      <c r="T36" s="12" t="s">
        <v>177</v>
      </c>
      <c r="U36" s="12">
        <v>95</v>
      </c>
    </row>
    <row r="37" spans="2:21" s="7" customFormat="1" ht="12" customHeight="1">
      <c r="B37" s="6"/>
      <c r="C37" s="4" t="s">
        <v>27</v>
      </c>
      <c r="D37" s="11">
        <f t="shared" si="0"/>
        <v>224</v>
      </c>
      <c r="E37" s="11">
        <f t="shared" si="1"/>
        <v>211</v>
      </c>
      <c r="F37" s="12">
        <v>181</v>
      </c>
      <c r="G37" s="12">
        <v>2</v>
      </c>
      <c r="H37" s="12">
        <v>28</v>
      </c>
      <c r="I37" s="11">
        <f t="shared" si="2"/>
        <v>13</v>
      </c>
      <c r="J37" s="12" t="s">
        <v>177</v>
      </c>
      <c r="K37" s="12" t="s">
        <v>177</v>
      </c>
      <c r="L37" s="12">
        <v>13</v>
      </c>
      <c r="M37" s="11">
        <f t="shared" si="3"/>
        <v>1050</v>
      </c>
      <c r="N37" s="11">
        <f t="shared" si="4"/>
        <v>927</v>
      </c>
      <c r="O37" s="12">
        <v>878</v>
      </c>
      <c r="P37" s="12">
        <v>3</v>
      </c>
      <c r="Q37" s="12">
        <v>46</v>
      </c>
      <c r="R37" s="12">
        <f>SUM(S37:U37)</f>
        <v>123</v>
      </c>
      <c r="S37" s="12" t="s">
        <v>177</v>
      </c>
      <c r="T37" s="12" t="s">
        <v>177</v>
      </c>
      <c r="U37" s="12">
        <v>123</v>
      </c>
    </row>
    <row r="38" spans="2:21" s="7" customFormat="1" ht="12" customHeight="1">
      <c r="B38" s="69" t="s">
        <v>28</v>
      </c>
      <c r="C38" s="70"/>
      <c r="D38" s="10">
        <f t="shared" si="0"/>
        <v>891</v>
      </c>
      <c r="E38" s="10">
        <f t="shared" si="1"/>
        <v>849</v>
      </c>
      <c r="F38" s="13">
        <f>SUM(F39:F43)</f>
        <v>672</v>
      </c>
      <c r="G38" s="13">
        <f aca="true" t="shared" si="10" ref="G38:U38">SUM(G39:G43)</f>
        <v>5</v>
      </c>
      <c r="H38" s="13">
        <f t="shared" si="10"/>
        <v>172</v>
      </c>
      <c r="I38" s="10">
        <f t="shared" si="2"/>
        <v>42</v>
      </c>
      <c r="J38" s="13">
        <f t="shared" si="10"/>
        <v>3</v>
      </c>
      <c r="K38" s="13">
        <f t="shared" si="10"/>
        <v>1</v>
      </c>
      <c r="L38" s="13">
        <f t="shared" si="10"/>
        <v>38</v>
      </c>
      <c r="M38" s="10">
        <f t="shared" si="3"/>
        <v>1963</v>
      </c>
      <c r="N38" s="10">
        <f t="shared" si="4"/>
        <v>1659</v>
      </c>
      <c r="O38" s="13">
        <f t="shared" si="10"/>
        <v>1529</v>
      </c>
      <c r="P38" s="13">
        <f t="shared" si="10"/>
        <v>8</v>
      </c>
      <c r="Q38" s="13">
        <f t="shared" si="10"/>
        <v>122</v>
      </c>
      <c r="R38" s="13">
        <f t="shared" si="10"/>
        <v>304</v>
      </c>
      <c r="S38" s="13">
        <f t="shared" si="10"/>
        <v>5</v>
      </c>
      <c r="T38" s="13" t="s">
        <v>184</v>
      </c>
      <c r="U38" s="13">
        <f t="shared" si="10"/>
        <v>299</v>
      </c>
    </row>
    <row r="39" spans="2:21" s="7" customFormat="1" ht="12" customHeight="1">
      <c r="B39" s="6"/>
      <c r="C39" s="4" t="s">
        <v>29</v>
      </c>
      <c r="D39" s="11">
        <f t="shared" si="0"/>
        <v>336</v>
      </c>
      <c r="E39" s="11">
        <f t="shared" si="1"/>
        <v>316</v>
      </c>
      <c r="F39" s="12">
        <v>259</v>
      </c>
      <c r="G39" s="12">
        <v>2</v>
      </c>
      <c r="H39" s="12">
        <v>55</v>
      </c>
      <c r="I39" s="11">
        <f t="shared" si="2"/>
        <v>20</v>
      </c>
      <c r="J39" s="12">
        <v>2</v>
      </c>
      <c r="K39" s="12">
        <v>1</v>
      </c>
      <c r="L39" s="12">
        <v>17</v>
      </c>
      <c r="M39" s="11">
        <f t="shared" si="3"/>
        <v>433</v>
      </c>
      <c r="N39" s="11">
        <f t="shared" si="4"/>
        <v>362</v>
      </c>
      <c r="O39" s="12">
        <v>316</v>
      </c>
      <c r="P39" s="12">
        <v>1</v>
      </c>
      <c r="Q39" s="12">
        <v>45</v>
      </c>
      <c r="R39" s="12">
        <f>SUM(S39:U39)</f>
        <v>71</v>
      </c>
      <c r="S39" s="12">
        <v>2</v>
      </c>
      <c r="T39" s="13" t="s">
        <v>184</v>
      </c>
      <c r="U39" s="12">
        <v>69</v>
      </c>
    </row>
    <row r="40" spans="2:21" s="7" customFormat="1" ht="12" customHeight="1">
      <c r="B40" s="6"/>
      <c r="C40" s="4" t="s">
        <v>30</v>
      </c>
      <c r="D40" s="11">
        <f t="shared" si="0"/>
        <v>65</v>
      </c>
      <c r="E40" s="11">
        <f t="shared" si="1"/>
        <v>64</v>
      </c>
      <c r="F40" s="12">
        <v>53</v>
      </c>
      <c r="G40" s="12" t="s">
        <v>177</v>
      </c>
      <c r="H40" s="12">
        <v>11</v>
      </c>
      <c r="I40" s="11">
        <f t="shared" si="2"/>
        <v>1</v>
      </c>
      <c r="J40" s="12" t="s">
        <v>177</v>
      </c>
      <c r="K40" s="12" t="s">
        <v>177</v>
      </c>
      <c r="L40" s="12">
        <v>1</v>
      </c>
      <c r="M40" s="11">
        <f t="shared" si="3"/>
        <v>258</v>
      </c>
      <c r="N40" s="11">
        <f t="shared" si="4"/>
        <v>220</v>
      </c>
      <c r="O40" s="12">
        <v>220</v>
      </c>
      <c r="P40" s="12" t="s">
        <v>177</v>
      </c>
      <c r="Q40" s="12" t="s">
        <v>177</v>
      </c>
      <c r="R40" s="12">
        <f>SUM(S40:U40)</f>
        <v>38</v>
      </c>
      <c r="S40" s="12">
        <v>3</v>
      </c>
      <c r="T40" s="13" t="s">
        <v>184</v>
      </c>
      <c r="U40" s="12">
        <v>35</v>
      </c>
    </row>
    <row r="41" spans="2:21" s="7" customFormat="1" ht="12" customHeight="1">
      <c r="B41" s="6"/>
      <c r="C41" s="4" t="s">
        <v>31</v>
      </c>
      <c r="D41" s="11">
        <f t="shared" si="0"/>
        <v>10</v>
      </c>
      <c r="E41" s="11">
        <f t="shared" si="1"/>
        <v>9</v>
      </c>
      <c r="F41" s="12">
        <v>8</v>
      </c>
      <c r="G41" s="12" t="s">
        <v>177</v>
      </c>
      <c r="H41" s="12">
        <v>1</v>
      </c>
      <c r="I41" s="11">
        <f t="shared" si="2"/>
        <v>1</v>
      </c>
      <c r="J41" s="12" t="s">
        <v>177</v>
      </c>
      <c r="K41" s="12" t="s">
        <v>177</v>
      </c>
      <c r="L41" s="12">
        <v>1</v>
      </c>
      <c r="M41" s="11">
        <f t="shared" si="3"/>
        <v>78</v>
      </c>
      <c r="N41" s="11">
        <f t="shared" si="4"/>
        <v>52</v>
      </c>
      <c r="O41" s="12">
        <v>49</v>
      </c>
      <c r="P41" s="12" t="s">
        <v>177</v>
      </c>
      <c r="Q41" s="12">
        <v>3</v>
      </c>
      <c r="R41" s="12">
        <f>SUM(S41:U41)</f>
        <v>26</v>
      </c>
      <c r="S41" s="12" t="s">
        <v>177</v>
      </c>
      <c r="T41" s="13" t="s">
        <v>184</v>
      </c>
      <c r="U41" s="12">
        <v>26</v>
      </c>
    </row>
    <row r="42" spans="2:21" s="7" customFormat="1" ht="12" customHeight="1">
      <c r="B42" s="5"/>
      <c r="C42" s="4" t="s">
        <v>32</v>
      </c>
      <c r="D42" s="11">
        <f t="shared" si="0"/>
        <v>247</v>
      </c>
      <c r="E42" s="11">
        <f t="shared" si="1"/>
        <v>238</v>
      </c>
      <c r="F42" s="12">
        <v>165</v>
      </c>
      <c r="G42" s="12" t="s">
        <v>177</v>
      </c>
      <c r="H42" s="12">
        <v>73</v>
      </c>
      <c r="I42" s="11">
        <f t="shared" si="2"/>
        <v>9</v>
      </c>
      <c r="J42" s="12" t="s">
        <v>177</v>
      </c>
      <c r="K42" s="12" t="s">
        <v>177</v>
      </c>
      <c r="L42" s="12">
        <v>9</v>
      </c>
      <c r="M42" s="11">
        <f t="shared" si="3"/>
        <v>540</v>
      </c>
      <c r="N42" s="11">
        <f t="shared" si="4"/>
        <v>463</v>
      </c>
      <c r="O42" s="12">
        <v>415</v>
      </c>
      <c r="P42" s="12">
        <v>2</v>
      </c>
      <c r="Q42" s="12">
        <v>46</v>
      </c>
      <c r="R42" s="12">
        <f>SUM(S42:U42)</f>
        <v>77</v>
      </c>
      <c r="S42" s="12" t="s">
        <v>177</v>
      </c>
      <c r="T42" s="13" t="s">
        <v>184</v>
      </c>
      <c r="U42" s="12">
        <v>77</v>
      </c>
    </row>
    <row r="43" spans="2:21" s="7" customFormat="1" ht="12" customHeight="1">
      <c r="B43" s="5"/>
      <c r="C43" s="4" t="s">
        <v>188</v>
      </c>
      <c r="D43" s="11">
        <f t="shared" si="0"/>
        <v>233</v>
      </c>
      <c r="E43" s="11">
        <f t="shared" si="1"/>
        <v>222</v>
      </c>
      <c r="F43" s="12">
        <v>187</v>
      </c>
      <c r="G43" s="12">
        <v>3</v>
      </c>
      <c r="H43" s="12">
        <v>32</v>
      </c>
      <c r="I43" s="11">
        <f t="shared" si="2"/>
        <v>11</v>
      </c>
      <c r="J43" s="12">
        <v>1</v>
      </c>
      <c r="K43" s="12" t="s">
        <v>177</v>
      </c>
      <c r="L43" s="12">
        <v>10</v>
      </c>
      <c r="M43" s="11">
        <f t="shared" si="3"/>
        <v>654</v>
      </c>
      <c r="N43" s="11">
        <f t="shared" si="4"/>
        <v>562</v>
      </c>
      <c r="O43" s="12">
        <v>529</v>
      </c>
      <c r="P43" s="12">
        <v>5</v>
      </c>
      <c r="Q43" s="12">
        <v>28</v>
      </c>
      <c r="R43" s="12">
        <f>SUM(S43:U43)</f>
        <v>92</v>
      </c>
      <c r="S43" s="12" t="s">
        <v>177</v>
      </c>
      <c r="T43" s="13" t="s">
        <v>184</v>
      </c>
      <c r="U43" s="12">
        <v>92</v>
      </c>
    </row>
    <row r="44" spans="2:21" s="7" customFormat="1" ht="12" customHeight="1">
      <c r="B44" s="69" t="s">
        <v>34</v>
      </c>
      <c r="C44" s="70"/>
      <c r="D44" s="10">
        <f t="shared" si="0"/>
        <v>739</v>
      </c>
      <c r="E44" s="10">
        <f t="shared" si="1"/>
        <v>693</v>
      </c>
      <c r="F44" s="13">
        <f>SUM(F45:F50)</f>
        <v>508</v>
      </c>
      <c r="G44" s="13">
        <f aca="true" t="shared" si="11" ref="G44:U44">SUM(G45:G50)</f>
        <v>6</v>
      </c>
      <c r="H44" s="13">
        <f t="shared" si="11"/>
        <v>179</v>
      </c>
      <c r="I44" s="10">
        <f t="shared" si="2"/>
        <v>46</v>
      </c>
      <c r="J44" s="13">
        <f t="shared" si="11"/>
        <v>8</v>
      </c>
      <c r="K44" s="13">
        <f t="shared" si="11"/>
        <v>1</v>
      </c>
      <c r="L44" s="13">
        <f t="shared" si="11"/>
        <v>37</v>
      </c>
      <c r="M44" s="10">
        <f t="shared" si="3"/>
        <v>1706</v>
      </c>
      <c r="N44" s="10">
        <f t="shared" si="4"/>
        <v>1448</v>
      </c>
      <c r="O44" s="13">
        <f t="shared" si="11"/>
        <v>1281</v>
      </c>
      <c r="P44" s="13">
        <f t="shared" si="11"/>
        <v>5</v>
      </c>
      <c r="Q44" s="13">
        <f t="shared" si="11"/>
        <v>162</v>
      </c>
      <c r="R44" s="13">
        <f t="shared" si="11"/>
        <v>258</v>
      </c>
      <c r="S44" s="13">
        <f t="shared" si="11"/>
        <v>17</v>
      </c>
      <c r="T44" s="13" t="s">
        <v>184</v>
      </c>
      <c r="U44" s="13">
        <f t="shared" si="11"/>
        <v>241</v>
      </c>
    </row>
    <row r="45" spans="2:21" s="7" customFormat="1" ht="12" customHeight="1">
      <c r="B45" s="5"/>
      <c r="C45" s="4" t="s">
        <v>35</v>
      </c>
      <c r="D45" s="11">
        <f t="shared" si="0"/>
        <v>14</v>
      </c>
      <c r="E45" s="11">
        <f t="shared" si="1"/>
        <v>5</v>
      </c>
      <c r="F45" s="12">
        <v>5</v>
      </c>
      <c r="G45" s="12" t="s">
        <v>177</v>
      </c>
      <c r="H45" s="12" t="s">
        <v>177</v>
      </c>
      <c r="I45" s="11">
        <f t="shared" si="2"/>
        <v>9</v>
      </c>
      <c r="J45" s="12" t="s">
        <v>177</v>
      </c>
      <c r="K45" s="12" t="s">
        <v>177</v>
      </c>
      <c r="L45" s="12">
        <v>9</v>
      </c>
      <c r="M45" s="11">
        <f t="shared" si="3"/>
        <v>86</v>
      </c>
      <c r="N45" s="11">
        <f t="shared" si="4"/>
        <v>61</v>
      </c>
      <c r="O45" s="12">
        <v>60</v>
      </c>
      <c r="P45" s="12" t="s">
        <v>177</v>
      </c>
      <c r="Q45" s="12">
        <v>1</v>
      </c>
      <c r="R45" s="12">
        <f aca="true" t="shared" si="12" ref="R45:R50">SUM(S45:U45)</f>
        <v>25</v>
      </c>
      <c r="S45" s="12" t="s">
        <v>177</v>
      </c>
      <c r="T45" s="13" t="s">
        <v>184</v>
      </c>
      <c r="U45" s="12">
        <v>25</v>
      </c>
    </row>
    <row r="46" spans="2:21" s="7" customFormat="1" ht="12" customHeight="1">
      <c r="B46" s="5"/>
      <c r="C46" s="4" t="s">
        <v>36</v>
      </c>
      <c r="D46" s="11">
        <f t="shared" si="0"/>
        <v>45</v>
      </c>
      <c r="E46" s="11">
        <f t="shared" si="1"/>
        <v>40</v>
      </c>
      <c r="F46" s="12">
        <v>32</v>
      </c>
      <c r="G46" s="12" t="s">
        <v>177</v>
      </c>
      <c r="H46" s="12">
        <v>8</v>
      </c>
      <c r="I46" s="11">
        <f t="shared" si="2"/>
        <v>5</v>
      </c>
      <c r="J46" s="12">
        <v>3</v>
      </c>
      <c r="K46" s="12" t="s">
        <v>177</v>
      </c>
      <c r="L46" s="12">
        <v>2</v>
      </c>
      <c r="M46" s="11">
        <f t="shared" si="3"/>
        <v>303</v>
      </c>
      <c r="N46" s="11">
        <f t="shared" si="4"/>
        <v>248</v>
      </c>
      <c r="O46" s="12">
        <v>231</v>
      </c>
      <c r="P46" s="12" t="s">
        <v>177</v>
      </c>
      <c r="Q46" s="12">
        <v>17</v>
      </c>
      <c r="R46" s="12">
        <f t="shared" si="12"/>
        <v>55</v>
      </c>
      <c r="S46" s="12" t="s">
        <v>177</v>
      </c>
      <c r="T46" s="13" t="s">
        <v>184</v>
      </c>
      <c r="U46" s="12">
        <v>55</v>
      </c>
    </row>
    <row r="47" spans="2:21" s="7" customFormat="1" ht="12" customHeight="1">
      <c r="B47" s="5"/>
      <c r="C47" s="4" t="s">
        <v>37</v>
      </c>
      <c r="D47" s="11">
        <f t="shared" si="0"/>
        <v>567</v>
      </c>
      <c r="E47" s="11">
        <f t="shared" si="1"/>
        <v>550</v>
      </c>
      <c r="F47" s="12">
        <v>423</v>
      </c>
      <c r="G47" s="12">
        <v>6</v>
      </c>
      <c r="H47" s="12">
        <v>121</v>
      </c>
      <c r="I47" s="11">
        <f t="shared" si="2"/>
        <v>17</v>
      </c>
      <c r="J47" s="12">
        <v>1</v>
      </c>
      <c r="K47" s="12" t="s">
        <v>177</v>
      </c>
      <c r="L47" s="12">
        <v>16</v>
      </c>
      <c r="M47" s="11">
        <f t="shared" si="3"/>
        <v>884</v>
      </c>
      <c r="N47" s="11">
        <f t="shared" si="4"/>
        <v>755</v>
      </c>
      <c r="O47" s="12">
        <v>701</v>
      </c>
      <c r="P47" s="12">
        <v>3</v>
      </c>
      <c r="Q47" s="12">
        <v>51</v>
      </c>
      <c r="R47" s="12">
        <f t="shared" si="12"/>
        <v>129</v>
      </c>
      <c r="S47" s="12">
        <v>3</v>
      </c>
      <c r="T47" s="13" t="s">
        <v>184</v>
      </c>
      <c r="U47" s="12">
        <v>126</v>
      </c>
    </row>
    <row r="48" spans="2:21" s="7" customFormat="1" ht="12" customHeight="1">
      <c r="B48" s="5"/>
      <c r="C48" s="4" t="s">
        <v>38</v>
      </c>
      <c r="D48" s="11">
        <f t="shared" si="0"/>
        <v>42</v>
      </c>
      <c r="E48" s="11">
        <f t="shared" si="1"/>
        <v>37</v>
      </c>
      <c r="F48" s="12">
        <v>21</v>
      </c>
      <c r="G48" s="12" t="s">
        <v>177</v>
      </c>
      <c r="H48" s="12">
        <v>16</v>
      </c>
      <c r="I48" s="11">
        <f t="shared" si="2"/>
        <v>5</v>
      </c>
      <c r="J48" s="12">
        <v>1</v>
      </c>
      <c r="K48" s="12" t="s">
        <v>177</v>
      </c>
      <c r="L48" s="12">
        <v>4</v>
      </c>
      <c r="M48" s="11">
        <f t="shared" si="3"/>
        <v>175</v>
      </c>
      <c r="N48" s="11">
        <f t="shared" si="4"/>
        <v>160</v>
      </c>
      <c r="O48" s="12">
        <v>144</v>
      </c>
      <c r="P48" s="12">
        <v>1</v>
      </c>
      <c r="Q48" s="12">
        <v>15</v>
      </c>
      <c r="R48" s="12">
        <f t="shared" si="12"/>
        <v>15</v>
      </c>
      <c r="S48" s="12">
        <v>1</v>
      </c>
      <c r="T48" s="13" t="s">
        <v>184</v>
      </c>
      <c r="U48" s="12">
        <v>14</v>
      </c>
    </row>
    <row r="49" spans="2:21" s="7" customFormat="1" ht="12" customHeight="1">
      <c r="B49" s="5"/>
      <c r="C49" s="4" t="s">
        <v>39</v>
      </c>
      <c r="D49" s="11">
        <f t="shared" si="0"/>
        <v>14</v>
      </c>
      <c r="E49" s="11">
        <f t="shared" si="1"/>
        <v>12</v>
      </c>
      <c r="F49" s="12">
        <v>5</v>
      </c>
      <c r="G49" s="12" t="s">
        <v>177</v>
      </c>
      <c r="H49" s="12">
        <v>7</v>
      </c>
      <c r="I49" s="11">
        <f t="shared" si="2"/>
        <v>2</v>
      </c>
      <c r="J49" s="12" t="s">
        <v>177</v>
      </c>
      <c r="K49" s="12" t="s">
        <v>177</v>
      </c>
      <c r="L49" s="12">
        <v>2</v>
      </c>
      <c r="M49" s="11">
        <f t="shared" si="3"/>
        <v>112</v>
      </c>
      <c r="N49" s="11">
        <f t="shared" si="4"/>
        <v>103</v>
      </c>
      <c r="O49" s="12">
        <v>59</v>
      </c>
      <c r="P49" s="12">
        <v>1</v>
      </c>
      <c r="Q49" s="12">
        <v>43</v>
      </c>
      <c r="R49" s="12">
        <f t="shared" si="12"/>
        <v>9</v>
      </c>
      <c r="S49" s="12">
        <v>1</v>
      </c>
      <c r="T49" s="13" t="s">
        <v>184</v>
      </c>
      <c r="U49" s="12">
        <v>8</v>
      </c>
    </row>
    <row r="50" spans="2:21" s="7" customFormat="1" ht="12" customHeight="1">
      <c r="B50" s="5"/>
      <c r="C50" s="4" t="s">
        <v>40</v>
      </c>
      <c r="D50" s="11">
        <f t="shared" si="0"/>
        <v>57</v>
      </c>
      <c r="E50" s="11">
        <f t="shared" si="1"/>
        <v>49</v>
      </c>
      <c r="F50" s="12">
        <v>22</v>
      </c>
      <c r="G50" s="12" t="s">
        <v>177</v>
      </c>
      <c r="H50" s="12">
        <v>27</v>
      </c>
      <c r="I50" s="11">
        <f t="shared" si="2"/>
        <v>8</v>
      </c>
      <c r="J50" s="12">
        <v>3</v>
      </c>
      <c r="K50" s="12">
        <v>1</v>
      </c>
      <c r="L50" s="12">
        <v>4</v>
      </c>
      <c r="M50" s="11">
        <f t="shared" si="3"/>
        <v>146</v>
      </c>
      <c r="N50" s="11">
        <f t="shared" si="4"/>
        <v>121</v>
      </c>
      <c r="O50" s="12">
        <v>86</v>
      </c>
      <c r="P50" s="12" t="s">
        <v>177</v>
      </c>
      <c r="Q50" s="12">
        <v>35</v>
      </c>
      <c r="R50" s="12">
        <f t="shared" si="12"/>
        <v>25</v>
      </c>
      <c r="S50" s="12">
        <v>12</v>
      </c>
      <c r="T50" s="13" t="s">
        <v>184</v>
      </c>
      <c r="U50" s="12">
        <v>13</v>
      </c>
    </row>
    <row r="51" spans="2:21" s="7" customFormat="1" ht="12" customHeight="1">
      <c r="B51" s="69" t="s">
        <v>41</v>
      </c>
      <c r="C51" s="70"/>
      <c r="D51" s="10">
        <f t="shared" si="0"/>
        <v>1151</v>
      </c>
      <c r="E51" s="10">
        <f t="shared" si="1"/>
        <v>1082</v>
      </c>
      <c r="F51" s="13">
        <f>SUM(F52:F55)</f>
        <v>781</v>
      </c>
      <c r="G51" s="13">
        <f aca="true" t="shared" si="13" ref="G51:U51">SUM(G52:G55)</f>
        <v>5</v>
      </c>
      <c r="H51" s="13">
        <f t="shared" si="13"/>
        <v>296</v>
      </c>
      <c r="I51" s="10">
        <f t="shared" si="2"/>
        <v>69</v>
      </c>
      <c r="J51" s="13">
        <f t="shared" si="13"/>
        <v>9</v>
      </c>
      <c r="K51" s="13" t="s">
        <v>182</v>
      </c>
      <c r="L51" s="13">
        <f t="shared" si="13"/>
        <v>60</v>
      </c>
      <c r="M51" s="10">
        <f t="shared" si="3"/>
        <v>1914</v>
      </c>
      <c r="N51" s="10">
        <f t="shared" si="4"/>
        <v>1592</v>
      </c>
      <c r="O51" s="13">
        <f t="shared" si="13"/>
        <v>1373</v>
      </c>
      <c r="P51" s="13">
        <f t="shared" si="13"/>
        <v>6</v>
      </c>
      <c r="Q51" s="13">
        <f t="shared" si="13"/>
        <v>213</v>
      </c>
      <c r="R51" s="13">
        <f t="shared" si="13"/>
        <v>322</v>
      </c>
      <c r="S51" s="13">
        <f t="shared" si="13"/>
        <v>15</v>
      </c>
      <c r="T51" s="13">
        <f t="shared" si="13"/>
        <v>1</v>
      </c>
      <c r="U51" s="13">
        <f t="shared" si="13"/>
        <v>306</v>
      </c>
    </row>
    <row r="52" spans="2:21" s="7" customFormat="1" ht="12" customHeight="1">
      <c r="B52" s="5"/>
      <c r="C52" s="4" t="s">
        <v>42</v>
      </c>
      <c r="D52" s="11">
        <f t="shared" si="0"/>
        <v>270</v>
      </c>
      <c r="E52" s="11">
        <f t="shared" si="1"/>
        <v>255</v>
      </c>
      <c r="F52" s="12">
        <v>191</v>
      </c>
      <c r="G52" s="12" t="s">
        <v>177</v>
      </c>
      <c r="H52" s="12">
        <v>64</v>
      </c>
      <c r="I52" s="11">
        <f t="shared" si="2"/>
        <v>15</v>
      </c>
      <c r="J52" s="12" t="s">
        <v>177</v>
      </c>
      <c r="K52" s="12" t="s">
        <v>177</v>
      </c>
      <c r="L52" s="12">
        <v>15</v>
      </c>
      <c r="M52" s="11">
        <f t="shared" si="3"/>
        <v>348</v>
      </c>
      <c r="N52" s="11">
        <f t="shared" si="4"/>
        <v>271</v>
      </c>
      <c r="O52" s="12">
        <v>237</v>
      </c>
      <c r="P52" s="12" t="s">
        <v>177</v>
      </c>
      <c r="Q52" s="12">
        <v>34</v>
      </c>
      <c r="R52" s="12">
        <f>SUM(S52:U52)</f>
        <v>77</v>
      </c>
      <c r="S52" s="12">
        <v>3</v>
      </c>
      <c r="T52" s="12" t="s">
        <v>177</v>
      </c>
      <c r="U52" s="12">
        <v>74</v>
      </c>
    </row>
    <row r="53" spans="2:21" s="7" customFormat="1" ht="12" customHeight="1">
      <c r="B53" s="5"/>
      <c r="C53" s="4" t="s">
        <v>43</v>
      </c>
      <c r="D53" s="11">
        <f t="shared" si="0"/>
        <v>310</v>
      </c>
      <c r="E53" s="11">
        <f t="shared" si="1"/>
        <v>284</v>
      </c>
      <c r="F53" s="12">
        <v>191</v>
      </c>
      <c r="G53" s="12">
        <v>2</v>
      </c>
      <c r="H53" s="12">
        <v>91</v>
      </c>
      <c r="I53" s="11">
        <f t="shared" si="2"/>
        <v>26</v>
      </c>
      <c r="J53" s="12">
        <v>5</v>
      </c>
      <c r="K53" s="12" t="s">
        <v>177</v>
      </c>
      <c r="L53" s="12">
        <v>21</v>
      </c>
      <c r="M53" s="11">
        <f t="shared" si="3"/>
        <v>683</v>
      </c>
      <c r="N53" s="11">
        <f t="shared" si="4"/>
        <v>605</v>
      </c>
      <c r="O53" s="12">
        <v>519</v>
      </c>
      <c r="P53" s="12">
        <v>2</v>
      </c>
      <c r="Q53" s="12">
        <v>84</v>
      </c>
      <c r="R53" s="12">
        <f>SUM(S53:U53)</f>
        <v>78</v>
      </c>
      <c r="S53" s="12">
        <v>9</v>
      </c>
      <c r="T53" s="12">
        <v>1</v>
      </c>
      <c r="U53" s="12">
        <v>68</v>
      </c>
    </row>
    <row r="54" spans="2:21" s="7" customFormat="1" ht="12" customHeight="1">
      <c r="B54" s="5"/>
      <c r="C54" s="4" t="s">
        <v>44</v>
      </c>
      <c r="D54" s="11">
        <f t="shared" si="0"/>
        <v>108</v>
      </c>
      <c r="E54" s="11">
        <f t="shared" si="1"/>
        <v>100</v>
      </c>
      <c r="F54" s="12">
        <v>50</v>
      </c>
      <c r="G54" s="12">
        <v>2</v>
      </c>
      <c r="H54" s="12">
        <v>48</v>
      </c>
      <c r="I54" s="11">
        <f t="shared" si="2"/>
        <v>8</v>
      </c>
      <c r="J54" s="12">
        <v>2</v>
      </c>
      <c r="K54" s="12" t="s">
        <v>177</v>
      </c>
      <c r="L54" s="12">
        <v>6</v>
      </c>
      <c r="M54" s="11">
        <f t="shared" si="3"/>
        <v>281</v>
      </c>
      <c r="N54" s="11">
        <f t="shared" si="4"/>
        <v>250</v>
      </c>
      <c r="O54" s="12">
        <v>216</v>
      </c>
      <c r="P54" s="12">
        <v>4</v>
      </c>
      <c r="Q54" s="12">
        <v>30</v>
      </c>
      <c r="R54" s="12">
        <f>SUM(S54:U54)</f>
        <v>31</v>
      </c>
      <c r="S54" s="12">
        <v>2</v>
      </c>
      <c r="T54" s="12" t="s">
        <v>177</v>
      </c>
      <c r="U54" s="12">
        <v>29</v>
      </c>
    </row>
    <row r="55" spans="2:21" s="7" customFormat="1" ht="12" customHeight="1">
      <c r="B55" s="5"/>
      <c r="C55" s="4" t="s">
        <v>45</v>
      </c>
      <c r="D55" s="11">
        <f t="shared" si="0"/>
        <v>463</v>
      </c>
      <c r="E55" s="11">
        <f t="shared" si="1"/>
        <v>443</v>
      </c>
      <c r="F55" s="12">
        <v>349</v>
      </c>
      <c r="G55" s="12">
        <v>1</v>
      </c>
      <c r="H55" s="12">
        <v>93</v>
      </c>
      <c r="I55" s="11">
        <f t="shared" si="2"/>
        <v>20</v>
      </c>
      <c r="J55" s="12">
        <v>2</v>
      </c>
      <c r="K55" s="12" t="s">
        <v>177</v>
      </c>
      <c r="L55" s="12">
        <v>18</v>
      </c>
      <c r="M55" s="11">
        <f t="shared" si="3"/>
        <v>602</v>
      </c>
      <c r="N55" s="11">
        <f t="shared" si="4"/>
        <v>466</v>
      </c>
      <c r="O55" s="12">
        <v>401</v>
      </c>
      <c r="P55" s="12" t="s">
        <v>177</v>
      </c>
      <c r="Q55" s="12">
        <v>65</v>
      </c>
      <c r="R55" s="12">
        <f>SUM(S55:U55)</f>
        <v>136</v>
      </c>
      <c r="S55" s="12">
        <v>1</v>
      </c>
      <c r="T55" s="12" t="s">
        <v>177</v>
      </c>
      <c r="U55" s="12">
        <v>135</v>
      </c>
    </row>
    <row r="56" spans="2:21" s="7" customFormat="1" ht="12" customHeight="1">
      <c r="B56" s="69" t="s">
        <v>46</v>
      </c>
      <c r="C56" s="70"/>
      <c r="D56" s="10">
        <f t="shared" si="0"/>
        <v>364</v>
      </c>
      <c r="E56" s="10">
        <f t="shared" si="1"/>
        <v>350</v>
      </c>
      <c r="F56" s="13">
        <f>SUM(F57)</f>
        <v>274</v>
      </c>
      <c r="G56" s="13">
        <f aca="true" t="shared" si="14" ref="G56:U56">SUM(G57)</f>
        <v>4</v>
      </c>
      <c r="H56" s="13">
        <f t="shared" si="14"/>
        <v>72</v>
      </c>
      <c r="I56" s="10">
        <f t="shared" si="2"/>
        <v>14</v>
      </c>
      <c r="J56" s="13">
        <f t="shared" si="14"/>
        <v>1</v>
      </c>
      <c r="K56" s="12" t="s">
        <v>177</v>
      </c>
      <c r="L56" s="13">
        <f t="shared" si="14"/>
        <v>13</v>
      </c>
      <c r="M56" s="10">
        <f t="shared" si="3"/>
        <v>1117</v>
      </c>
      <c r="N56" s="10">
        <f t="shared" si="4"/>
        <v>1011</v>
      </c>
      <c r="O56" s="13">
        <f t="shared" si="14"/>
        <v>955</v>
      </c>
      <c r="P56" s="13">
        <f t="shared" si="14"/>
        <v>5</v>
      </c>
      <c r="Q56" s="13">
        <f t="shared" si="14"/>
        <v>51</v>
      </c>
      <c r="R56" s="13">
        <f t="shared" si="14"/>
        <v>106</v>
      </c>
      <c r="S56" s="13">
        <f t="shared" si="14"/>
        <v>4</v>
      </c>
      <c r="T56" s="13" t="s">
        <v>184</v>
      </c>
      <c r="U56" s="13">
        <f t="shared" si="14"/>
        <v>106</v>
      </c>
    </row>
    <row r="57" spans="2:21" s="7" customFormat="1" ht="12" customHeight="1">
      <c r="B57" s="5"/>
      <c r="C57" s="4" t="s">
        <v>47</v>
      </c>
      <c r="D57" s="11">
        <f t="shared" si="0"/>
        <v>364</v>
      </c>
      <c r="E57" s="11">
        <f t="shared" si="1"/>
        <v>350</v>
      </c>
      <c r="F57" s="12">
        <v>274</v>
      </c>
      <c r="G57" s="12">
        <v>4</v>
      </c>
      <c r="H57" s="12">
        <v>72</v>
      </c>
      <c r="I57" s="11">
        <f t="shared" si="2"/>
        <v>14</v>
      </c>
      <c r="J57" s="12">
        <v>1</v>
      </c>
      <c r="K57" s="12" t="s">
        <v>177</v>
      </c>
      <c r="L57" s="12">
        <v>13</v>
      </c>
      <c r="M57" s="11">
        <f t="shared" si="3"/>
        <v>1117</v>
      </c>
      <c r="N57" s="11">
        <f t="shared" si="4"/>
        <v>1011</v>
      </c>
      <c r="O57" s="12">
        <v>955</v>
      </c>
      <c r="P57" s="12">
        <v>5</v>
      </c>
      <c r="Q57" s="12">
        <v>51</v>
      </c>
      <c r="R57" s="12">
        <f>SUM(U57)</f>
        <v>106</v>
      </c>
      <c r="S57" s="12">
        <v>4</v>
      </c>
      <c r="T57" s="12" t="s">
        <v>177</v>
      </c>
      <c r="U57" s="12">
        <v>106</v>
      </c>
    </row>
    <row r="58" spans="2:21" s="7" customFormat="1" ht="12" customHeight="1">
      <c r="B58" s="69" t="s">
        <v>48</v>
      </c>
      <c r="C58" s="70"/>
      <c r="D58" s="10">
        <f t="shared" si="0"/>
        <v>1541</v>
      </c>
      <c r="E58" s="10">
        <f t="shared" si="1"/>
        <v>1421</v>
      </c>
      <c r="F58" s="13">
        <f>SUM(F59:F66)</f>
        <v>871</v>
      </c>
      <c r="G58" s="13">
        <f>SUM(G59:G66)</f>
        <v>25</v>
      </c>
      <c r="H58" s="13">
        <f aca="true" t="shared" si="15" ref="H58:U58">SUM(H59:H66)</f>
        <v>525</v>
      </c>
      <c r="I58" s="10">
        <f t="shared" si="2"/>
        <v>120</v>
      </c>
      <c r="J58" s="13">
        <f t="shared" si="15"/>
        <v>40</v>
      </c>
      <c r="K58" s="12" t="s">
        <v>177</v>
      </c>
      <c r="L58" s="13">
        <f t="shared" si="15"/>
        <v>80</v>
      </c>
      <c r="M58" s="10">
        <f t="shared" si="3"/>
        <v>4086</v>
      </c>
      <c r="N58" s="10">
        <f t="shared" si="4"/>
        <v>3576</v>
      </c>
      <c r="O58" s="13">
        <f t="shared" si="15"/>
        <v>3068</v>
      </c>
      <c r="P58" s="13">
        <f t="shared" si="15"/>
        <v>25</v>
      </c>
      <c r="Q58" s="13">
        <f t="shared" si="15"/>
        <v>483</v>
      </c>
      <c r="R58" s="13">
        <f t="shared" si="15"/>
        <v>510</v>
      </c>
      <c r="S58" s="13">
        <f t="shared" si="15"/>
        <v>27</v>
      </c>
      <c r="T58" s="13">
        <f t="shared" si="15"/>
        <v>3</v>
      </c>
      <c r="U58" s="13">
        <f t="shared" si="15"/>
        <v>480</v>
      </c>
    </row>
    <row r="59" spans="2:21" s="7" customFormat="1" ht="12" customHeight="1">
      <c r="B59" s="5"/>
      <c r="C59" s="4" t="s">
        <v>49</v>
      </c>
      <c r="D59" s="11">
        <f t="shared" si="0"/>
        <v>303</v>
      </c>
      <c r="E59" s="11">
        <f t="shared" si="1"/>
        <v>277</v>
      </c>
      <c r="F59" s="12">
        <v>184</v>
      </c>
      <c r="G59" s="12">
        <v>4</v>
      </c>
      <c r="H59" s="12">
        <v>89</v>
      </c>
      <c r="I59" s="11">
        <f t="shared" si="2"/>
        <v>26</v>
      </c>
      <c r="J59" s="12">
        <v>2</v>
      </c>
      <c r="K59" s="12" t="s">
        <v>177</v>
      </c>
      <c r="L59" s="12">
        <v>24</v>
      </c>
      <c r="M59" s="11">
        <f t="shared" si="3"/>
        <v>1155</v>
      </c>
      <c r="N59" s="11">
        <f t="shared" si="4"/>
        <v>1025</v>
      </c>
      <c r="O59" s="12">
        <v>859</v>
      </c>
      <c r="P59" s="12">
        <v>9</v>
      </c>
      <c r="Q59" s="12">
        <v>157</v>
      </c>
      <c r="R59" s="12">
        <f>SUM(S59:U59)</f>
        <v>130</v>
      </c>
      <c r="S59" s="12">
        <v>3</v>
      </c>
      <c r="T59" s="12" t="s">
        <v>177</v>
      </c>
      <c r="U59" s="12">
        <v>127</v>
      </c>
    </row>
    <row r="60" spans="2:21" s="7" customFormat="1" ht="12" customHeight="1">
      <c r="B60" s="5"/>
      <c r="C60" s="4" t="s">
        <v>22</v>
      </c>
      <c r="D60" s="11">
        <f t="shared" si="0"/>
        <v>73</v>
      </c>
      <c r="E60" s="11">
        <f t="shared" si="1"/>
        <v>67</v>
      </c>
      <c r="F60" s="12">
        <v>47</v>
      </c>
      <c r="G60" s="12" t="s">
        <v>177</v>
      </c>
      <c r="H60" s="12">
        <v>20</v>
      </c>
      <c r="I60" s="11">
        <f t="shared" si="2"/>
        <v>6</v>
      </c>
      <c r="J60" s="12">
        <v>6</v>
      </c>
      <c r="K60" s="12" t="s">
        <v>177</v>
      </c>
      <c r="L60" s="12" t="s">
        <v>177</v>
      </c>
      <c r="M60" s="11">
        <f t="shared" si="3"/>
        <v>309</v>
      </c>
      <c r="N60" s="11">
        <f t="shared" si="4"/>
        <v>277</v>
      </c>
      <c r="O60" s="12">
        <v>225</v>
      </c>
      <c r="P60" s="12" t="s">
        <v>177</v>
      </c>
      <c r="Q60" s="12">
        <v>52</v>
      </c>
      <c r="R60" s="12">
        <f aca="true" t="shared" si="16" ref="R60:R66">SUM(S60:U60)</f>
        <v>32</v>
      </c>
      <c r="S60" s="12">
        <v>2</v>
      </c>
      <c r="T60" s="12">
        <v>1</v>
      </c>
      <c r="U60" s="12">
        <v>29</v>
      </c>
    </row>
    <row r="61" spans="2:21" s="7" customFormat="1" ht="12" customHeight="1">
      <c r="B61" s="5"/>
      <c r="C61" s="4" t="s">
        <v>50</v>
      </c>
      <c r="D61" s="11">
        <f t="shared" si="0"/>
        <v>553</v>
      </c>
      <c r="E61" s="11">
        <f t="shared" si="1"/>
        <v>521</v>
      </c>
      <c r="F61" s="12">
        <v>318</v>
      </c>
      <c r="G61" s="12">
        <v>12</v>
      </c>
      <c r="H61" s="12">
        <v>191</v>
      </c>
      <c r="I61" s="11">
        <f t="shared" si="2"/>
        <v>32</v>
      </c>
      <c r="J61" s="12">
        <v>8</v>
      </c>
      <c r="K61" s="12" t="s">
        <v>177</v>
      </c>
      <c r="L61" s="12">
        <v>24</v>
      </c>
      <c r="M61" s="10">
        <f t="shared" si="3"/>
        <v>1069</v>
      </c>
      <c r="N61" s="10">
        <f t="shared" si="4"/>
        <v>933</v>
      </c>
      <c r="O61" s="12">
        <v>810</v>
      </c>
      <c r="P61" s="12">
        <v>7</v>
      </c>
      <c r="Q61" s="12">
        <v>116</v>
      </c>
      <c r="R61" s="12">
        <f t="shared" si="16"/>
        <v>136</v>
      </c>
      <c r="S61" s="12">
        <v>8</v>
      </c>
      <c r="T61" s="12">
        <v>1</v>
      </c>
      <c r="U61" s="12">
        <v>127</v>
      </c>
    </row>
    <row r="62" spans="2:21" s="7" customFormat="1" ht="12" customHeight="1">
      <c r="B62" s="5"/>
      <c r="C62" s="4" t="s">
        <v>51</v>
      </c>
      <c r="D62" s="11">
        <f t="shared" si="0"/>
        <v>119</v>
      </c>
      <c r="E62" s="11">
        <f t="shared" si="1"/>
        <v>104</v>
      </c>
      <c r="F62" s="12">
        <v>75</v>
      </c>
      <c r="G62" s="12" t="s">
        <v>177</v>
      </c>
      <c r="H62" s="12">
        <v>29</v>
      </c>
      <c r="I62" s="11">
        <f t="shared" si="2"/>
        <v>15</v>
      </c>
      <c r="J62" s="12">
        <v>5</v>
      </c>
      <c r="K62" s="12" t="s">
        <v>177</v>
      </c>
      <c r="L62" s="12">
        <v>10</v>
      </c>
      <c r="M62" s="11">
        <f t="shared" si="3"/>
        <v>413</v>
      </c>
      <c r="N62" s="11">
        <f t="shared" si="4"/>
        <v>347</v>
      </c>
      <c r="O62" s="12">
        <v>329</v>
      </c>
      <c r="P62" s="12">
        <v>1</v>
      </c>
      <c r="Q62" s="12">
        <v>17</v>
      </c>
      <c r="R62" s="12">
        <f t="shared" si="16"/>
        <v>66</v>
      </c>
      <c r="S62" s="12">
        <v>3</v>
      </c>
      <c r="T62" s="12" t="s">
        <v>177</v>
      </c>
      <c r="U62" s="12">
        <v>63</v>
      </c>
    </row>
    <row r="63" spans="2:21" s="7" customFormat="1" ht="12" customHeight="1">
      <c r="B63" s="5"/>
      <c r="C63" s="4" t="s">
        <v>52</v>
      </c>
      <c r="D63" s="11">
        <f t="shared" si="0"/>
        <v>289</v>
      </c>
      <c r="E63" s="11">
        <f t="shared" si="1"/>
        <v>275</v>
      </c>
      <c r="F63" s="12">
        <v>140</v>
      </c>
      <c r="G63" s="12">
        <v>4</v>
      </c>
      <c r="H63" s="12">
        <v>131</v>
      </c>
      <c r="I63" s="11">
        <f t="shared" si="2"/>
        <v>14</v>
      </c>
      <c r="J63" s="12">
        <v>9</v>
      </c>
      <c r="K63" s="12" t="s">
        <v>177</v>
      </c>
      <c r="L63" s="12">
        <v>5</v>
      </c>
      <c r="M63" s="11">
        <f t="shared" si="3"/>
        <v>434</v>
      </c>
      <c r="N63" s="11">
        <f t="shared" si="4"/>
        <v>382</v>
      </c>
      <c r="O63" s="12">
        <v>360</v>
      </c>
      <c r="P63" s="12" t="s">
        <v>177</v>
      </c>
      <c r="Q63" s="12">
        <v>22</v>
      </c>
      <c r="R63" s="12">
        <f t="shared" si="16"/>
        <v>52</v>
      </c>
      <c r="S63" s="12">
        <v>4</v>
      </c>
      <c r="T63" s="12">
        <v>1</v>
      </c>
      <c r="U63" s="12">
        <v>47</v>
      </c>
    </row>
    <row r="64" spans="2:21" s="7" customFormat="1" ht="12" customHeight="1">
      <c r="B64" s="5"/>
      <c r="C64" s="4" t="s">
        <v>53</v>
      </c>
      <c r="D64" s="11">
        <f t="shared" si="0"/>
        <v>3</v>
      </c>
      <c r="E64" s="11">
        <f t="shared" si="1"/>
        <v>2</v>
      </c>
      <c r="F64" s="12">
        <v>2</v>
      </c>
      <c r="G64" s="12" t="s">
        <v>177</v>
      </c>
      <c r="H64" s="12" t="s">
        <v>177</v>
      </c>
      <c r="I64" s="11">
        <f t="shared" si="2"/>
        <v>1</v>
      </c>
      <c r="J64" s="12" t="s">
        <v>177</v>
      </c>
      <c r="K64" s="12" t="s">
        <v>177</v>
      </c>
      <c r="L64" s="12">
        <v>1</v>
      </c>
      <c r="M64" s="11">
        <f t="shared" si="3"/>
        <v>34</v>
      </c>
      <c r="N64" s="11">
        <f t="shared" si="4"/>
        <v>32</v>
      </c>
      <c r="O64" s="12">
        <v>30</v>
      </c>
      <c r="P64" s="12" t="s">
        <v>177</v>
      </c>
      <c r="Q64" s="12">
        <v>2</v>
      </c>
      <c r="R64" s="12">
        <f t="shared" si="16"/>
        <v>2</v>
      </c>
      <c r="S64" s="12" t="s">
        <v>177</v>
      </c>
      <c r="T64" s="12" t="s">
        <v>177</v>
      </c>
      <c r="U64" s="12">
        <v>2</v>
      </c>
    </row>
    <row r="65" spans="2:21" s="7" customFormat="1" ht="12" customHeight="1">
      <c r="B65" s="5"/>
      <c r="C65" s="4" t="s">
        <v>54</v>
      </c>
      <c r="D65" s="11">
        <f t="shared" si="0"/>
        <v>35</v>
      </c>
      <c r="E65" s="11">
        <f t="shared" si="1"/>
        <v>32</v>
      </c>
      <c r="F65" s="12">
        <v>22</v>
      </c>
      <c r="G65" s="12" t="s">
        <v>177</v>
      </c>
      <c r="H65" s="12">
        <v>10</v>
      </c>
      <c r="I65" s="11">
        <f t="shared" si="2"/>
        <v>3</v>
      </c>
      <c r="J65" s="12">
        <v>1</v>
      </c>
      <c r="K65" s="12" t="s">
        <v>177</v>
      </c>
      <c r="L65" s="12">
        <v>2</v>
      </c>
      <c r="M65" s="11">
        <f t="shared" si="3"/>
        <v>269</v>
      </c>
      <c r="N65" s="11">
        <f t="shared" si="4"/>
        <v>241</v>
      </c>
      <c r="O65" s="12">
        <v>187</v>
      </c>
      <c r="P65" s="12">
        <v>1</v>
      </c>
      <c r="Q65" s="12">
        <v>53</v>
      </c>
      <c r="R65" s="12">
        <f t="shared" si="16"/>
        <v>28</v>
      </c>
      <c r="S65" s="12">
        <v>5</v>
      </c>
      <c r="T65" s="12" t="s">
        <v>177</v>
      </c>
      <c r="U65" s="12">
        <v>23</v>
      </c>
    </row>
    <row r="66" spans="2:21" s="7" customFormat="1" ht="12" customHeight="1">
      <c r="B66" s="5"/>
      <c r="C66" s="4" t="s">
        <v>55</v>
      </c>
      <c r="D66" s="11">
        <f t="shared" si="0"/>
        <v>166</v>
      </c>
      <c r="E66" s="11">
        <f t="shared" si="1"/>
        <v>143</v>
      </c>
      <c r="F66" s="12">
        <v>83</v>
      </c>
      <c r="G66" s="12">
        <v>5</v>
      </c>
      <c r="H66" s="12">
        <v>55</v>
      </c>
      <c r="I66" s="11">
        <f t="shared" si="2"/>
        <v>23</v>
      </c>
      <c r="J66" s="12">
        <v>9</v>
      </c>
      <c r="K66" s="12" t="s">
        <v>177</v>
      </c>
      <c r="L66" s="12">
        <v>14</v>
      </c>
      <c r="M66" s="11">
        <f t="shared" si="3"/>
        <v>403</v>
      </c>
      <c r="N66" s="11">
        <f t="shared" si="4"/>
        <v>339</v>
      </c>
      <c r="O66" s="12">
        <v>268</v>
      </c>
      <c r="P66" s="12">
        <v>7</v>
      </c>
      <c r="Q66" s="12">
        <v>64</v>
      </c>
      <c r="R66" s="12">
        <f t="shared" si="16"/>
        <v>64</v>
      </c>
      <c r="S66" s="12">
        <v>2</v>
      </c>
      <c r="T66" s="12" t="s">
        <v>177</v>
      </c>
      <c r="U66" s="12">
        <v>62</v>
      </c>
    </row>
    <row r="67" spans="2:21" s="7" customFormat="1" ht="12" customHeight="1">
      <c r="B67" s="69" t="s">
        <v>56</v>
      </c>
      <c r="C67" s="70"/>
      <c r="D67" s="10">
        <f t="shared" si="0"/>
        <v>1500</v>
      </c>
      <c r="E67" s="10">
        <f t="shared" si="1"/>
        <v>1406</v>
      </c>
      <c r="F67" s="13">
        <f>SUM(F68:F75)</f>
        <v>824</v>
      </c>
      <c r="G67" s="13">
        <f aca="true" t="shared" si="17" ref="G67:U67">SUM(G68:G75)</f>
        <v>44</v>
      </c>
      <c r="H67" s="13">
        <f t="shared" si="17"/>
        <v>538</v>
      </c>
      <c r="I67" s="10">
        <f t="shared" si="2"/>
        <v>94</v>
      </c>
      <c r="J67" s="13">
        <f t="shared" si="17"/>
        <v>8</v>
      </c>
      <c r="K67" s="12" t="s">
        <v>177</v>
      </c>
      <c r="L67" s="13">
        <f t="shared" si="17"/>
        <v>86</v>
      </c>
      <c r="M67" s="10">
        <f t="shared" si="3"/>
        <v>2869</v>
      </c>
      <c r="N67" s="10">
        <f t="shared" si="4"/>
        <v>2436</v>
      </c>
      <c r="O67" s="13">
        <f t="shared" si="17"/>
        <v>1920</v>
      </c>
      <c r="P67" s="13">
        <f t="shared" si="17"/>
        <v>27</v>
      </c>
      <c r="Q67" s="13">
        <f t="shared" si="17"/>
        <v>489</v>
      </c>
      <c r="R67" s="13">
        <f t="shared" si="17"/>
        <v>433</v>
      </c>
      <c r="S67" s="13">
        <f t="shared" si="17"/>
        <v>21</v>
      </c>
      <c r="T67" s="13">
        <f t="shared" si="17"/>
        <v>1</v>
      </c>
      <c r="U67" s="13">
        <f t="shared" si="17"/>
        <v>411</v>
      </c>
    </row>
    <row r="68" spans="2:21" s="7" customFormat="1" ht="12" customHeight="1">
      <c r="B68" s="5"/>
      <c r="C68" s="4" t="s">
        <v>57</v>
      </c>
      <c r="D68" s="11">
        <f t="shared" si="0"/>
        <v>94</v>
      </c>
      <c r="E68" s="11">
        <f t="shared" si="1"/>
        <v>89</v>
      </c>
      <c r="F68" s="12">
        <v>75</v>
      </c>
      <c r="G68" s="12">
        <v>3</v>
      </c>
      <c r="H68" s="12">
        <v>11</v>
      </c>
      <c r="I68" s="11">
        <f t="shared" si="2"/>
        <v>5</v>
      </c>
      <c r="J68" s="12">
        <v>1</v>
      </c>
      <c r="K68" s="12" t="s">
        <v>177</v>
      </c>
      <c r="L68" s="12">
        <v>4</v>
      </c>
      <c r="M68" s="11">
        <f t="shared" si="3"/>
        <v>155</v>
      </c>
      <c r="N68" s="11">
        <f t="shared" si="4"/>
        <v>125</v>
      </c>
      <c r="O68" s="12">
        <v>115</v>
      </c>
      <c r="P68" s="12">
        <v>1</v>
      </c>
      <c r="Q68" s="12">
        <v>9</v>
      </c>
      <c r="R68" s="12">
        <f>SUM(S68:U68)</f>
        <v>30</v>
      </c>
      <c r="S68" s="12">
        <v>1</v>
      </c>
      <c r="T68" s="12" t="s">
        <v>177</v>
      </c>
      <c r="U68" s="12">
        <v>29</v>
      </c>
    </row>
    <row r="69" spans="2:21" s="7" customFormat="1" ht="12" customHeight="1">
      <c r="B69" s="5"/>
      <c r="C69" s="4" t="s">
        <v>58</v>
      </c>
      <c r="D69" s="11">
        <f t="shared" si="0"/>
        <v>134</v>
      </c>
      <c r="E69" s="11">
        <f t="shared" si="1"/>
        <v>127</v>
      </c>
      <c r="F69" s="12">
        <v>79</v>
      </c>
      <c r="G69" s="12">
        <v>1</v>
      </c>
      <c r="H69" s="12">
        <v>47</v>
      </c>
      <c r="I69" s="11">
        <f t="shared" si="2"/>
        <v>7</v>
      </c>
      <c r="J69" s="12">
        <v>1</v>
      </c>
      <c r="K69" s="12" t="s">
        <v>177</v>
      </c>
      <c r="L69" s="12">
        <v>6</v>
      </c>
      <c r="M69" s="11">
        <f t="shared" si="3"/>
        <v>392</v>
      </c>
      <c r="N69" s="11">
        <f t="shared" si="4"/>
        <v>337</v>
      </c>
      <c r="O69" s="12">
        <v>222</v>
      </c>
      <c r="P69" s="12">
        <v>4</v>
      </c>
      <c r="Q69" s="12">
        <v>111</v>
      </c>
      <c r="R69" s="12">
        <f aca="true" t="shared" si="18" ref="R69:R75">SUM(S69:U69)</f>
        <v>55</v>
      </c>
      <c r="S69" s="12">
        <v>5</v>
      </c>
      <c r="T69" s="12" t="s">
        <v>177</v>
      </c>
      <c r="U69" s="12">
        <v>50</v>
      </c>
    </row>
    <row r="70" spans="2:21" s="7" customFormat="1" ht="12" customHeight="1">
      <c r="B70" s="5"/>
      <c r="C70" s="4" t="s">
        <v>59</v>
      </c>
      <c r="D70" s="11">
        <f t="shared" si="0"/>
        <v>183</v>
      </c>
      <c r="E70" s="11">
        <f t="shared" si="1"/>
        <v>157</v>
      </c>
      <c r="F70" s="12">
        <v>64</v>
      </c>
      <c r="G70" s="12">
        <v>2</v>
      </c>
      <c r="H70" s="12">
        <v>91</v>
      </c>
      <c r="I70" s="11">
        <f t="shared" si="2"/>
        <v>26</v>
      </c>
      <c r="J70" s="12">
        <v>3</v>
      </c>
      <c r="K70" s="12" t="s">
        <v>177</v>
      </c>
      <c r="L70" s="12">
        <v>23</v>
      </c>
      <c r="M70" s="11">
        <f t="shared" si="3"/>
        <v>418</v>
      </c>
      <c r="N70" s="11">
        <f t="shared" si="4"/>
        <v>327</v>
      </c>
      <c r="O70" s="12">
        <v>239</v>
      </c>
      <c r="P70" s="12">
        <v>2</v>
      </c>
      <c r="Q70" s="12">
        <v>86</v>
      </c>
      <c r="R70" s="12">
        <f t="shared" si="18"/>
        <v>91</v>
      </c>
      <c r="S70" s="12">
        <v>5</v>
      </c>
      <c r="T70" s="12">
        <v>1</v>
      </c>
      <c r="U70" s="12">
        <v>85</v>
      </c>
    </row>
    <row r="71" spans="2:21" s="7" customFormat="1" ht="12" customHeight="1">
      <c r="B71" s="5"/>
      <c r="C71" s="4" t="s">
        <v>60</v>
      </c>
      <c r="D71" s="11">
        <f t="shared" si="0"/>
        <v>153</v>
      </c>
      <c r="E71" s="11">
        <f t="shared" si="1"/>
        <v>141</v>
      </c>
      <c r="F71" s="12">
        <v>102</v>
      </c>
      <c r="G71" s="12">
        <v>5</v>
      </c>
      <c r="H71" s="12">
        <v>34</v>
      </c>
      <c r="I71" s="11">
        <f t="shared" si="2"/>
        <v>12</v>
      </c>
      <c r="J71" s="12" t="s">
        <v>177</v>
      </c>
      <c r="K71" s="12" t="s">
        <v>177</v>
      </c>
      <c r="L71" s="12">
        <v>12</v>
      </c>
      <c r="M71" s="11">
        <f t="shared" si="3"/>
        <v>318</v>
      </c>
      <c r="N71" s="11">
        <f t="shared" si="4"/>
        <v>281</v>
      </c>
      <c r="O71" s="12">
        <v>249</v>
      </c>
      <c r="P71" s="12">
        <v>1</v>
      </c>
      <c r="Q71" s="12">
        <v>31</v>
      </c>
      <c r="R71" s="12">
        <f t="shared" si="18"/>
        <v>37</v>
      </c>
      <c r="S71" s="12">
        <v>4</v>
      </c>
      <c r="T71" s="12" t="s">
        <v>177</v>
      </c>
      <c r="U71" s="12">
        <v>33</v>
      </c>
    </row>
    <row r="72" spans="2:21" s="7" customFormat="1" ht="12" customHeight="1">
      <c r="B72" s="5"/>
      <c r="C72" s="4" t="s">
        <v>61</v>
      </c>
      <c r="D72" s="11">
        <f t="shared" si="0"/>
        <v>398</v>
      </c>
      <c r="E72" s="11">
        <f t="shared" si="1"/>
        <v>381</v>
      </c>
      <c r="F72" s="12">
        <v>193</v>
      </c>
      <c r="G72" s="12">
        <v>15</v>
      </c>
      <c r="H72" s="12">
        <v>173</v>
      </c>
      <c r="I72" s="11">
        <f t="shared" si="2"/>
        <v>17</v>
      </c>
      <c r="J72" s="12">
        <v>1</v>
      </c>
      <c r="K72" s="12" t="s">
        <v>177</v>
      </c>
      <c r="L72" s="12">
        <v>16</v>
      </c>
      <c r="M72" s="11">
        <f t="shared" si="3"/>
        <v>521</v>
      </c>
      <c r="N72" s="11">
        <f t="shared" si="4"/>
        <v>463</v>
      </c>
      <c r="O72" s="12">
        <v>375</v>
      </c>
      <c r="P72" s="12">
        <v>7</v>
      </c>
      <c r="Q72" s="12">
        <v>81</v>
      </c>
      <c r="R72" s="12">
        <f t="shared" si="18"/>
        <v>58</v>
      </c>
      <c r="S72" s="12">
        <v>1</v>
      </c>
      <c r="T72" s="12" t="s">
        <v>177</v>
      </c>
      <c r="U72" s="12">
        <v>57</v>
      </c>
    </row>
    <row r="73" spans="2:21" s="7" customFormat="1" ht="12" customHeight="1">
      <c r="B73" s="5"/>
      <c r="C73" s="4" t="s">
        <v>62</v>
      </c>
      <c r="D73" s="11">
        <f aca="true" t="shared" si="19" ref="D73:D93">SUM(E73,I73)</f>
        <v>43</v>
      </c>
      <c r="E73" s="11">
        <f aca="true" t="shared" si="20" ref="E73:E93">SUM(F73,H73,G73)</f>
        <v>41</v>
      </c>
      <c r="F73" s="12">
        <v>12</v>
      </c>
      <c r="G73" s="12" t="s">
        <v>177</v>
      </c>
      <c r="H73" s="12">
        <v>29</v>
      </c>
      <c r="I73" s="11">
        <f aca="true" t="shared" si="21" ref="I73:I93">SUM(J73:L73)</f>
        <v>2</v>
      </c>
      <c r="J73" s="12" t="s">
        <v>177</v>
      </c>
      <c r="K73" s="12" t="s">
        <v>177</v>
      </c>
      <c r="L73" s="12">
        <v>2</v>
      </c>
      <c r="M73" s="11">
        <f aca="true" t="shared" si="22" ref="M73:M93">SUM(N73,R73)</f>
        <v>227</v>
      </c>
      <c r="N73" s="11">
        <f aca="true" t="shared" si="23" ref="N73:N93">SUM(O73:Q73)</f>
        <v>180</v>
      </c>
      <c r="O73" s="12">
        <v>127</v>
      </c>
      <c r="P73" s="12">
        <v>2</v>
      </c>
      <c r="Q73" s="12">
        <v>51</v>
      </c>
      <c r="R73" s="12">
        <f t="shared" si="18"/>
        <v>47</v>
      </c>
      <c r="S73" s="12">
        <v>2</v>
      </c>
      <c r="T73" s="12" t="s">
        <v>177</v>
      </c>
      <c r="U73" s="12">
        <v>45</v>
      </c>
    </row>
    <row r="74" spans="2:21" s="7" customFormat="1" ht="12" customHeight="1">
      <c r="B74" s="5"/>
      <c r="C74" s="4" t="s">
        <v>63</v>
      </c>
      <c r="D74" s="11">
        <f t="shared" si="19"/>
        <v>224</v>
      </c>
      <c r="E74" s="11">
        <f t="shared" si="20"/>
        <v>207</v>
      </c>
      <c r="F74" s="12">
        <v>83</v>
      </c>
      <c r="G74" s="12">
        <v>9</v>
      </c>
      <c r="H74" s="12">
        <v>115</v>
      </c>
      <c r="I74" s="11">
        <f t="shared" si="21"/>
        <v>17</v>
      </c>
      <c r="J74" s="12">
        <v>2</v>
      </c>
      <c r="K74" s="12" t="s">
        <v>177</v>
      </c>
      <c r="L74" s="12">
        <v>15</v>
      </c>
      <c r="M74" s="11">
        <f t="shared" si="22"/>
        <v>670</v>
      </c>
      <c r="N74" s="11">
        <f t="shared" si="23"/>
        <v>575</v>
      </c>
      <c r="O74" s="12">
        <v>458</v>
      </c>
      <c r="P74" s="12">
        <v>10</v>
      </c>
      <c r="Q74" s="12">
        <v>107</v>
      </c>
      <c r="R74" s="12">
        <f t="shared" si="18"/>
        <v>95</v>
      </c>
      <c r="S74" s="12">
        <v>2</v>
      </c>
      <c r="T74" s="12" t="s">
        <v>177</v>
      </c>
      <c r="U74" s="12">
        <v>93</v>
      </c>
    </row>
    <row r="75" spans="2:21" s="7" customFormat="1" ht="12" customHeight="1">
      <c r="B75" s="5"/>
      <c r="C75" s="4" t="s">
        <v>64</v>
      </c>
      <c r="D75" s="11">
        <f t="shared" si="19"/>
        <v>271</v>
      </c>
      <c r="E75" s="11">
        <f t="shared" si="20"/>
        <v>263</v>
      </c>
      <c r="F75" s="12">
        <v>216</v>
      </c>
      <c r="G75" s="12">
        <v>9</v>
      </c>
      <c r="H75" s="12">
        <v>38</v>
      </c>
      <c r="I75" s="11">
        <f t="shared" si="21"/>
        <v>8</v>
      </c>
      <c r="J75" s="12" t="s">
        <v>177</v>
      </c>
      <c r="K75" s="12" t="s">
        <v>177</v>
      </c>
      <c r="L75" s="12">
        <v>8</v>
      </c>
      <c r="M75" s="11">
        <f t="shared" si="22"/>
        <v>168</v>
      </c>
      <c r="N75" s="11">
        <f t="shared" si="23"/>
        <v>148</v>
      </c>
      <c r="O75" s="12">
        <v>135</v>
      </c>
      <c r="P75" s="12" t="s">
        <v>177</v>
      </c>
      <c r="Q75" s="12">
        <v>13</v>
      </c>
      <c r="R75" s="12">
        <f t="shared" si="18"/>
        <v>20</v>
      </c>
      <c r="S75" s="12">
        <v>1</v>
      </c>
      <c r="T75" s="12" t="s">
        <v>177</v>
      </c>
      <c r="U75" s="12">
        <v>19</v>
      </c>
    </row>
    <row r="76" spans="2:21" s="7" customFormat="1" ht="12" customHeight="1">
      <c r="B76" s="69" t="s">
        <v>65</v>
      </c>
      <c r="C76" s="70"/>
      <c r="D76" s="10">
        <f t="shared" si="19"/>
        <v>1541</v>
      </c>
      <c r="E76" s="10">
        <f t="shared" si="20"/>
        <v>1470</v>
      </c>
      <c r="F76" s="13">
        <f>SUM(F77:F80)</f>
        <v>1303</v>
      </c>
      <c r="G76" s="13">
        <f aca="true" t="shared" si="24" ref="G76:U76">SUM(G77:G80)</f>
        <v>22</v>
      </c>
      <c r="H76" s="13">
        <f t="shared" si="24"/>
        <v>145</v>
      </c>
      <c r="I76" s="10">
        <f t="shared" si="21"/>
        <v>71</v>
      </c>
      <c r="J76" s="12" t="s">
        <v>177</v>
      </c>
      <c r="K76" s="12" t="s">
        <v>177</v>
      </c>
      <c r="L76" s="13">
        <f t="shared" si="24"/>
        <v>71</v>
      </c>
      <c r="M76" s="10">
        <f t="shared" si="22"/>
        <v>2378</v>
      </c>
      <c r="N76" s="10">
        <f t="shared" si="23"/>
        <v>2053</v>
      </c>
      <c r="O76" s="13">
        <f t="shared" si="24"/>
        <v>1942</v>
      </c>
      <c r="P76" s="13">
        <f t="shared" si="24"/>
        <v>12</v>
      </c>
      <c r="Q76" s="13">
        <f t="shared" si="24"/>
        <v>99</v>
      </c>
      <c r="R76" s="13">
        <f t="shared" si="24"/>
        <v>325</v>
      </c>
      <c r="S76" s="13" t="s">
        <v>183</v>
      </c>
      <c r="T76" s="13">
        <f t="shared" si="24"/>
        <v>1</v>
      </c>
      <c r="U76" s="13">
        <f t="shared" si="24"/>
        <v>324</v>
      </c>
    </row>
    <row r="77" spans="2:21" s="7" customFormat="1" ht="12" customHeight="1">
      <c r="B77" s="5"/>
      <c r="C77" s="4" t="s">
        <v>189</v>
      </c>
      <c r="D77" s="11">
        <f t="shared" si="19"/>
        <v>372</v>
      </c>
      <c r="E77" s="11">
        <f t="shared" si="20"/>
        <v>359</v>
      </c>
      <c r="F77" s="12">
        <v>302</v>
      </c>
      <c r="G77" s="12">
        <v>11</v>
      </c>
      <c r="H77" s="12">
        <v>46</v>
      </c>
      <c r="I77" s="11">
        <f t="shared" si="21"/>
        <v>13</v>
      </c>
      <c r="J77" s="12" t="s">
        <v>177</v>
      </c>
      <c r="K77" s="12" t="s">
        <v>177</v>
      </c>
      <c r="L77" s="12">
        <v>13</v>
      </c>
      <c r="M77" s="11">
        <f t="shared" si="22"/>
        <v>365</v>
      </c>
      <c r="N77" s="11">
        <f t="shared" si="23"/>
        <v>313</v>
      </c>
      <c r="O77" s="12">
        <v>282</v>
      </c>
      <c r="P77" s="12">
        <v>9</v>
      </c>
      <c r="Q77" s="12">
        <v>22</v>
      </c>
      <c r="R77" s="12">
        <f>SUM(S77:U77)</f>
        <v>52</v>
      </c>
      <c r="S77" s="13" t="s">
        <v>183</v>
      </c>
      <c r="T77" s="12" t="s">
        <v>177</v>
      </c>
      <c r="U77" s="12">
        <v>52</v>
      </c>
    </row>
    <row r="78" spans="2:21" s="7" customFormat="1" ht="12" customHeight="1">
      <c r="B78" s="5"/>
      <c r="C78" s="4" t="s">
        <v>22</v>
      </c>
      <c r="D78" s="11">
        <f t="shared" si="19"/>
        <v>326</v>
      </c>
      <c r="E78" s="11">
        <f t="shared" si="20"/>
        <v>318</v>
      </c>
      <c r="F78" s="12">
        <v>258</v>
      </c>
      <c r="G78" s="12">
        <v>10</v>
      </c>
      <c r="H78" s="12">
        <v>50</v>
      </c>
      <c r="I78" s="11">
        <f t="shared" si="21"/>
        <v>8</v>
      </c>
      <c r="J78" s="12" t="s">
        <v>177</v>
      </c>
      <c r="K78" s="12" t="s">
        <v>177</v>
      </c>
      <c r="L78" s="12">
        <v>8</v>
      </c>
      <c r="M78" s="11">
        <f t="shared" si="22"/>
        <v>413</v>
      </c>
      <c r="N78" s="11">
        <f t="shared" si="23"/>
        <v>369</v>
      </c>
      <c r="O78" s="12">
        <v>342</v>
      </c>
      <c r="P78" s="12">
        <v>2</v>
      </c>
      <c r="Q78" s="12">
        <v>25</v>
      </c>
      <c r="R78" s="12">
        <f>SUM(S78:U78)</f>
        <v>44</v>
      </c>
      <c r="S78" s="13" t="s">
        <v>183</v>
      </c>
      <c r="T78" s="12" t="s">
        <v>177</v>
      </c>
      <c r="U78" s="12">
        <v>44</v>
      </c>
    </row>
    <row r="79" spans="2:21" s="7" customFormat="1" ht="12" customHeight="1">
      <c r="B79" s="5"/>
      <c r="C79" s="4" t="s">
        <v>67</v>
      </c>
      <c r="D79" s="11">
        <f t="shared" si="19"/>
        <v>527</v>
      </c>
      <c r="E79" s="11">
        <f t="shared" si="20"/>
        <v>493</v>
      </c>
      <c r="F79" s="12">
        <v>475</v>
      </c>
      <c r="G79" s="12" t="s">
        <v>177</v>
      </c>
      <c r="H79" s="12">
        <v>18</v>
      </c>
      <c r="I79" s="11">
        <f t="shared" si="21"/>
        <v>34</v>
      </c>
      <c r="J79" s="12" t="s">
        <v>177</v>
      </c>
      <c r="K79" s="12" t="s">
        <v>177</v>
      </c>
      <c r="L79" s="12">
        <v>34</v>
      </c>
      <c r="M79" s="11">
        <f t="shared" si="22"/>
        <v>681</v>
      </c>
      <c r="N79" s="11">
        <f t="shared" si="23"/>
        <v>576</v>
      </c>
      <c r="O79" s="12">
        <v>555</v>
      </c>
      <c r="P79" s="12" t="s">
        <v>177</v>
      </c>
      <c r="Q79" s="12">
        <v>21</v>
      </c>
      <c r="R79" s="12">
        <f>SUM(S79:U79)</f>
        <v>105</v>
      </c>
      <c r="S79" s="13" t="s">
        <v>183</v>
      </c>
      <c r="T79" s="12">
        <v>1</v>
      </c>
      <c r="U79" s="12">
        <v>104</v>
      </c>
    </row>
    <row r="80" spans="2:21" s="7" customFormat="1" ht="12" customHeight="1">
      <c r="B80" s="5"/>
      <c r="C80" s="4" t="s">
        <v>68</v>
      </c>
      <c r="D80" s="11">
        <f t="shared" si="19"/>
        <v>316</v>
      </c>
      <c r="E80" s="11">
        <f t="shared" si="20"/>
        <v>300</v>
      </c>
      <c r="F80" s="12">
        <v>268</v>
      </c>
      <c r="G80" s="12">
        <v>1</v>
      </c>
      <c r="H80" s="12">
        <v>31</v>
      </c>
      <c r="I80" s="11">
        <f t="shared" si="21"/>
        <v>16</v>
      </c>
      <c r="J80" s="12" t="s">
        <v>177</v>
      </c>
      <c r="K80" s="12" t="s">
        <v>177</v>
      </c>
      <c r="L80" s="12">
        <v>16</v>
      </c>
      <c r="M80" s="11">
        <f t="shared" si="22"/>
        <v>919</v>
      </c>
      <c r="N80" s="11">
        <f t="shared" si="23"/>
        <v>795</v>
      </c>
      <c r="O80" s="12">
        <v>763</v>
      </c>
      <c r="P80" s="12">
        <v>1</v>
      </c>
      <c r="Q80" s="12">
        <v>31</v>
      </c>
      <c r="R80" s="12">
        <f>SUM(S80:U80)</f>
        <v>124</v>
      </c>
      <c r="S80" s="13" t="s">
        <v>183</v>
      </c>
      <c r="T80" s="12" t="s">
        <v>177</v>
      </c>
      <c r="U80" s="12">
        <v>124</v>
      </c>
    </row>
    <row r="81" spans="2:21" s="7" customFormat="1" ht="12" customHeight="1">
      <c r="B81" s="69" t="s">
        <v>69</v>
      </c>
      <c r="C81" s="70"/>
      <c r="D81" s="10">
        <f t="shared" si="19"/>
        <v>1534</v>
      </c>
      <c r="E81" s="10">
        <f t="shared" si="20"/>
        <v>1454</v>
      </c>
      <c r="F81" s="13">
        <f>SUM(F82:F85)</f>
        <v>1306</v>
      </c>
      <c r="G81" s="13">
        <f aca="true" t="shared" si="25" ref="G81:U81">SUM(G82:G85)</f>
        <v>10</v>
      </c>
      <c r="H81" s="13">
        <f t="shared" si="25"/>
        <v>138</v>
      </c>
      <c r="I81" s="10">
        <f t="shared" si="21"/>
        <v>80</v>
      </c>
      <c r="J81" s="13">
        <f t="shared" si="25"/>
        <v>1</v>
      </c>
      <c r="K81" s="12" t="s">
        <v>177</v>
      </c>
      <c r="L81" s="13">
        <f t="shared" si="25"/>
        <v>79</v>
      </c>
      <c r="M81" s="10">
        <f t="shared" si="22"/>
        <v>1957</v>
      </c>
      <c r="N81" s="10">
        <f t="shared" si="23"/>
        <v>1656</v>
      </c>
      <c r="O81" s="13">
        <f t="shared" si="25"/>
        <v>1575</v>
      </c>
      <c r="P81" s="13">
        <f t="shared" si="25"/>
        <v>8</v>
      </c>
      <c r="Q81" s="13">
        <f t="shared" si="25"/>
        <v>73</v>
      </c>
      <c r="R81" s="13">
        <f t="shared" si="25"/>
        <v>301</v>
      </c>
      <c r="S81" s="13" t="s">
        <v>183</v>
      </c>
      <c r="T81" s="12" t="s">
        <v>177</v>
      </c>
      <c r="U81" s="13">
        <f t="shared" si="25"/>
        <v>301</v>
      </c>
    </row>
    <row r="82" spans="2:21" s="7" customFormat="1" ht="12" customHeight="1">
      <c r="B82" s="5"/>
      <c r="C82" s="4" t="s">
        <v>70</v>
      </c>
      <c r="D82" s="11">
        <f t="shared" si="19"/>
        <v>426</v>
      </c>
      <c r="E82" s="11">
        <f t="shared" si="20"/>
        <v>404</v>
      </c>
      <c r="F82" s="12">
        <v>398</v>
      </c>
      <c r="G82" s="12" t="s">
        <v>177</v>
      </c>
      <c r="H82" s="12">
        <v>6</v>
      </c>
      <c r="I82" s="11">
        <f t="shared" si="21"/>
        <v>22</v>
      </c>
      <c r="J82" s="12" t="s">
        <v>177</v>
      </c>
      <c r="K82" s="12" t="s">
        <v>177</v>
      </c>
      <c r="L82" s="12">
        <v>22</v>
      </c>
      <c r="M82" s="11">
        <f t="shared" si="22"/>
        <v>386</v>
      </c>
      <c r="N82" s="11">
        <f t="shared" si="23"/>
        <v>334</v>
      </c>
      <c r="O82" s="12">
        <v>316</v>
      </c>
      <c r="P82" s="12">
        <v>4</v>
      </c>
      <c r="Q82" s="12">
        <v>14</v>
      </c>
      <c r="R82" s="12">
        <f>SUM(S82:U82)</f>
        <v>52</v>
      </c>
      <c r="S82" s="13" t="s">
        <v>183</v>
      </c>
      <c r="T82" s="12" t="s">
        <v>177</v>
      </c>
      <c r="U82" s="12">
        <v>52</v>
      </c>
    </row>
    <row r="83" spans="2:21" s="7" customFormat="1" ht="12" customHeight="1">
      <c r="B83" s="5"/>
      <c r="C83" s="4" t="s">
        <v>71</v>
      </c>
      <c r="D83" s="11">
        <f t="shared" si="19"/>
        <v>587</v>
      </c>
      <c r="E83" s="11">
        <f t="shared" si="20"/>
        <v>555</v>
      </c>
      <c r="F83" s="12">
        <v>483</v>
      </c>
      <c r="G83" s="12">
        <v>8</v>
      </c>
      <c r="H83" s="12">
        <v>64</v>
      </c>
      <c r="I83" s="11">
        <f t="shared" si="21"/>
        <v>32</v>
      </c>
      <c r="J83" s="12" t="s">
        <v>177</v>
      </c>
      <c r="K83" s="12" t="s">
        <v>177</v>
      </c>
      <c r="L83" s="12">
        <v>32</v>
      </c>
      <c r="M83" s="10">
        <f t="shared" si="22"/>
        <v>1077</v>
      </c>
      <c r="N83" s="10">
        <f t="shared" si="23"/>
        <v>924</v>
      </c>
      <c r="O83" s="12">
        <v>898</v>
      </c>
      <c r="P83" s="12">
        <v>2</v>
      </c>
      <c r="Q83" s="12">
        <v>24</v>
      </c>
      <c r="R83" s="12">
        <f>SUM(S83:U83)</f>
        <v>153</v>
      </c>
      <c r="S83" s="13" t="s">
        <v>183</v>
      </c>
      <c r="T83" s="12" t="s">
        <v>177</v>
      </c>
      <c r="U83" s="12">
        <v>153</v>
      </c>
    </row>
    <row r="84" spans="2:21" s="7" customFormat="1" ht="12" customHeight="1">
      <c r="B84" s="5"/>
      <c r="C84" s="4" t="s">
        <v>72</v>
      </c>
      <c r="D84" s="11">
        <f t="shared" si="19"/>
        <v>316</v>
      </c>
      <c r="E84" s="11">
        <f t="shared" si="20"/>
        <v>294</v>
      </c>
      <c r="F84" s="12">
        <v>244</v>
      </c>
      <c r="G84" s="12">
        <v>2</v>
      </c>
      <c r="H84" s="12">
        <v>48</v>
      </c>
      <c r="I84" s="11">
        <f t="shared" si="21"/>
        <v>22</v>
      </c>
      <c r="J84" s="12">
        <v>1</v>
      </c>
      <c r="K84" s="12" t="s">
        <v>177</v>
      </c>
      <c r="L84" s="12">
        <v>21</v>
      </c>
      <c r="M84" s="11">
        <f t="shared" si="22"/>
        <v>246</v>
      </c>
      <c r="N84" s="11">
        <f t="shared" si="23"/>
        <v>192</v>
      </c>
      <c r="O84" s="12">
        <v>179</v>
      </c>
      <c r="P84" s="12">
        <v>1</v>
      </c>
      <c r="Q84" s="12">
        <v>12</v>
      </c>
      <c r="R84" s="12">
        <f>SUM(S84:U84)</f>
        <v>54</v>
      </c>
      <c r="S84" s="13" t="s">
        <v>183</v>
      </c>
      <c r="T84" s="12" t="s">
        <v>177</v>
      </c>
      <c r="U84" s="12">
        <v>54</v>
      </c>
    </row>
    <row r="85" spans="2:21" s="7" customFormat="1" ht="12" customHeight="1">
      <c r="B85" s="5"/>
      <c r="C85" s="4" t="s">
        <v>190</v>
      </c>
      <c r="D85" s="11">
        <f t="shared" si="19"/>
        <v>205</v>
      </c>
      <c r="E85" s="11">
        <f t="shared" si="20"/>
        <v>201</v>
      </c>
      <c r="F85" s="12">
        <v>181</v>
      </c>
      <c r="G85" s="12" t="s">
        <v>177</v>
      </c>
      <c r="H85" s="12">
        <v>20</v>
      </c>
      <c r="I85" s="11">
        <f t="shared" si="21"/>
        <v>4</v>
      </c>
      <c r="J85" s="12" t="s">
        <v>177</v>
      </c>
      <c r="K85" s="12" t="s">
        <v>177</v>
      </c>
      <c r="L85" s="12">
        <v>4</v>
      </c>
      <c r="M85" s="11">
        <f t="shared" si="22"/>
        <v>248</v>
      </c>
      <c r="N85" s="11">
        <f t="shared" si="23"/>
        <v>206</v>
      </c>
      <c r="O85" s="12">
        <v>182</v>
      </c>
      <c r="P85" s="12">
        <v>1</v>
      </c>
      <c r="Q85" s="12">
        <v>23</v>
      </c>
      <c r="R85" s="12">
        <f>SUM(S85:U85)</f>
        <v>42</v>
      </c>
      <c r="S85" s="13" t="s">
        <v>183</v>
      </c>
      <c r="T85" s="12" t="s">
        <v>177</v>
      </c>
      <c r="U85" s="12">
        <v>42</v>
      </c>
    </row>
    <row r="86" spans="2:21" s="7" customFormat="1" ht="12" customHeight="1">
      <c r="B86" s="69" t="s">
        <v>74</v>
      </c>
      <c r="C86" s="70"/>
      <c r="D86" s="10">
        <f t="shared" si="19"/>
        <v>86</v>
      </c>
      <c r="E86" s="10">
        <f t="shared" si="20"/>
        <v>72</v>
      </c>
      <c r="F86" s="13">
        <f>SUM(F87)</f>
        <v>59</v>
      </c>
      <c r="G86" s="13">
        <f aca="true" t="shared" si="26" ref="G86:U86">SUM(G87)</f>
        <v>2</v>
      </c>
      <c r="H86" s="13">
        <f t="shared" si="26"/>
        <v>11</v>
      </c>
      <c r="I86" s="10">
        <f t="shared" si="21"/>
        <v>14</v>
      </c>
      <c r="J86" s="13">
        <f t="shared" si="26"/>
        <v>1</v>
      </c>
      <c r="K86" s="12" t="s">
        <v>177</v>
      </c>
      <c r="L86" s="13">
        <f t="shared" si="26"/>
        <v>13</v>
      </c>
      <c r="M86" s="11">
        <f t="shared" si="22"/>
        <v>504</v>
      </c>
      <c r="N86" s="11">
        <f t="shared" si="23"/>
        <v>348</v>
      </c>
      <c r="O86" s="13">
        <f t="shared" si="26"/>
        <v>327</v>
      </c>
      <c r="P86" s="13">
        <f t="shared" si="26"/>
        <v>3</v>
      </c>
      <c r="Q86" s="13">
        <f t="shared" si="26"/>
        <v>18</v>
      </c>
      <c r="R86" s="13">
        <f t="shared" si="26"/>
        <v>156</v>
      </c>
      <c r="S86" s="13">
        <f t="shared" si="26"/>
        <v>3</v>
      </c>
      <c r="T86" s="13">
        <f t="shared" si="26"/>
        <v>1</v>
      </c>
      <c r="U86" s="13">
        <f t="shared" si="26"/>
        <v>152</v>
      </c>
    </row>
    <row r="87" spans="2:21" s="7" customFormat="1" ht="12" customHeight="1">
      <c r="B87" s="5"/>
      <c r="C87" s="4" t="s">
        <v>75</v>
      </c>
      <c r="D87" s="11">
        <f t="shared" si="19"/>
        <v>86</v>
      </c>
      <c r="E87" s="11">
        <f t="shared" si="20"/>
        <v>72</v>
      </c>
      <c r="F87" s="12">
        <v>59</v>
      </c>
      <c r="G87" s="12">
        <v>2</v>
      </c>
      <c r="H87" s="12">
        <v>11</v>
      </c>
      <c r="I87" s="11">
        <f t="shared" si="21"/>
        <v>14</v>
      </c>
      <c r="J87" s="12">
        <v>1</v>
      </c>
      <c r="K87" s="12" t="s">
        <v>177</v>
      </c>
      <c r="L87" s="12">
        <v>13</v>
      </c>
      <c r="M87" s="11">
        <f t="shared" si="22"/>
        <v>504</v>
      </c>
      <c r="N87" s="11">
        <f t="shared" si="23"/>
        <v>348</v>
      </c>
      <c r="O87" s="12">
        <v>327</v>
      </c>
      <c r="P87" s="12">
        <v>3</v>
      </c>
      <c r="Q87" s="12">
        <v>18</v>
      </c>
      <c r="R87" s="12">
        <f>SUM(S87:U87)</f>
        <v>156</v>
      </c>
      <c r="S87" s="12">
        <v>3</v>
      </c>
      <c r="T87" s="12">
        <v>1</v>
      </c>
      <c r="U87" s="12">
        <v>152</v>
      </c>
    </row>
    <row r="88" spans="2:21" s="7" customFormat="1" ht="12" customHeight="1">
      <c r="B88" s="69" t="s">
        <v>76</v>
      </c>
      <c r="C88" s="70"/>
      <c r="D88" s="10">
        <f t="shared" si="19"/>
        <v>1362</v>
      </c>
      <c r="E88" s="10">
        <f t="shared" si="20"/>
        <v>1273</v>
      </c>
      <c r="F88" s="13">
        <f>SUM(F89:F93)</f>
        <v>1034</v>
      </c>
      <c r="G88" s="13">
        <f aca="true" t="shared" si="27" ref="G88:U88">SUM(G89:G93)</f>
        <v>3</v>
      </c>
      <c r="H88" s="13">
        <f t="shared" si="27"/>
        <v>236</v>
      </c>
      <c r="I88" s="11">
        <f t="shared" si="21"/>
        <v>89</v>
      </c>
      <c r="J88" s="13" t="s">
        <v>181</v>
      </c>
      <c r="K88" s="12" t="s">
        <v>177</v>
      </c>
      <c r="L88" s="13">
        <f t="shared" si="27"/>
        <v>89</v>
      </c>
      <c r="M88" s="10">
        <f t="shared" si="22"/>
        <v>4427</v>
      </c>
      <c r="N88" s="10">
        <f t="shared" si="23"/>
        <v>3645</v>
      </c>
      <c r="O88" s="13">
        <f t="shared" si="27"/>
        <v>3371</v>
      </c>
      <c r="P88" s="13">
        <f t="shared" si="27"/>
        <v>10</v>
      </c>
      <c r="Q88" s="13">
        <f t="shared" si="27"/>
        <v>264</v>
      </c>
      <c r="R88" s="13">
        <f t="shared" si="27"/>
        <v>782</v>
      </c>
      <c r="S88" s="13">
        <f t="shared" si="27"/>
        <v>1</v>
      </c>
      <c r="T88" s="13" t="s">
        <v>184</v>
      </c>
      <c r="U88" s="13">
        <f t="shared" si="27"/>
        <v>781</v>
      </c>
    </row>
    <row r="89" spans="2:21" s="7" customFormat="1" ht="12" customHeight="1">
      <c r="B89" s="5"/>
      <c r="C89" s="4" t="s">
        <v>77</v>
      </c>
      <c r="D89" s="11">
        <f t="shared" si="19"/>
        <v>610</v>
      </c>
      <c r="E89" s="11">
        <f t="shared" si="20"/>
        <v>577</v>
      </c>
      <c r="F89" s="12">
        <v>428</v>
      </c>
      <c r="G89" s="12">
        <v>3</v>
      </c>
      <c r="H89" s="12">
        <v>146</v>
      </c>
      <c r="I89" s="11">
        <f t="shared" si="21"/>
        <v>33</v>
      </c>
      <c r="J89" s="12" t="s">
        <v>177</v>
      </c>
      <c r="K89" s="12" t="s">
        <v>177</v>
      </c>
      <c r="L89" s="12">
        <v>33</v>
      </c>
      <c r="M89" s="11">
        <f t="shared" si="22"/>
        <v>1104</v>
      </c>
      <c r="N89" s="11">
        <f t="shared" si="23"/>
        <v>887</v>
      </c>
      <c r="O89" s="12">
        <v>742</v>
      </c>
      <c r="P89" s="12">
        <v>4</v>
      </c>
      <c r="Q89" s="12">
        <v>141</v>
      </c>
      <c r="R89" s="12">
        <f>SUM(S89:U89)</f>
        <v>217</v>
      </c>
      <c r="S89" s="12">
        <v>1</v>
      </c>
      <c r="T89" s="13" t="s">
        <v>184</v>
      </c>
      <c r="U89" s="12">
        <v>216</v>
      </c>
    </row>
    <row r="90" spans="2:21" s="7" customFormat="1" ht="12" customHeight="1">
      <c r="B90" s="5"/>
      <c r="C90" s="4" t="s">
        <v>78</v>
      </c>
      <c r="D90" s="11">
        <f t="shared" si="19"/>
        <v>202</v>
      </c>
      <c r="E90" s="11">
        <f t="shared" si="20"/>
        <v>189</v>
      </c>
      <c r="F90" s="12">
        <v>167</v>
      </c>
      <c r="G90" s="12" t="s">
        <v>177</v>
      </c>
      <c r="H90" s="12">
        <v>22</v>
      </c>
      <c r="I90" s="11">
        <f t="shared" si="21"/>
        <v>13</v>
      </c>
      <c r="J90" s="12" t="s">
        <v>177</v>
      </c>
      <c r="K90" s="12" t="s">
        <v>177</v>
      </c>
      <c r="L90" s="12">
        <v>13</v>
      </c>
      <c r="M90" s="11">
        <f t="shared" si="22"/>
        <v>754</v>
      </c>
      <c r="N90" s="11">
        <f t="shared" si="23"/>
        <v>635</v>
      </c>
      <c r="O90" s="12">
        <v>608</v>
      </c>
      <c r="P90" s="12" t="s">
        <v>177</v>
      </c>
      <c r="Q90" s="12">
        <v>27</v>
      </c>
      <c r="R90" s="12">
        <f>SUM(S90:U90)</f>
        <v>119</v>
      </c>
      <c r="S90" s="12" t="s">
        <v>177</v>
      </c>
      <c r="T90" s="13" t="s">
        <v>184</v>
      </c>
      <c r="U90" s="12">
        <v>119</v>
      </c>
    </row>
    <row r="91" spans="2:21" s="7" customFormat="1" ht="12" customHeight="1">
      <c r="B91" s="5"/>
      <c r="C91" s="4" t="s">
        <v>79</v>
      </c>
      <c r="D91" s="11">
        <f t="shared" si="19"/>
        <v>166</v>
      </c>
      <c r="E91" s="11">
        <f t="shared" si="20"/>
        <v>147</v>
      </c>
      <c r="F91" s="12">
        <v>131</v>
      </c>
      <c r="G91" s="12" t="s">
        <v>177</v>
      </c>
      <c r="H91" s="12">
        <v>16</v>
      </c>
      <c r="I91" s="11">
        <f t="shared" si="21"/>
        <v>19</v>
      </c>
      <c r="J91" s="12" t="s">
        <v>177</v>
      </c>
      <c r="K91" s="12" t="s">
        <v>177</v>
      </c>
      <c r="L91" s="12">
        <v>19</v>
      </c>
      <c r="M91" s="11">
        <f t="shared" si="22"/>
        <v>914</v>
      </c>
      <c r="N91" s="11">
        <f t="shared" si="23"/>
        <v>745</v>
      </c>
      <c r="O91" s="12">
        <v>689</v>
      </c>
      <c r="P91" s="12">
        <v>3</v>
      </c>
      <c r="Q91" s="12">
        <v>53</v>
      </c>
      <c r="R91" s="12">
        <f>SUM(S91:U91)</f>
        <v>169</v>
      </c>
      <c r="S91" s="12" t="s">
        <v>177</v>
      </c>
      <c r="T91" s="13" t="s">
        <v>184</v>
      </c>
      <c r="U91" s="12">
        <v>169</v>
      </c>
    </row>
    <row r="92" spans="2:21" s="7" customFormat="1" ht="12" customHeight="1">
      <c r="B92" s="5"/>
      <c r="C92" s="4" t="s">
        <v>80</v>
      </c>
      <c r="D92" s="11">
        <f t="shared" si="19"/>
        <v>61</v>
      </c>
      <c r="E92" s="11">
        <f t="shared" si="20"/>
        <v>55</v>
      </c>
      <c r="F92" s="12">
        <v>51</v>
      </c>
      <c r="G92" s="12" t="s">
        <v>177</v>
      </c>
      <c r="H92" s="12">
        <v>4</v>
      </c>
      <c r="I92" s="11">
        <f t="shared" si="21"/>
        <v>6</v>
      </c>
      <c r="J92" s="12" t="s">
        <v>177</v>
      </c>
      <c r="K92" s="12" t="s">
        <v>177</v>
      </c>
      <c r="L92" s="12">
        <v>6</v>
      </c>
      <c r="M92" s="11">
        <f t="shared" si="22"/>
        <v>630</v>
      </c>
      <c r="N92" s="11">
        <f t="shared" si="23"/>
        <v>513</v>
      </c>
      <c r="O92" s="12">
        <v>506</v>
      </c>
      <c r="P92" s="12" t="s">
        <v>177</v>
      </c>
      <c r="Q92" s="12">
        <v>7</v>
      </c>
      <c r="R92" s="12">
        <f>SUM(S92:U92)</f>
        <v>117</v>
      </c>
      <c r="S92" s="12" t="s">
        <v>177</v>
      </c>
      <c r="T92" s="13" t="s">
        <v>184</v>
      </c>
      <c r="U92" s="12">
        <v>117</v>
      </c>
    </row>
    <row r="93" spans="2:21" s="7" customFormat="1" ht="12" customHeight="1">
      <c r="B93" s="5"/>
      <c r="C93" s="4" t="s">
        <v>81</v>
      </c>
      <c r="D93" s="11">
        <f t="shared" si="19"/>
        <v>323</v>
      </c>
      <c r="E93" s="11">
        <f t="shared" si="20"/>
        <v>305</v>
      </c>
      <c r="F93" s="12">
        <v>257</v>
      </c>
      <c r="G93" s="12" t="s">
        <v>177</v>
      </c>
      <c r="H93" s="12">
        <v>48</v>
      </c>
      <c r="I93" s="11">
        <f t="shared" si="21"/>
        <v>18</v>
      </c>
      <c r="J93" s="12" t="s">
        <v>177</v>
      </c>
      <c r="K93" s="12" t="s">
        <v>177</v>
      </c>
      <c r="L93" s="12">
        <v>18</v>
      </c>
      <c r="M93" s="11">
        <f t="shared" si="22"/>
        <v>1025</v>
      </c>
      <c r="N93" s="11">
        <f t="shared" si="23"/>
        <v>865</v>
      </c>
      <c r="O93" s="12">
        <v>826</v>
      </c>
      <c r="P93" s="12">
        <v>3</v>
      </c>
      <c r="Q93" s="12">
        <v>36</v>
      </c>
      <c r="R93" s="12">
        <f>SUM(S93:U93)</f>
        <v>160</v>
      </c>
      <c r="S93" s="12" t="s">
        <v>177</v>
      </c>
      <c r="T93" s="13" t="s">
        <v>184</v>
      </c>
      <c r="U93" s="12">
        <v>160</v>
      </c>
    </row>
    <row r="94" s="7" customFormat="1" ht="12"/>
    <row r="95" s="7" customFormat="1" ht="12"/>
    <row r="96" s="7" customFormat="1" ht="12"/>
    <row r="97" s="7" customFormat="1" ht="12"/>
  </sheetData>
  <mergeCells count="36">
    <mergeCell ref="B11:C11"/>
    <mergeCell ref="I3:L3"/>
    <mergeCell ref="N3:Q3"/>
    <mergeCell ref="R3:U3"/>
    <mergeCell ref="L4:L6"/>
    <mergeCell ref="M3:M6"/>
    <mergeCell ref="N4:N6"/>
    <mergeCell ref="O4:O6"/>
    <mergeCell ref="P4:P6"/>
    <mergeCell ref="F4:F6"/>
    <mergeCell ref="G4:G6"/>
    <mergeCell ref="E4:E6"/>
    <mergeCell ref="R4:R6"/>
    <mergeCell ref="B88:C88"/>
    <mergeCell ref="B58:C58"/>
    <mergeCell ref="B67:C67"/>
    <mergeCell ref="B76:C76"/>
    <mergeCell ref="B81:C81"/>
    <mergeCell ref="E3:H3"/>
    <mergeCell ref="B86:C86"/>
    <mergeCell ref="B38:C38"/>
    <mergeCell ref="B44:C44"/>
    <mergeCell ref="B51:C51"/>
    <mergeCell ref="B56:C56"/>
    <mergeCell ref="B23:C23"/>
    <mergeCell ref="B33:C33"/>
    <mergeCell ref="B3:C7"/>
    <mergeCell ref="D3:D6"/>
    <mergeCell ref="T4:T6"/>
    <mergeCell ref="U4:U6"/>
    <mergeCell ref="H4:H6"/>
    <mergeCell ref="I4:I6"/>
    <mergeCell ref="J4:J6"/>
    <mergeCell ref="K4:K6"/>
    <mergeCell ref="S4:S6"/>
    <mergeCell ref="Q4:Q6"/>
  </mergeCells>
  <printOptions horizontalCentered="1"/>
  <pageMargins left="0.3937007874015748" right="0.3937007874015748" top="0.5905511811023623" bottom="0.5905511811023623" header="0.5118110236220472" footer="0.5118110236220472"/>
  <pageSetup orientation="landscape" paperSize="9" scale="74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R92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16384" width="9.00390625" style="1" customWidth="1"/>
  </cols>
  <sheetData>
    <row r="1" s="2" customFormat="1" ht="14.25">
      <c r="B1" s="2" t="s">
        <v>174</v>
      </c>
    </row>
    <row r="2" s="7" customFormat="1" ht="12">
      <c r="R2" s="7" t="s">
        <v>82</v>
      </c>
    </row>
    <row r="3" spans="2:18" s="7" customFormat="1" ht="12" customHeight="1">
      <c r="B3" s="59" t="s">
        <v>0</v>
      </c>
      <c r="C3" s="60"/>
      <c r="D3" s="45" t="s">
        <v>86</v>
      </c>
      <c r="E3" s="45" t="s">
        <v>96</v>
      </c>
      <c r="F3" s="45" t="s">
        <v>148</v>
      </c>
      <c r="G3" s="45" t="s">
        <v>149</v>
      </c>
      <c r="H3" s="45" t="s">
        <v>97</v>
      </c>
      <c r="I3" s="45" t="s">
        <v>150</v>
      </c>
      <c r="J3" s="45" t="s">
        <v>151</v>
      </c>
      <c r="K3" s="45" t="s">
        <v>152</v>
      </c>
      <c r="L3" s="45" t="s">
        <v>153</v>
      </c>
      <c r="M3" s="45" t="s">
        <v>154</v>
      </c>
      <c r="N3" s="45" t="s">
        <v>155</v>
      </c>
      <c r="O3" s="77" t="s">
        <v>156</v>
      </c>
      <c r="P3" s="77" t="s">
        <v>157</v>
      </c>
      <c r="Q3" s="77" t="s">
        <v>158</v>
      </c>
      <c r="R3" s="50" t="s">
        <v>159</v>
      </c>
    </row>
    <row r="4" spans="2:18" s="7" customFormat="1" ht="12" customHeight="1">
      <c r="B4" s="61"/>
      <c r="C4" s="62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78"/>
      <c r="P4" s="78"/>
      <c r="Q4" s="78"/>
      <c r="R4" s="56"/>
    </row>
    <row r="5" spans="2:18" s="7" customFormat="1" ht="12" customHeight="1">
      <c r="B5" s="61"/>
      <c r="C5" s="62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78"/>
      <c r="P5" s="78"/>
      <c r="Q5" s="78"/>
      <c r="R5" s="56"/>
    </row>
    <row r="6" spans="2:18" s="7" customFormat="1" ht="12" customHeight="1">
      <c r="B6" s="65"/>
      <c r="C6" s="66"/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</row>
    <row r="7" spans="2:18" s="7" customFormat="1" ht="12" customHeight="1">
      <c r="B7" s="25" t="s">
        <v>124</v>
      </c>
      <c r="C7" s="4" t="s">
        <v>160</v>
      </c>
      <c r="D7" s="33">
        <v>109456</v>
      </c>
      <c r="E7" s="12">
        <v>17153</v>
      </c>
      <c r="F7" s="12"/>
      <c r="G7" s="12"/>
      <c r="H7" s="12"/>
      <c r="I7" s="12">
        <v>12116</v>
      </c>
      <c r="J7" s="12">
        <v>8065</v>
      </c>
      <c r="K7" s="12">
        <v>6481</v>
      </c>
      <c r="L7" s="12">
        <v>3826</v>
      </c>
      <c r="M7" s="12">
        <v>1513</v>
      </c>
      <c r="N7" s="12">
        <v>714</v>
      </c>
      <c r="O7" s="12"/>
      <c r="P7" s="12"/>
      <c r="Q7" s="12"/>
      <c r="R7" s="30"/>
    </row>
    <row r="8" spans="2:18" s="7" customFormat="1" ht="12" customHeight="1">
      <c r="B8" s="17"/>
      <c r="C8" s="4" t="s">
        <v>125</v>
      </c>
      <c r="D8" s="33">
        <v>101953</v>
      </c>
      <c r="E8" s="12">
        <v>16899</v>
      </c>
      <c r="F8" s="12">
        <v>8458</v>
      </c>
      <c r="G8" s="12">
        <v>18950</v>
      </c>
      <c r="H8" s="12">
        <v>14339</v>
      </c>
      <c r="I8" s="12">
        <v>10952</v>
      </c>
      <c r="J8" s="12">
        <v>8725</v>
      </c>
      <c r="K8" s="12">
        <v>9401</v>
      </c>
      <c r="L8" s="12">
        <v>6997</v>
      </c>
      <c r="M8" s="12">
        <v>3174</v>
      </c>
      <c r="N8" s="12">
        <v>1728</v>
      </c>
      <c r="O8" s="12">
        <v>1147</v>
      </c>
      <c r="P8" s="12"/>
      <c r="Q8" s="12"/>
      <c r="R8" s="30"/>
    </row>
    <row r="9" spans="2:18" s="7" customFormat="1" ht="12" customHeight="1">
      <c r="B9" s="17"/>
      <c r="C9" s="16" t="s">
        <v>126</v>
      </c>
      <c r="D9" s="31">
        <f>SUM(D10,D22,D32,D37,D43,D50,D55,D57,D66,D75,D80,D85,D87)</f>
        <v>93364</v>
      </c>
      <c r="E9" s="31">
        <f aca="true" t="shared" si="0" ref="E9:R9">SUM(E10,E22,E32,E37,E43,E50,E55,E57,E66,E75,E80,E85,E87)</f>
        <v>18465</v>
      </c>
      <c r="F9" s="31">
        <f t="shared" si="0"/>
        <v>7818</v>
      </c>
      <c r="G9" s="31">
        <f t="shared" si="0"/>
        <v>17716</v>
      </c>
      <c r="H9" s="31">
        <f t="shared" si="0"/>
        <v>12041</v>
      </c>
      <c r="I9" s="31">
        <f t="shared" si="0"/>
        <v>8638</v>
      </c>
      <c r="J9" s="31">
        <f t="shared" si="0"/>
        <v>6561</v>
      </c>
      <c r="K9" s="31">
        <f t="shared" si="0"/>
        <v>6855</v>
      </c>
      <c r="L9" s="31">
        <f t="shared" si="0"/>
        <v>5998</v>
      </c>
      <c r="M9" s="31">
        <f t="shared" si="0"/>
        <v>3308</v>
      </c>
      <c r="N9" s="31">
        <f t="shared" si="0"/>
        <v>2346</v>
      </c>
      <c r="O9" s="31">
        <f t="shared" si="0"/>
        <v>1519</v>
      </c>
      <c r="P9" s="31">
        <f t="shared" si="0"/>
        <v>718</v>
      </c>
      <c r="Q9" s="31">
        <f t="shared" si="0"/>
        <v>625</v>
      </c>
      <c r="R9" s="31">
        <f t="shared" si="0"/>
        <v>756</v>
      </c>
    </row>
    <row r="10" spans="2:18" s="7" customFormat="1" ht="12" customHeight="1">
      <c r="B10" s="42" t="s">
        <v>1</v>
      </c>
      <c r="C10" s="70"/>
      <c r="D10" s="13">
        <f>SUM(D11:D21)</f>
        <v>37110</v>
      </c>
      <c r="E10" s="13">
        <f aca="true" t="shared" si="1" ref="E10:R10">SUM(E11:E21)</f>
        <v>7076</v>
      </c>
      <c r="F10" s="13">
        <f t="shared" si="1"/>
        <v>3162</v>
      </c>
      <c r="G10" s="13">
        <f t="shared" si="1"/>
        <v>8080</v>
      </c>
      <c r="H10" s="13">
        <f t="shared" si="1"/>
        <v>5314</v>
      </c>
      <c r="I10" s="13">
        <f t="shared" si="1"/>
        <v>3614</v>
      </c>
      <c r="J10" s="13">
        <f t="shared" si="1"/>
        <v>2573</v>
      </c>
      <c r="K10" s="13">
        <f t="shared" si="1"/>
        <v>2455</v>
      </c>
      <c r="L10" s="13">
        <f t="shared" si="1"/>
        <v>1967</v>
      </c>
      <c r="M10" s="13">
        <f t="shared" si="1"/>
        <v>1010</v>
      </c>
      <c r="N10" s="13">
        <f t="shared" si="1"/>
        <v>765</v>
      </c>
      <c r="O10" s="13">
        <f t="shared" si="1"/>
        <v>486</v>
      </c>
      <c r="P10" s="13">
        <f t="shared" si="1"/>
        <v>239</v>
      </c>
      <c r="Q10" s="13">
        <f t="shared" si="1"/>
        <v>166</v>
      </c>
      <c r="R10" s="13">
        <f t="shared" si="1"/>
        <v>203</v>
      </c>
    </row>
    <row r="11" spans="2:18" s="7" customFormat="1" ht="12" customHeight="1">
      <c r="B11" s="5"/>
      <c r="C11" s="3" t="s">
        <v>2</v>
      </c>
      <c r="D11" s="12">
        <v>7270</v>
      </c>
      <c r="E11" s="12">
        <v>961</v>
      </c>
      <c r="F11" s="12">
        <v>603</v>
      </c>
      <c r="G11" s="12">
        <v>1709</v>
      </c>
      <c r="H11" s="12">
        <v>1096</v>
      </c>
      <c r="I11" s="12">
        <v>750</v>
      </c>
      <c r="J11" s="12">
        <v>559</v>
      </c>
      <c r="K11" s="12">
        <v>467</v>
      </c>
      <c r="L11" s="12">
        <v>370</v>
      </c>
      <c r="M11" s="12">
        <v>224</v>
      </c>
      <c r="N11" s="12">
        <v>200</v>
      </c>
      <c r="O11" s="12">
        <v>137</v>
      </c>
      <c r="P11" s="12">
        <v>62</v>
      </c>
      <c r="Q11" s="12">
        <v>52</v>
      </c>
      <c r="R11" s="12">
        <v>80</v>
      </c>
    </row>
    <row r="12" spans="2:18" s="7" customFormat="1" ht="12" customHeight="1">
      <c r="B12" s="5"/>
      <c r="C12" s="3" t="s">
        <v>4</v>
      </c>
      <c r="D12" s="12">
        <v>5161</v>
      </c>
      <c r="E12" s="12">
        <v>1016</v>
      </c>
      <c r="F12" s="12">
        <v>481</v>
      </c>
      <c r="G12" s="12">
        <v>1569</v>
      </c>
      <c r="H12" s="12">
        <v>942</v>
      </c>
      <c r="I12" s="12">
        <v>493</v>
      </c>
      <c r="J12" s="12">
        <v>264</v>
      </c>
      <c r="K12" s="12">
        <v>177</v>
      </c>
      <c r="L12" s="12">
        <v>100</v>
      </c>
      <c r="M12" s="12">
        <v>36</v>
      </c>
      <c r="N12" s="12">
        <v>32</v>
      </c>
      <c r="O12" s="12">
        <v>19</v>
      </c>
      <c r="P12" s="12">
        <v>10</v>
      </c>
      <c r="Q12" s="12">
        <v>8</v>
      </c>
      <c r="R12" s="12">
        <v>14</v>
      </c>
    </row>
    <row r="13" spans="2:18" s="7" customFormat="1" ht="12" customHeight="1">
      <c r="B13" s="5"/>
      <c r="C13" s="3" t="s">
        <v>3</v>
      </c>
      <c r="D13" s="12">
        <v>1297</v>
      </c>
      <c r="E13" s="12">
        <v>833</v>
      </c>
      <c r="F13" s="12">
        <v>129</v>
      </c>
      <c r="G13" s="12">
        <v>153</v>
      </c>
      <c r="H13" s="12">
        <v>51</v>
      </c>
      <c r="I13" s="12">
        <v>30</v>
      </c>
      <c r="J13" s="12">
        <v>24</v>
      </c>
      <c r="K13" s="12">
        <v>29</v>
      </c>
      <c r="L13" s="12">
        <v>24</v>
      </c>
      <c r="M13" s="12">
        <v>11</v>
      </c>
      <c r="N13" s="12">
        <v>8</v>
      </c>
      <c r="O13" s="12">
        <v>3</v>
      </c>
      <c r="P13" s="12">
        <v>1</v>
      </c>
      <c r="Q13" s="12">
        <v>1</v>
      </c>
      <c r="R13" s="12" t="s">
        <v>177</v>
      </c>
    </row>
    <row r="14" spans="2:18" s="7" customFormat="1" ht="12" customHeight="1">
      <c r="B14" s="5"/>
      <c r="C14" s="3" t="s">
        <v>5</v>
      </c>
      <c r="D14" s="12">
        <v>3298</v>
      </c>
      <c r="E14" s="12">
        <v>646</v>
      </c>
      <c r="F14" s="12">
        <v>236</v>
      </c>
      <c r="G14" s="12">
        <v>719</v>
      </c>
      <c r="H14" s="12">
        <v>457</v>
      </c>
      <c r="I14" s="12">
        <v>323</v>
      </c>
      <c r="J14" s="12">
        <v>201</v>
      </c>
      <c r="K14" s="12">
        <v>239</v>
      </c>
      <c r="L14" s="12">
        <v>210</v>
      </c>
      <c r="M14" s="12">
        <v>101</v>
      </c>
      <c r="N14" s="12">
        <v>45</v>
      </c>
      <c r="O14" s="12">
        <v>43</v>
      </c>
      <c r="P14" s="12">
        <v>30</v>
      </c>
      <c r="Q14" s="12">
        <v>20</v>
      </c>
      <c r="R14" s="12">
        <v>28</v>
      </c>
    </row>
    <row r="15" spans="2:18" s="7" customFormat="1" ht="12" customHeight="1">
      <c r="B15" s="5"/>
      <c r="C15" s="3" t="s">
        <v>6</v>
      </c>
      <c r="D15" s="12">
        <v>4638</v>
      </c>
      <c r="E15" s="12">
        <v>732</v>
      </c>
      <c r="F15" s="12">
        <v>443</v>
      </c>
      <c r="G15" s="12">
        <v>1170</v>
      </c>
      <c r="H15" s="12">
        <v>757</v>
      </c>
      <c r="I15" s="12">
        <v>552</v>
      </c>
      <c r="J15" s="12">
        <v>377</v>
      </c>
      <c r="K15" s="12">
        <v>341</v>
      </c>
      <c r="L15" s="12">
        <v>170</v>
      </c>
      <c r="M15" s="12">
        <v>46</v>
      </c>
      <c r="N15" s="12">
        <v>21</v>
      </c>
      <c r="O15" s="12">
        <v>11</v>
      </c>
      <c r="P15" s="12">
        <v>8</v>
      </c>
      <c r="Q15" s="12">
        <v>4</v>
      </c>
      <c r="R15" s="12">
        <v>6</v>
      </c>
    </row>
    <row r="16" spans="2:18" s="7" customFormat="1" ht="12" customHeight="1">
      <c r="B16" s="5"/>
      <c r="C16" s="3" t="s">
        <v>7</v>
      </c>
      <c r="D16" s="12">
        <v>2323</v>
      </c>
      <c r="E16" s="12">
        <v>398</v>
      </c>
      <c r="F16" s="12">
        <v>232</v>
      </c>
      <c r="G16" s="12">
        <v>536</v>
      </c>
      <c r="H16" s="12">
        <v>392</v>
      </c>
      <c r="I16" s="12">
        <v>285</v>
      </c>
      <c r="J16" s="12">
        <v>167</v>
      </c>
      <c r="K16" s="12">
        <v>150</v>
      </c>
      <c r="L16" s="12">
        <v>85</v>
      </c>
      <c r="M16" s="12">
        <v>35</v>
      </c>
      <c r="N16" s="12">
        <v>16</v>
      </c>
      <c r="O16" s="12">
        <v>9</v>
      </c>
      <c r="P16" s="12">
        <v>7</v>
      </c>
      <c r="Q16" s="12">
        <v>8</v>
      </c>
      <c r="R16" s="12">
        <v>3</v>
      </c>
    </row>
    <row r="17" spans="2:18" s="7" customFormat="1" ht="12" customHeight="1">
      <c r="B17" s="5"/>
      <c r="C17" s="3" t="s">
        <v>8</v>
      </c>
      <c r="D17" s="12">
        <v>2540</v>
      </c>
      <c r="E17" s="12">
        <v>238</v>
      </c>
      <c r="F17" s="12">
        <v>153</v>
      </c>
      <c r="G17" s="12">
        <v>440</v>
      </c>
      <c r="H17" s="12">
        <v>285</v>
      </c>
      <c r="I17" s="12">
        <v>213</v>
      </c>
      <c r="J17" s="12">
        <v>167</v>
      </c>
      <c r="K17" s="12">
        <v>226</v>
      </c>
      <c r="L17" s="12">
        <v>262</v>
      </c>
      <c r="M17" s="12">
        <v>193</v>
      </c>
      <c r="N17" s="12">
        <v>203</v>
      </c>
      <c r="O17" s="12">
        <v>100</v>
      </c>
      <c r="P17" s="12">
        <v>25</v>
      </c>
      <c r="Q17" s="12">
        <v>20</v>
      </c>
      <c r="R17" s="12">
        <v>15</v>
      </c>
    </row>
    <row r="18" spans="2:18" s="7" customFormat="1" ht="12" customHeight="1">
      <c r="B18" s="5"/>
      <c r="C18" s="3" t="s">
        <v>9</v>
      </c>
      <c r="D18" s="12">
        <v>1514</v>
      </c>
      <c r="E18" s="12">
        <v>524</v>
      </c>
      <c r="F18" s="12">
        <v>153</v>
      </c>
      <c r="G18" s="12">
        <v>240</v>
      </c>
      <c r="H18" s="12">
        <v>148</v>
      </c>
      <c r="I18" s="12">
        <v>105</v>
      </c>
      <c r="J18" s="12">
        <v>80</v>
      </c>
      <c r="K18" s="12">
        <v>79</v>
      </c>
      <c r="L18" s="12">
        <v>76</v>
      </c>
      <c r="M18" s="12">
        <v>30</v>
      </c>
      <c r="N18" s="12">
        <v>25</v>
      </c>
      <c r="O18" s="12">
        <v>19</v>
      </c>
      <c r="P18" s="12">
        <v>11</v>
      </c>
      <c r="Q18" s="12">
        <v>7</v>
      </c>
      <c r="R18" s="12">
        <v>17</v>
      </c>
    </row>
    <row r="19" spans="2:18" s="7" customFormat="1" ht="12" customHeight="1">
      <c r="B19" s="5"/>
      <c r="C19" s="3" t="s">
        <v>10</v>
      </c>
      <c r="D19" s="12">
        <v>3010</v>
      </c>
      <c r="E19" s="12">
        <v>583</v>
      </c>
      <c r="F19" s="12">
        <v>225</v>
      </c>
      <c r="G19" s="12">
        <v>523</v>
      </c>
      <c r="H19" s="12">
        <v>413</v>
      </c>
      <c r="I19" s="12">
        <v>261</v>
      </c>
      <c r="J19" s="12">
        <v>251</v>
      </c>
      <c r="K19" s="12">
        <v>252</v>
      </c>
      <c r="L19" s="12">
        <v>255</v>
      </c>
      <c r="M19" s="12">
        <v>116</v>
      </c>
      <c r="N19" s="12">
        <v>68</v>
      </c>
      <c r="O19" s="12">
        <v>28</v>
      </c>
      <c r="P19" s="12">
        <v>12</v>
      </c>
      <c r="Q19" s="12">
        <v>13</v>
      </c>
      <c r="R19" s="12">
        <v>10</v>
      </c>
    </row>
    <row r="20" spans="2:18" s="7" customFormat="1" ht="12" customHeight="1">
      <c r="B20" s="5"/>
      <c r="C20" s="3" t="s">
        <v>11</v>
      </c>
      <c r="D20" s="12">
        <v>2882</v>
      </c>
      <c r="E20" s="12">
        <v>502</v>
      </c>
      <c r="F20" s="12">
        <v>183</v>
      </c>
      <c r="G20" s="12">
        <v>397</v>
      </c>
      <c r="H20" s="12">
        <v>343</v>
      </c>
      <c r="I20" s="12">
        <v>272</v>
      </c>
      <c r="J20" s="12">
        <v>204</v>
      </c>
      <c r="K20" s="12">
        <v>258</v>
      </c>
      <c r="L20" s="12">
        <v>272</v>
      </c>
      <c r="M20" s="12">
        <v>162</v>
      </c>
      <c r="N20" s="12">
        <v>99</v>
      </c>
      <c r="O20" s="12">
        <v>98</v>
      </c>
      <c r="P20" s="12">
        <v>53</v>
      </c>
      <c r="Q20" s="12">
        <v>20</v>
      </c>
      <c r="R20" s="12">
        <v>19</v>
      </c>
    </row>
    <row r="21" spans="2:18" s="7" customFormat="1" ht="12" customHeight="1">
      <c r="B21" s="5"/>
      <c r="C21" s="3" t="s">
        <v>12</v>
      </c>
      <c r="D21" s="12">
        <v>3177</v>
      </c>
      <c r="E21" s="12">
        <v>643</v>
      </c>
      <c r="F21" s="12">
        <v>324</v>
      </c>
      <c r="G21" s="12">
        <v>624</v>
      </c>
      <c r="H21" s="12">
        <v>430</v>
      </c>
      <c r="I21" s="12">
        <v>330</v>
      </c>
      <c r="J21" s="12">
        <v>279</v>
      </c>
      <c r="K21" s="12">
        <v>237</v>
      </c>
      <c r="L21" s="12">
        <v>143</v>
      </c>
      <c r="M21" s="12">
        <v>56</v>
      </c>
      <c r="N21" s="12">
        <v>48</v>
      </c>
      <c r="O21" s="12">
        <v>19</v>
      </c>
      <c r="P21" s="12">
        <v>20</v>
      </c>
      <c r="Q21" s="12">
        <v>13</v>
      </c>
      <c r="R21" s="12">
        <v>11</v>
      </c>
    </row>
    <row r="22" spans="2:18" s="7" customFormat="1" ht="12" customHeight="1">
      <c r="B22" s="69" t="s">
        <v>13</v>
      </c>
      <c r="C22" s="70"/>
      <c r="D22" s="13">
        <f>SUM(D23:D31)</f>
        <v>8916</v>
      </c>
      <c r="E22" s="13">
        <f>SUM(E23:E31)</f>
        <v>1788</v>
      </c>
      <c r="F22" s="13">
        <f aca="true" t="shared" si="2" ref="F22:R22">SUM(F23:F31)</f>
        <v>635</v>
      </c>
      <c r="G22" s="13">
        <f t="shared" si="2"/>
        <v>1545</v>
      </c>
      <c r="H22" s="13">
        <f t="shared" si="2"/>
        <v>1131</v>
      </c>
      <c r="I22" s="13">
        <f t="shared" si="2"/>
        <v>813</v>
      </c>
      <c r="J22" s="13">
        <f t="shared" si="2"/>
        <v>646</v>
      </c>
      <c r="K22" s="13">
        <f t="shared" si="2"/>
        <v>656</v>
      </c>
      <c r="L22" s="13">
        <f t="shared" si="2"/>
        <v>510</v>
      </c>
      <c r="M22" s="13">
        <f t="shared" si="2"/>
        <v>274</v>
      </c>
      <c r="N22" s="13">
        <f t="shared" si="2"/>
        <v>233</v>
      </c>
      <c r="O22" s="13">
        <f t="shared" si="2"/>
        <v>217</v>
      </c>
      <c r="P22" s="13">
        <f t="shared" si="2"/>
        <v>135</v>
      </c>
      <c r="Q22" s="13">
        <f t="shared" si="2"/>
        <v>134</v>
      </c>
      <c r="R22" s="13">
        <f t="shared" si="2"/>
        <v>199</v>
      </c>
    </row>
    <row r="23" spans="2:18" s="7" customFormat="1" ht="12" customHeight="1">
      <c r="B23" s="6"/>
      <c r="C23" s="3" t="s">
        <v>14</v>
      </c>
      <c r="D23" s="12">
        <v>946</v>
      </c>
      <c r="E23" s="12">
        <v>196</v>
      </c>
      <c r="F23" s="12">
        <v>64</v>
      </c>
      <c r="G23" s="12">
        <v>202</v>
      </c>
      <c r="H23" s="12">
        <v>123</v>
      </c>
      <c r="I23" s="12">
        <v>108</v>
      </c>
      <c r="J23" s="12">
        <v>60</v>
      </c>
      <c r="K23" s="12">
        <v>75</v>
      </c>
      <c r="L23" s="12">
        <v>54</v>
      </c>
      <c r="M23" s="12">
        <v>18</v>
      </c>
      <c r="N23" s="12">
        <v>15</v>
      </c>
      <c r="O23" s="12">
        <v>7</v>
      </c>
      <c r="P23" s="12">
        <v>7</v>
      </c>
      <c r="Q23" s="12">
        <v>13</v>
      </c>
      <c r="R23" s="12">
        <v>4</v>
      </c>
    </row>
    <row r="24" spans="2:18" s="7" customFormat="1" ht="12" customHeight="1">
      <c r="B24" s="6"/>
      <c r="C24" s="3" t="s">
        <v>15</v>
      </c>
      <c r="D24" s="12">
        <v>1466</v>
      </c>
      <c r="E24" s="12">
        <v>300</v>
      </c>
      <c r="F24" s="12">
        <v>78</v>
      </c>
      <c r="G24" s="12">
        <v>214</v>
      </c>
      <c r="H24" s="12">
        <v>183</v>
      </c>
      <c r="I24" s="12">
        <v>137</v>
      </c>
      <c r="J24" s="12">
        <v>123</v>
      </c>
      <c r="K24" s="12">
        <v>131</v>
      </c>
      <c r="L24" s="12">
        <v>108</v>
      </c>
      <c r="M24" s="12">
        <v>70</v>
      </c>
      <c r="N24" s="12">
        <v>45</v>
      </c>
      <c r="O24" s="12">
        <v>15</v>
      </c>
      <c r="P24" s="12">
        <v>10</v>
      </c>
      <c r="Q24" s="12">
        <v>13</v>
      </c>
      <c r="R24" s="12">
        <v>39</v>
      </c>
    </row>
    <row r="25" spans="2:18" s="7" customFormat="1" ht="12" customHeight="1">
      <c r="B25" s="6"/>
      <c r="C25" s="3" t="s">
        <v>16</v>
      </c>
      <c r="D25" s="12">
        <v>1617</v>
      </c>
      <c r="E25" s="12">
        <v>189</v>
      </c>
      <c r="F25" s="12">
        <v>167</v>
      </c>
      <c r="G25" s="12">
        <v>312</v>
      </c>
      <c r="H25" s="12">
        <v>271</v>
      </c>
      <c r="I25" s="12">
        <v>181</v>
      </c>
      <c r="J25" s="12">
        <v>131</v>
      </c>
      <c r="K25" s="12">
        <v>136</v>
      </c>
      <c r="L25" s="12">
        <v>69</v>
      </c>
      <c r="M25" s="12">
        <v>29</v>
      </c>
      <c r="N25" s="12">
        <v>30</v>
      </c>
      <c r="O25" s="12">
        <v>36</v>
      </c>
      <c r="P25" s="12">
        <v>25</v>
      </c>
      <c r="Q25" s="12">
        <v>15</v>
      </c>
      <c r="R25" s="12">
        <v>26</v>
      </c>
    </row>
    <row r="26" spans="2:18" s="7" customFormat="1" ht="12" customHeight="1">
      <c r="B26" s="6"/>
      <c r="C26" s="3" t="s">
        <v>17</v>
      </c>
      <c r="D26" s="12">
        <v>858</v>
      </c>
      <c r="E26" s="12">
        <v>170</v>
      </c>
      <c r="F26" s="12">
        <v>57</v>
      </c>
      <c r="G26" s="12">
        <v>143</v>
      </c>
      <c r="H26" s="12">
        <v>113</v>
      </c>
      <c r="I26" s="12">
        <v>79</v>
      </c>
      <c r="J26" s="12">
        <v>54</v>
      </c>
      <c r="K26" s="12">
        <v>46</v>
      </c>
      <c r="L26" s="12">
        <v>44</v>
      </c>
      <c r="M26" s="12">
        <v>22</v>
      </c>
      <c r="N26" s="12">
        <v>20</v>
      </c>
      <c r="O26" s="12">
        <v>29</v>
      </c>
      <c r="P26" s="12">
        <v>22</v>
      </c>
      <c r="Q26" s="12">
        <v>22</v>
      </c>
      <c r="R26" s="12">
        <v>37</v>
      </c>
    </row>
    <row r="27" spans="2:18" s="7" customFormat="1" ht="12" customHeight="1">
      <c r="B27" s="5"/>
      <c r="C27" s="4" t="s">
        <v>18</v>
      </c>
      <c r="D27" s="12">
        <v>1091</v>
      </c>
      <c r="E27" s="12">
        <v>136</v>
      </c>
      <c r="F27" s="12">
        <v>45</v>
      </c>
      <c r="G27" s="12">
        <v>201</v>
      </c>
      <c r="H27" s="12">
        <v>135</v>
      </c>
      <c r="I27" s="12">
        <v>92</v>
      </c>
      <c r="J27" s="12">
        <v>83</v>
      </c>
      <c r="K27" s="12">
        <v>80</v>
      </c>
      <c r="L27" s="12">
        <v>82</v>
      </c>
      <c r="M27" s="12">
        <v>40</v>
      </c>
      <c r="N27" s="12">
        <v>43</v>
      </c>
      <c r="O27" s="12">
        <v>49</v>
      </c>
      <c r="P27" s="12">
        <v>32</v>
      </c>
      <c r="Q27" s="12">
        <v>28</v>
      </c>
      <c r="R27" s="12">
        <v>45</v>
      </c>
    </row>
    <row r="28" spans="2:18" s="7" customFormat="1" ht="12" customHeight="1">
      <c r="B28" s="5"/>
      <c r="C28" s="4" t="s">
        <v>19</v>
      </c>
      <c r="D28" s="12">
        <v>1038</v>
      </c>
      <c r="E28" s="12">
        <v>186</v>
      </c>
      <c r="F28" s="12">
        <v>76</v>
      </c>
      <c r="G28" s="12">
        <v>184</v>
      </c>
      <c r="H28" s="12">
        <v>133</v>
      </c>
      <c r="I28" s="12">
        <v>94</v>
      </c>
      <c r="J28" s="12">
        <v>92</v>
      </c>
      <c r="K28" s="12">
        <v>82</v>
      </c>
      <c r="L28" s="12">
        <v>61</v>
      </c>
      <c r="M28" s="12">
        <v>31</v>
      </c>
      <c r="N28" s="12">
        <v>31</v>
      </c>
      <c r="O28" s="12">
        <v>28</v>
      </c>
      <c r="P28" s="12">
        <v>12</v>
      </c>
      <c r="Q28" s="12">
        <v>10</v>
      </c>
      <c r="R28" s="12">
        <v>18</v>
      </c>
    </row>
    <row r="29" spans="2:18" s="7" customFormat="1" ht="12" customHeight="1">
      <c r="B29" s="5"/>
      <c r="C29" s="4" t="s">
        <v>20</v>
      </c>
      <c r="D29" s="12">
        <v>1028</v>
      </c>
      <c r="E29" s="12">
        <v>218</v>
      </c>
      <c r="F29" s="12">
        <v>51</v>
      </c>
      <c r="G29" s="12">
        <v>130</v>
      </c>
      <c r="H29" s="12">
        <v>101</v>
      </c>
      <c r="I29" s="12">
        <v>80</v>
      </c>
      <c r="J29" s="12">
        <v>82</v>
      </c>
      <c r="K29" s="12">
        <v>81</v>
      </c>
      <c r="L29" s="12">
        <v>73</v>
      </c>
      <c r="M29" s="12">
        <v>43</v>
      </c>
      <c r="N29" s="12">
        <v>40</v>
      </c>
      <c r="O29" s="12">
        <v>46</v>
      </c>
      <c r="P29" s="12">
        <v>26</v>
      </c>
      <c r="Q29" s="12">
        <v>33</v>
      </c>
      <c r="R29" s="12">
        <v>24</v>
      </c>
    </row>
    <row r="30" spans="2:18" s="7" customFormat="1" ht="12" customHeight="1">
      <c r="B30" s="5"/>
      <c r="C30" s="4" t="s">
        <v>21</v>
      </c>
      <c r="D30" s="12">
        <v>455</v>
      </c>
      <c r="E30" s="12">
        <v>183</v>
      </c>
      <c r="F30" s="12">
        <v>36</v>
      </c>
      <c r="G30" s="12">
        <v>84</v>
      </c>
      <c r="H30" s="12">
        <v>51</v>
      </c>
      <c r="I30" s="12">
        <v>31</v>
      </c>
      <c r="J30" s="12">
        <v>13</v>
      </c>
      <c r="K30" s="12">
        <v>15</v>
      </c>
      <c r="L30" s="12">
        <v>9</v>
      </c>
      <c r="M30" s="12">
        <v>14</v>
      </c>
      <c r="N30" s="12">
        <v>7</v>
      </c>
      <c r="O30" s="12">
        <v>6</v>
      </c>
      <c r="P30" s="12">
        <v>1</v>
      </c>
      <c r="Q30" s="12" t="s">
        <v>177</v>
      </c>
      <c r="R30" s="12">
        <v>5</v>
      </c>
    </row>
    <row r="31" spans="2:18" s="7" customFormat="1" ht="12" customHeight="1">
      <c r="B31" s="5"/>
      <c r="C31" s="4" t="s">
        <v>22</v>
      </c>
      <c r="D31" s="12">
        <v>417</v>
      </c>
      <c r="E31" s="12">
        <v>210</v>
      </c>
      <c r="F31" s="12">
        <v>61</v>
      </c>
      <c r="G31" s="12">
        <v>75</v>
      </c>
      <c r="H31" s="12">
        <v>21</v>
      </c>
      <c r="I31" s="12">
        <v>11</v>
      </c>
      <c r="J31" s="12">
        <v>8</v>
      </c>
      <c r="K31" s="12">
        <v>10</v>
      </c>
      <c r="L31" s="12">
        <v>10</v>
      </c>
      <c r="M31" s="12">
        <v>7</v>
      </c>
      <c r="N31" s="12">
        <v>2</v>
      </c>
      <c r="O31" s="12">
        <v>1</v>
      </c>
      <c r="P31" s="12" t="s">
        <v>177</v>
      </c>
      <c r="Q31" s="12" t="s">
        <v>177</v>
      </c>
      <c r="R31" s="12">
        <v>1</v>
      </c>
    </row>
    <row r="32" spans="2:18" s="7" customFormat="1" ht="12" customHeight="1">
      <c r="B32" s="69" t="s">
        <v>23</v>
      </c>
      <c r="C32" s="70"/>
      <c r="D32" s="13">
        <f>SUM(D33:D36)</f>
        <v>5658</v>
      </c>
      <c r="E32" s="13">
        <f aca="true" t="shared" si="3" ref="E32:R32">SUM(E33:E36)</f>
        <v>1277</v>
      </c>
      <c r="F32" s="13">
        <f t="shared" si="3"/>
        <v>647</v>
      </c>
      <c r="G32" s="13">
        <f t="shared" si="3"/>
        <v>1155</v>
      </c>
      <c r="H32" s="13">
        <f t="shared" si="3"/>
        <v>713</v>
      </c>
      <c r="I32" s="13">
        <f t="shared" si="3"/>
        <v>515</v>
      </c>
      <c r="J32" s="13">
        <f t="shared" si="3"/>
        <v>340</v>
      </c>
      <c r="K32" s="13">
        <f t="shared" si="3"/>
        <v>291</v>
      </c>
      <c r="L32" s="13">
        <f t="shared" si="3"/>
        <v>256</v>
      </c>
      <c r="M32" s="13">
        <f t="shared" si="3"/>
        <v>132</v>
      </c>
      <c r="N32" s="13">
        <f t="shared" si="3"/>
        <v>82</v>
      </c>
      <c r="O32" s="13">
        <f t="shared" si="3"/>
        <v>84</v>
      </c>
      <c r="P32" s="13">
        <f t="shared" si="3"/>
        <v>48</v>
      </c>
      <c r="Q32" s="13">
        <f t="shared" si="3"/>
        <v>47</v>
      </c>
      <c r="R32" s="13">
        <f t="shared" si="3"/>
        <v>71</v>
      </c>
    </row>
    <row r="33" spans="2:18" s="7" customFormat="1" ht="12" customHeight="1">
      <c r="B33" s="6"/>
      <c r="C33" s="4" t="s">
        <v>24</v>
      </c>
      <c r="D33" s="12">
        <v>1979</v>
      </c>
      <c r="E33" s="12">
        <v>338</v>
      </c>
      <c r="F33" s="12">
        <v>224</v>
      </c>
      <c r="G33" s="12">
        <v>399</v>
      </c>
      <c r="H33" s="12">
        <v>250</v>
      </c>
      <c r="I33" s="12">
        <v>187</v>
      </c>
      <c r="J33" s="12">
        <v>145</v>
      </c>
      <c r="K33" s="12">
        <v>113</v>
      </c>
      <c r="L33" s="12">
        <v>109</v>
      </c>
      <c r="M33" s="12">
        <v>55</v>
      </c>
      <c r="N33" s="12">
        <v>38</v>
      </c>
      <c r="O33" s="12">
        <v>38</v>
      </c>
      <c r="P33" s="12">
        <v>19</v>
      </c>
      <c r="Q33" s="12">
        <v>27</v>
      </c>
      <c r="R33" s="12">
        <v>37</v>
      </c>
    </row>
    <row r="34" spans="2:18" s="7" customFormat="1" ht="12" customHeight="1">
      <c r="B34" s="6"/>
      <c r="C34" s="4" t="s">
        <v>25</v>
      </c>
      <c r="D34" s="12">
        <v>919</v>
      </c>
      <c r="E34" s="12">
        <v>280</v>
      </c>
      <c r="F34" s="12">
        <v>132</v>
      </c>
      <c r="G34" s="12">
        <v>169</v>
      </c>
      <c r="H34" s="12">
        <v>96</v>
      </c>
      <c r="I34" s="12">
        <v>56</v>
      </c>
      <c r="J34" s="12">
        <v>36</v>
      </c>
      <c r="K34" s="12">
        <v>47</v>
      </c>
      <c r="L34" s="12">
        <v>45</v>
      </c>
      <c r="M34" s="12">
        <v>27</v>
      </c>
      <c r="N34" s="12">
        <v>10</v>
      </c>
      <c r="O34" s="12">
        <v>13</v>
      </c>
      <c r="P34" s="12">
        <v>3</v>
      </c>
      <c r="Q34" s="12">
        <v>2</v>
      </c>
      <c r="R34" s="12">
        <v>3</v>
      </c>
    </row>
    <row r="35" spans="2:18" s="7" customFormat="1" ht="12" customHeight="1">
      <c r="B35" s="6"/>
      <c r="C35" s="4" t="s">
        <v>26</v>
      </c>
      <c r="D35" s="12">
        <v>1254</v>
      </c>
      <c r="E35" s="12">
        <v>258</v>
      </c>
      <c r="F35" s="12">
        <v>149</v>
      </c>
      <c r="G35" s="12">
        <v>276</v>
      </c>
      <c r="H35" s="12">
        <v>165</v>
      </c>
      <c r="I35" s="12">
        <v>138</v>
      </c>
      <c r="J35" s="12">
        <v>73</v>
      </c>
      <c r="K35" s="12">
        <v>61</v>
      </c>
      <c r="L35" s="12">
        <v>51</v>
      </c>
      <c r="M35" s="12">
        <v>20</v>
      </c>
      <c r="N35" s="12">
        <v>18</v>
      </c>
      <c r="O35" s="12">
        <v>17</v>
      </c>
      <c r="P35" s="12">
        <v>11</v>
      </c>
      <c r="Q35" s="12">
        <v>8</v>
      </c>
      <c r="R35" s="12">
        <v>9</v>
      </c>
    </row>
    <row r="36" spans="2:18" s="7" customFormat="1" ht="12" customHeight="1">
      <c r="B36" s="6"/>
      <c r="C36" s="4" t="s">
        <v>27</v>
      </c>
      <c r="D36" s="12">
        <v>1506</v>
      </c>
      <c r="E36" s="12">
        <v>401</v>
      </c>
      <c r="F36" s="12">
        <v>142</v>
      </c>
      <c r="G36" s="12">
        <v>311</v>
      </c>
      <c r="H36" s="12">
        <v>202</v>
      </c>
      <c r="I36" s="12">
        <v>134</v>
      </c>
      <c r="J36" s="12">
        <v>86</v>
      </c>
      <c r="K36" s="12">
        <v>70</v>
      </c>
      <c r="L36" s="12">
        <v>51</v>
      </c>
      <c r="M36" s="12">
        <v>30</v>
      </c>
      <c r="N36" s="12">
        <v>16</v>
      </c>
      <c r="O36" s="12">
        <v>16</v>
      </c>
      <c r="P36" s="12">
        <v>15</v>
      </c>
      <c r="Q36" s="12">
        <v>10</v>
      </c>
      <c r="R36" s="12">
        <v>22</v>
      </c>
    </row>
    <row r="37" spans="2:18" s="7" customFormat="1" ht="12" customHeight="1">
      <c r="B37" s="69" t="s">
        <v>28</v>
      </c>
      <c r="C37" s="70"/>
      <c r="D37" s="13">
        <f>SUM(D38:D42)</f>
        <v>3391</v>
      </c>
      <c r="E37" s="13">
        <f aca="true" t="shared" si="4" ref="E37:R37">SUM(E38:E42)</f>
        <v>809</v>
      </c>
      <c r="F37" s="13">
        <f t="shared" si="4"/>
        <v>342</v>
      </c>
      <c r="G37" s="13">
        <f t="shared" si="4"/>
        <v>419</v>
      </c>
      <c r="H37" s="13">
        <f t="shared" si="4"/>
        <v>367</v>
      </c>
      <c r="I37" s="13">
        <f t="shared" si="4"/>
        <v>271</v>
      </c>
      <c r="J37" s="13">
        <f t="shared" si="4"/>
        <v>207</v>
      </c>
      <c r="K37" s="13">
        <f t="shared" si="4"/>
        <v>288</v>
      </c>
      <c r="L37" s="13">
        <f t="shared" si="4"/>
        <v>265</v>
      </c>
      <c r="M37" s="13">
        <f t="shared" si="4"/>
        <v>127</v>
      </c>
      <c r="N37" s="13">
        <f t="shared" si="4"/>
        <v>95</v>
      </c>
      <c r="O37" s="13">
        <f t="shared" si="4"/>
        <v>59</v>
      </c>
      <c r="P37" s="13">
        <f t="shared" si="4"/>
        <v>39</v>
      </c>
      <c r="Q37" s="13">
        <f t="shared" si="4"/>
        <v>37</v>
      </c>
      <c r="R37" s="13">
        <f t="shared" si="4"/>
        <v>66</v>
      </c>
    </row>
    <row r="38" spans="2:18" s="7" customFormat="1" ht="12" customHeight="1">
      <c r="B38" s="6"/>
      <c r="C38" s="4" t="s">
        <v>29</v>
      </c>
      <c r="D38" s="12">
        <v>1001</v>
      </c>
      <c r="E38" s="12">
        <v>207</v>
      </c>
      <c r="F38" s="12">
        <v>48</v>
      </c>
      <c r="G38" s="12">
        <v>84</v>
      </c>
      <c r="H38" s="12">
        <v>73</v>
      </c>
      <c r="I38" s="12">
        <v>93</v>
      </c>
      <c r="J38" s="12">
        <v>79</v>
      </c>
      <c r="K38" s="12">
        <v>132</v>
      </c>
      <c r="L38" s="12">
        <v>156</v>
      </c>
      <c r="M38" s="12">
        <v>60</v>
      </c>
      <c r="N38" s="12">
        <v>42</v>
      </c>
      <c r="O38" s="12">
        <v>12</v>
      </c>
      <c r="P38" s="12">
        <v>8</v>
      </c>
      <c r="Q38" s="12">
        <v>3</v>
      </c>
      <c r="R38" s="12">
        <v>4</v>
      </c>
    </row>
    <row r="39" spans="2:18" s="7" customFormat="1" ht="12" customHeight="1">
      <c r="B39" s="6"/>
      <c r="C39" s="4" t="s">
        <v>30</v>
      </c>
      <c r="D39" s="12">
        <v>358</v>
      </c>
      <c r="E39" s="12">
        <v>99</v>
      </c>
      <c r="F39" s="12">
        <v>62</v>
      </c>
      <c r="G39" s="12">
        <v>55</v>
      </c>
      <c r="H39" s="12">
        <v>44</v>
      </c>
      <c r="I39" s="12">
        <v>21</v>
      </c>
      <c r="J39" s="12">
        <v>25</v>
      </c>
      <c r="K39" s="12">
        <v>20</v>
      </c>
      <c r="L39" s="12">
        <v>14</v>
      </c>
      <c r="M39" s="12">
        <v>10</v>
      </c>
      <c r="N39" s="12">
        <v>7</v>
      </c>
      <c r="O39" s="12">
        <v>1</v>
      </c>
      <c r="P39" s="12" t="s">
        <v>177</v>
      </c>
      <c r="Q39" s="12" t="s">
        <v>177</v>
      </c>
      <c r="R39" s="12" t="s">
        <v>177</v>
      </c>
    </row>
    <row r="40" spans="2:18" s="7" customFormat="1" ht="12" customHeight="1">
      <c r="B40" s="6"/>
      <c r="C40" s="4" t="s">
        <v>31</v>
      </c>
      <c r="D40" s="12">
        <v>96</v>
      </c>
      <c r="E40" s="12">
        <v>55</v>
      </c>
      <c r="F40" s="12">
        <v>10</v>
      </c>
      <c r="G40" s="12">
        <v>13</v>
      </c>
      <c r="H40" s="12">
        <v>8</v>
      </c>
      <c r="I40" s="12">
        <v>3</v>
      </c>
      <c r="J40" s="12" t="s">
        <v>177</v>
      </c>
      <c r="K40" s="12">
        <v>2</v>
      </c>
      <c r="L40" s="12">
        <v>2</v>
      </c>
      <c r="M40" s="12" t="s">
        <v>177</v>
      </c>
      <c r="N40" s="12">
        <v>2</v>
      </c>
      <c r="O40" s="12" t="s">
        <v>177</v>
      </c>
      <c r="P40" s="12" t="s">
        <v>177</v>
      </c>
      <c r="Q40" s="12" t="s">
        <v>177</v>
      </c>
      <c r="R40" s="12">
        <v>1</v>
      </c>
    </row>
    <row r="41" spans="2:18" s="7" customFormat="1" ht="12" customHeight="1">
      <c r="B41" s="5"/>
      <c r="C41" s="4" t="s">
        <v>32</v>
      </c>
      <c r="D41" s="12">
        <v>912</v>
      </c>
      <c r="E41" s="12">
        <v>199</v>
      </c>
      <c r="F41" s="12">
        <v>87</v>
      </c>
      <c r="G41" s="12">
        <v>122</v>
      </c>
      <c r="H41" s="12">
        <v>115</v>
      </c>
      <c r="I41" s="12">
        <v>80</v>
      </c>
      <c r="J41" s="12">
        <v>43</v>
      </c>
      <c r="K41" s="12">
        <v>75</v>
      </c>
      <c r="L41" s="12">
        <v>52</v>
      </c>
      <c r="M41" s="12">
        <v>26</v>
      </c>
      <c r="N41" s="12">
        <v>29</v>
      </c>
      <c r="O41" s="12">
        <v>25</v>
      </c>
      <c r="P41" s="12">
        <v>17</v>
      </c>
      <c r="Q41" s="12">
        <v>19</v>
      </c>
      <c r="R41" s="12">
        <v>23</v>
      </c>
    </row>
    <row r="42" spans="2:18" s="7" customFormat="1" ht="12" customHeight="1">
      <c r="B42" s="5"/>
      <c r="C42" s="4" t="s">
        <v>188</v>
      </c>
      <c r="D42" s="12">
        <v>1024</v>
      </c>
      <c r="E42" s="12">
        <v>249</v>
      </c>
      <c r="F42" s="12">
        <v>135</v>
      </c>
      <c r="G42" s="12">
        <v>145</v>
      </c>
      <c r="H42" s="12">
        <v>127</v>
      </c>
      <c r="I42" s="12">
        <v>74</v>
      </c>
      <c r="J42" s="12">
        <v>60</v>
      </c>
      <c r="K42" s="12">
        <v>59</v>
      </c>
      <c r="L42" s="12">
        <v>41</v>
      </c>
      <c r="M42" s="12">
        <v>31</v>
      </c>
      <c r="N42" s="12">
        <v>15</v>
      </c>
      <c r="O42" s="12">
        <v>21</v>
      </c>
      <c r="P42" s="12">
        <v>14</v>
      </c>
      <c r="Q42" s="12">
        <v>15</v>
      </c>
      <c r="R42" s="12">
        <v>38</v>
      </c>
    </row>
    <row r="43" spans="2:18" s="7" customFormat="1" ht="12" customHeight="1">
      <c r="B43" s="69" t="s">
        <v>34</v>
      </c>
      <c r="C43" s="70"/>
      <c r="D43" s="13">
        <f>SUM(D44:D49)</f>
        <v>2891</v>
      </c>
      <c r="E43" s="13">
        <f aca="true" t="shared" si="5" ref="E43:R43">SUM(E44:E49)</f>
        <v>593</v>
      </c>
      <c r="F43" s="13">
        <f t="shared" si="5"/>
        <v>248</v>
      </c>
      <c r="G43" s="13">
        <f t="shared" si="5"/>
        <v>486</v>
      </c>
      <c r="H43" s="13">
        <f t="shared" si="5"/>
        <v>383</v>
      </c>
      <c r="I43" s="13">
        <f t="shared" si="5"/>
        <v>288</v>
      </c>
      <c r="J43" s="13">
        <f t="shared" si="5"/>
        <v>193</v>
      </c>
      <c r="K43" s="13">
        <f t="shared" si="5"/>
        <v>235</v>
      </c>
      <c r="L43" s="13">
        <f t="shared" si="5"/>
        <v>188</v>
      </c>
      <c r="M43" s="13">
        <f t="shared" si="5"/>
        <v>92</v>
      </c>
      <c r="N43" s="13">
        <f t="shared" si="5"/>
        <v>61</v>
      </c>
      <c r="O43" s="13">
        <f t="shared" si="5"/>
        <v>39</v>
      </c>
      <c r="P43" s="13">
        <f t="shared" si="5"/>
        <v>21</v>
      </c>
      <c r="Q43" s="13">
        <f t="shared" si="5"/>
        <v>34</v>
      </c>
      <c r="R43" s="13">
        <f t="shared" si="5"/>
        <v>30</v>
      </c>
    </row>
    <row r="44" spans="2:18" s="7" customFormat="1" ht="12" customHeight="1">
      <c r="B44" s="5"/>
      <c r="C44" s="4" t="s">
        <v>35</v>
      </c>
      <c r="D44" s="12">
        <v>109</v>
      </c>
      <c r="E44" s="12">
        <v>34</v>
      </c>
      <c r="F44" s="12">
        <v>20</v>
      </c>
      <c r="G44" s="12">
        <v>27</v>
      </c>
      <c r="H44" s="12">
        <v>12</v>
      </c>
      <c r="I44" s="12">
        <v>6</v>
      </c>
      <c r="J44" s="12">
        <v>1</v>
      </c>
      <c r="K44" s="12">
        <v>4</v>
      </c>
      <c r="L44" s="12">
        <v>4</v>
      </c>
      <c r="M44" s="12" t="s">
        <v>177</v>
      </c>
      <c r="N44" s="12" t="s">
        <v>177</v>
      </c>
      <c r="O44" s="12" t="s">
        <v>177</v>
      </c>
      <c r="P44" s="12" t="s">
        <v>177</v>
      </c>
      <c r="Q44" s="12" t="s">
        <v>177</v>
      </c>
      <c r="R44" s="12">
        <v>1</v>
      </c>
    </row>
    <row r="45" spans="2:18" s="7" customFormat="1" ht="12" customHeight="1">
      <c r="B45" s="5"/>
      <c r="C45" s="4" t="s">
        <v>36</v>
      </c>
      <c r="D45" s="12">
        <v>398</v>
      </c>
      <c r="E45" s="12">
        <v>155</v>
      </c>
      <c r="F45" s="12">
        <v>67</v>
      </c>
      <c r="G45" s="12">
        <v>68</v>
      </c>
      <c r="H45" s="12">
        <v>26</v>
      </c>
      <c r="I45" s="12">
        <v>27</v>
      </c>
      <c r="J45" s="12">
        <v>18</v>
      </c>
      <c r="K45" s="12">
        <v>14</v>
      </c>
      <c r="L45" s="12">
        <v>13</v>
      </c>
      <c r="M45" s="12">
        <v>6</v>
      </c>
      <c r="N45" s="12">
        <v>1</v>
      </c>
      <c r="O45" s="12">
        <v>1</v>
      </c>
      <c r="P45" s="12" t="s">
        <v>177</v>
      </c>
      <c r="Q45" s="12">
        <v>2</v>
      </c>
      <c r="R45" s="12" t="s">
        <v>177</v>
      </c>
    </row>
    <row r="46" spans="2:18" s="7" customFormat="1" ht="12" customHeight="1">
      <c r="B46" s="5"/>
      <c r="C46" s="4" t="s">
        <v>37</v>
      </c>
      <c r="D46" s="12">
        <v>1722</v>
      </c>
      <c r="E46" s="12">
        <v>228</v>
      </c>
      <c r="F46" s="12">
        <v>99</v>
      </c>
      <c r="G46" s="12">
        <v>252</v>
      </c>
      <c r="H46" s="12">
        <v>253</v>
      </c>
      <c r="I46" s="12">
        <v>203</v>
      </c>
      <c r="J46" s="12">
        <v>127</v>
      </c>
      <c r="K46" s="12">
        <v>168</v>
      </c>
      <c r="L46" s="12">
        <v>145</v>
      </c>
      <c r="M46" s="12">
        <v>78</v>
      </c>
      <c r="N46" s="12">
        <v>52</v>
      </c>
      <c r="O46" s="12">
        <v>37</v>
      </c>
      <c r="P46" s="12">
        <v>21</v>
      </c>
      <c r="Q46" s="12">
        <v>30</v>
      </c>
      <c r="R46" s="12">
        <v>29</v>
      </c>
    </row>
    <row r="47" spans="2:18" s="7" customFormat="1" ht="12" customHeight="1">
      <c r="B47" s="5"/>
      <c r="C47" s="4" t="s">
        <v>38</v>
      </c>
      <c r="D47" s="12">
        <v>266</v>
      </c>
      <c r="E47" s="12">
        <v>76</v>
      </c>
      <c r="F47" s="12">
        <v>18</v>
      </c>
      <c r="G47" s="12">
        <v>65</v>
      </c>
      <c r="H47" s="12">
        <v>32</v>
      </c>
      <c r="I47" s="12">
        <v>18</v>
      </c>
      <c r="J47" s="12">
        <v>9</v>
      </c>
      <c r="K47" s="12">
        <v>18</v>
      </c>
      <c r="L47" s="12">
        <v>17</v>
      </c>
      <c r="M47" s="12">
        <v>5</v>
      </c>
      <c r="N47" s="12">
        <v>7</v>
      </c>
      <c r="O47" s="12" t="s">
        <v>177</v>
      </c>
      <c r="P47" s="12" t="s">
        <v>177</v>
      </c>
      <c r="Q47" s="12">
        <v>1</v>
      </c>
      <c r="R47" s="12" t="s">
        <v>177</v>
      </c>
    </row>
    <row r="48" spans="2:18" s="7" customFormat="1" ht="12" customHeight="1">
      <c r="B48" s="5"/>
      <c r="C48" s="4" t="s">
        <v>39</v>
      </c>
      <c r="D48" s="12">
        <v>154</v>
      </c>
      <c r="E48" s="12">
        <v>47</v>
      </c>
      <c r="F48" s="12">
        <v>16</v>
      </c>
      <c r="G48" s="12">
        <v>22</v>
      </c>
      <c r="H48" s="12">
        <v>19</v>
      </c>
      <c r="I48" s="12">
        <v>13</v>
      </c>
      <c r="J48" s="12">
        <v>13</v>
      </c>
      <c r="K48" s="12">
        <v>15</v>
      </c>
      <c r="L48" s="12">
        <v>6</v>
      </c>
      <c r="M48" s="12">
        <v>3</v>
      </c>
      <c r="N48" s="12" t="s">
        <v>177</v>
      </c>
      <c r="O48" s="12" t="s">
        <v>177</v>
      </c>
      <c r="P48" s="12" t="s">
        <v>177</v>
      </c>
      <c r="Q48" s="12" t="s">
        <v>177</v>
      </c>
      <c r="R48" s="12" t="s">
        <v>177</v>
      </c>
    </row>
    <row r="49" spans="2:18" s="7" customFormat="1" ht="12" customHeight="1">
      <c r="B49" s="5"/>
      <c r="C49" s="4" t="s">
        <v>40</v>
      </c>
      <c r="D49" s="12">
        <v>242</v>
      </c>
      <c r="E49" s="12">
        <v>53</v>
      </c>
      <c r="F49" s="12">
        <v>28</v>
      </c>
      <c r="G49" s="12">
        <v>52</v>
      </c>
      <c r="H49" s="12">
        <v>41</v>
      </c>
      <c r="I49" s="12">
        <v>21</v>
      </c>
      <c r="J49" s="12">
        <v>25</v>
      </c>
      <c r="K49" s="12">
        <v>16</v>
      </c>
      <c r="L49" s="12">
        <v>3</v>
      </c>
      <c r="M49" s="12" t="s">
        <v>177</v>
      </c>
      <c r="N49" s="12">
        <v>1</v>
      </c>
      <c r="O49" s="12">
        <v>1</v>
      </c>
      <c r="P49" s="12" t="s">
        <v>177</v>
      </c>
      <c r="Q49" s="12">
        <v>1</v>
      </c>
      <c r="R49" s="12" t="s">
        <v>177</v>
      </c>
    </row>
    <row r="50" spans="2:18" s="7" customFormat="1" ht="12" customHeight="1">
      <c r="B50" s="69" t="s">
        <v>41</v>
      </c>
      <c r="C50" s="70"/>
      <c r="D50" s="13">
        <f>SUM(D51:D54)</f>
        <v>3654</v>
      </c>
      <c r="E50" s="13">
        <f aca="true" t="shared" si="6" ref="E50:R50">SUM(E51:E54)</f>
        <v>757</v>
      </c>
      <c r="F50" s="13">
        <f t="shared" si="6"/>
        <v>290</v>
      </c>
      <c r="G50" s="13">
        <f t="shared" si="6"/>
        <v>529</v>
      </c>
      <c r="H50" s="13">
        <f t="shared" si="6"/>
        <v>407</v>
      </c>
      <c r="I50" s="13">
        <f t="shared" si="6"/>
        <v>385</v>
      </c>
      <c r="J50" s="13">
        <f t="shared" si="6"/>
        <v>340</v>
      </c>
      <c r="K50" s="13">
        <f t="shared" si="6"/>
        <v>334</v>
      </c>
      <c r="L50" s="13">
        <f t="shared" si="6"/>
        <v>300</v>
      </c>
      <c r="M50" s="13">
        <f t="shared" si="6"/>
        <v>144</v>
      </c>
      <c r="N50" s="13">
        <f t="shared" si="6"/>
        <v>60</v>
      </c>
      <c r="O50" s="13">
        <f t="shared" si="6"/>
        <v>45</v>
      </c>
      <c r="P50" s="13">
        <f t="shared" si="6"/>
        <v>23</v>
      </c>
      <c r="Q50" s="13">
        <f t="shared" si="6"/>
        <v>23</v>
      </c>
      <c r="R50" s="13">
        <f t="shared" si="6"/>
        <v>17</v>
      </c>
    </row>
    <row r="51" spans="2:18" s="7" customFormat="1" ht="12" customHeight="1">
      <c r="B51" s="5"/>
      <c r="C51" s="4" t="s">
        <v>42</v>
      </c>
      <c r="D51" s="12">
        <v>718</v>
      </c>
      <c r="E51" s="12">
        <v>134</v>
      </c>
      <c r="F51" s="12">
        <v>54</v>
      </c>
      <c r="G51" s="12">
        <v>88</v>
      </c>
      <c r="H51" s="12">
        <v>81</v>
      </c>
      <c r="I51" s="12">
        <v>102</v>
      </c>
      <c r="J51" s="12">
        <v>70</v>
      </c>
      <c r="K51" s="12">
        <v>80</v>
      </c>
      <c r="L51" s="12">
        <v>60</v>
      </c>
      <c r="M51" s="12">
        <v>28</v>
      </c>
      <c r="N51" s="12">
        <v>8</v>
      </c>
      <c r="O51" s="12">
        <v>10</v>
      </c>
      <c r="P51" s="12">
        <v>2</v>
      </c>
      <c r="Q51" s="12" t="s">
        <v>177</v>
      </c>
      <c r="R51" s="12">
        <v>1</v>
      </c>
    </row>
    <row r="52" spans="2:18" s="7" customFormat="1" ht="12" customHeight="1">
      <c r="B52" s="5"/>
      <c r="C52" s="4" t="s">
        <v>43</v>
      </c>
      <c r="D52" s="12">
        <v>1146</v>
      </c>
      <c r="E52" s="12">
        <v>301</v>
      </c>
      <c r="F52" s="12">
        <v>72</v>
      </c>
      <c r="G52" s="12">
        <v>165</v>
      </c>
      <c r="H52" s="12">
        <v>142</v>
      </c>
      <c r="I52" s="12">
        <v>90</v>
      </c>
      <c r="J52" s="12">
        <v>92</v>
      </c>
      <c r="K52" s="12">
        <v>89</v>
      </c>
      <c r="L52" s="12">
        <v>94</v>
      </c>
      <c r="M52" s="12">
        <v>43</v>
      </c>
      <c r="N52" s="12">
        <v>26</v>
      </c>
      <c r="O52" s="12">
        <v>15</v>
      </c>
      <c r="P52" s="12">
        <v>5</v>
      </c>
      <c r="Q52" s="12">
        <v>7</v>
      </c>
      <c r="R52" s="12">
        <v>5</v>
      </c>
    </row>
    <row r="53" spans="2:18" s="7" customFormat="1" ht="12" customHeight="1">
      <c r="B53" s="5"/>
      <c r="C53" s="4" t="s">
        <v>44</v>
      </c>
      <c r="D53" s="12">
        <v>441</v>
      </c>
      <c r="E53" s="12">
        <v>154</v>
      </c>
      <c r="F53" s="12">
        <v>35</v>
      </c>
      <c r="G53" s="12">
        <v>81</v>
      </c>
      <c r="H53" s="12">
        <v>47</v>
      </c>
      <c r="I53" s="12">
        <v>36</v>
      </c>
      <c r="J53" s="12">
        <v>28</v>
      </c>
      <c r="K53" s="12">
        <v>25</v>
      </c>
      <c r="L53" s="12">
        <v>15</v>
      </c>
      <c r="M53" s="12">
        <v>11</v>
      </c>
      <c r="N53" s="12">
        <v>6</v>
      </c>
      <c r="O53" s="12">
        <v>2</v>
      </c>
      <c r="P53" s="12" t="s">
        <v>177</v>
      </c>
      <c r="Q53" s="12" t="s">
        <v>177</v>
      </c>
      <c r="R53" s="12">
        <v>1</v>
      </c>
    </row>
    <row r="54" spans="2:18" s="7" customFormat="1" ht="12" customHeight="1">
      <c r="B54" s="5"/>
      <c r="C54" s="4" t="s">
        <v>45</v>
      </c>
      <c r="D54" s="12">
        <v>1349</v>
      </c>
      <c r="E54" s="12">
        <v>168</v>
      </c>
      <c r="F54" s="12">
        <v>129</v>
      </c>
      <c r="G54" s="12">
        <v>195</v>
      </c>
      <c r="H54" s="12">
        <v>137</v>
      </c>
      <c r="I54" s="12">
        <v>157</v>
      </c>
      <c r="J54" s="12">
        <v>150</v>
      </c>
      <c r="K54" s="12">
        <v>140</v>
      </c>
      <c r="L54" s="12">
        <v>131</v>
      </c>
      <c r="M54" s="12">
        <v>62</v>
      </c>
      <c r="N54" s="12">
        <v>20</v>
      </c>
      <c r="O54" s="12">
        <v>18</v>
      </c>
      <c r="P54" s="12">
        <v>16</v>
      </c>
      <c r="Q54" s="12">
        <v>16</v>
      </c>
      <c r="R54" s="12">
        <v>10</v>
      </c>
    </row>
    <row r="55" spans="2:18" s="7" customFormat="1" ht="12" customHeight="1">
      <c r="B55" s="69" t="s">
        <v>46</v>
      </c>
      <c r="C55" s="70"/>
      <c r="D55" s="13">
        <f>SUM(D56)</f>
        <v>1817</v>
      </c>
      <c r="E55" s="13">
        <f aca="true" t="shared" si="7" ref="E55:R55">SUM(E56)</f>
        <v>678</v>
      </c>
      <c r="F55" s="13">
        <f t="shared" si="7"/>
        <v>212</v>
      </c>
      <c r="G55" s="13">
        <f t="shared" si="7"/>
        <v>302</v>
      </c>
      <c r="H55" s="13">
        <f t="shared" si="7"/>
        <v>198</v>
      </c>
      <c r="I55" s="13">
        <f t="shared" si="7"/>
        <v>111</v>
      </c>
      <c r="J55" s="13">
        <f t="shared" si="7"/>
        <v>84</v>
      </c>
      <c r="K55" s="13">
        <f t="shared" si="7"/>
        <v>77</v>
      </c>
      <c r="L55" s="13">
        <f t="shared" si="7"/>
        <v>73</v>
      </c>
      <c r="M55" s="13">
        <f t="shared" si="7"/>
        <v>32</v>
      </c>
      <c r="N55" s="13">
        <f t="shared" si="7"/>
        <v>21</v>
      </c>
      <c r="O55" s="13">
        <f t="shared" si="7"/>
        <v>18</v>
      </c>
      <c r="P55" s="13">
        <f t="shared" si="7"/>
        <v>3</v>
      </c>
      <c r="Q55" s="13">
        <f t="shared" si="7"/>
        <v>2</v>
      </c>
      <c r="R55" s="13">
        <f t="shared" si="7"/>
        <v>6</v>
      </c>
    </row>
    <row r="56" spans="2:18" s="7" customFormat="1" ht="12" customHeight="1">
      <c r="B56" s="5"/>
      <c r="C56" s="4" t="s">
        <v>47</v>
      </c>
      <c r="D56" s="12">
        <v>1817</v>
      </c>
      <c r="E56" s="12">
        <v>678</v>
      </c>
      <c r="F56" s="12">
        <v>212</v>
      </c>
      <c r="G56" s="12">
        <v>302</v>
      </c>
      <c r="H56" s="12">
        <v>198</v>
      </c>
      <c r="I56" s="12">
        <v>111</v>
      </c>
      <c r="J56" s="12">
        <v>84</v>
      </c>
      <c r="K56" s="12">
        <v>77</v>
      </c>
      <c r="L56" s="12">
        <v>73</v>
      </c>
      <c r="M56" s="12">
        <v>32</v>
      </c>
      <c r="N56" s="12">
        <v>21</v>
      </c>
      <c r="O56" s="12">
        <v>18</v>
      </c>
      <c r="P56" s="12">
        <v>3</v>
      </c>
      <c r="Q56" s="12">
        <v>2</v>
      </c>
      <c r="R56" s="12">
        <v>6</v>
      </c>
    </row>
    <row r="57" spans="2:18" s="7" customFormat="1" ht="12" customHeight="1">
      <c r="B57" s="69" t="s">
        <v>48</v>
      </c>
      <c r="C57" s="70"/>
      <c r="D57" s="13">
        <f>SUM(D58:D65)</f>
        <v>7060</v>
      </c>
      <c r="E57" s="13">
        <f aca="true" t="shared" si="8" ref="E57:R57">SUM(E58:E65)</f>
        <v>1861</v>
      </c>
      <c r="F57" s="13">
        <f t="shared" si="8"/>
        <v>766</v>
      </c>
      <c r="G57" s="13">
        <f t="shared" si="8"/>
        <v>1253</v>
      </c>
      <c r="H57" s="13">
        <f t="shared" si="8"/>
        <v>660</v>
      </c>
      <c r="I57" s="13">
        <f t="shared" si="8"/>
        <v>421</v>
      </c>
      <c r="J57" s="13">
        <f t="shared" si="8"/>
        <v>334</v>
      </c>
      <c r="K57" s="13">
        <f t="shared" si="8"/>
        <v>455</v>
      </c>
      <c r="L57" s="13">
        <f t="shared" si="8"/>
        <v>441</v>
      </c>
      <c r="M57" s="13">
        <f t="shared" si="8"/>
        <v>331</v>
      </c>
      <c r="N57" s="13">
        <f t="shared" si="8"/>
        <v>274</v>
      </c>
      <c r="O57" s="13">
        <f t="shared" si="8"/>
        <v>148</v>
      </c>
      <c r="P57" s="13">
        <f t="shared" si="8"/>
        <v>58</v>
      </c>
      <c r="Q57" s="13">
        <f t="shared" si="8"/>
        <v>36</v>
      </c>
      <c r="R57" s="13">
        <f t="shared" si="8"/>
        <v>22</v>
      </c>
    </row>
    <row r="58" spans="2:18" s="7" customFormat="1" ht="12" customHeight="1">
      <c r="B58" s="5"/>
      <c r="C58" s="4" t="s">
        <v>49</v>
      </c>
      <c r="D58" s="12">
        <v>1720</v>
      </c>
      <c r="E58" s="12">
        <v>437</v>
      </c>
      <c r="F58" s="12">
        <v>214</v>
      </c>
      <c r="G58" s="12">
        <v>421</v>
      </c>
      <c r="H58" s="12">
        <v>192</v>
      </c>
      <c r="I58" s="12">
        <v>113</v>
      </c>
      <c r="J58" s="12">
        <v>78</v>
      </c>
      <c r="K58" s="12">
        <v>86</v>
      </c>
      <c r="L58" s="12">
        <v>69</v>
      </c>
      <c r="M58" s="12">
        <v>35</v>
      </c>
      <c r="N58" s="12">
        <v>30</v>
      </c>
      <c r="O58" s="12">
        <v>26</v>
      </c>
      <c r="P58" s="12">
        <v>9</v>
      </c>
      <c r="Q58" s="12">
        <v>5</v>
      </c>
      <c r="R58" s="12">
        <v>5</v>
      </c>
    </row>
    <row r="59" spans="2:18" s="7" customFormat="1" ht="12" customHeight="1">
      <c r="B59" s="5"/>
      <c r="C59" s="4" t="s">
        <v>22</v>
      </c>
      <c r="D59" s="12">
        <v>406</v>
      </c>
      <c r="E59" s="12">
        <v>156</v>
      </c>
      <c r="F59" s="12">
        <v>44</v>
      </c>
      <c r="G59" s="12">
        <v>73</v>
      </c>
      <c r="H59" s="12">
        <v>43</v>
      </c>
      <c r="I59" s="12">
        <v>27</v>
      </c>
      <c r="J59" s="12">
        <v>19</v>
      </c>
      <c r="K59" s="12">
        <v>17</v>
      </c>
      <c r="L59" s="12">
        <v>15</v>
      </c>
      <c r="M59" s="12">
        <v>4</v>
      </c>
      <c r="N59" s="12">
        <v>5</v>
      </c>
      <c r="O59" s="12">
        <v>2</v>
      </c>
      <c r="P59" s="12">
        <v>1</v>
      </c>
      <c r="Q59" s="12" t="s">
        <v>177</v>
      </c>
      <c r="R59" s="12" t="s">
        <v>177</v>
      </c>
    </row>
    <row r="60" spans="2:18" s="7" customFormat="1" ht="12" customHeight="1">
      <c r="B60" s="5"/>
      <c r="C60" s="4" t="s">
        <v>50</v>
      </c>
      <c r="D60" s="12">
        <v>2020</v>
      </c>
      <c r="E60" s="12">
        <v>460</v>
      </c>
      <c r="F60" s="12">
        <v>191</v>
      </c>
      <c r="G60" s="12">
        <v>352</v>
      </c>
      <c r="H60" s="12">
        <v>250</v>
      </c>
      <c r="I60" s="12">
        <v>156</v>
      </c>
      <c r="J60" s="12">
        <v>124</v>
      </c>
      <c r="K60" s="12">
        <v>184</v>
      </c>
      <c r="L60" s="12">
        <v>156</v>
      </c>
      <c r="M60" s="12">
        <v>66</v>
      </c>
      <c r="N60" s="12">
        <v>40</v>
      </c>
      <c r="O60" s="12">
        <v>23</v>
      </c>
      <c r="P60" s="12">
        <v>9</v>
      </c>
      <c r="Q60" s="12">
        <v>5</v>
      </c>
      <c r="R60" s="12">
        <v>4</v>
      </c>
    </row>
    <row r="61" spans="2:18" s="7" customFormat="1" ht="12" customHeight="1">
      <c r="B61" s="5"/>
      <c r="C61" s="4" t="s">
        <v>51</v>
      </c>
      <c r="D61" s="12">
        <v>697</v>
      </c>
      <c r="E61" s="12">
        <v>245</v>
      </c>
      <c r="F61" s="12">
        <v>73</v>
      </c>
      <c r="G61" s="12">
        <v>118</v>
      </c>
      <c r="H61" s="12">
        <v>53</v>
      </c>
      <c r="I61" s="12">
        <v>27</v>
      </c>
      <c r="J61" s="12">
        <v>22</v>
      </c>
      <c r="K61" s="12">
        <v>33</v>
      </c>
      <c r="L61" s="12">
        <v>24</v>
      </c>
      <c r="M61" s="12">
        <v>19</v>
      </c>
      <c r="N61" s="12">
        <v>10</v>
      </c>
      <c r="O61" s="12">
        <v>30</v>
      </c>
      <c r="P61" s="12">
        <v>24</v>
      </c>
      <c r="Q61" s="12">
        <v>15</v>
      </c>
      <c r="R61" s="12">
        <v>4</v>
      </c>
    </row>
    <row r="62" spans="2:18" s="7" customFormat="1" ht="12" customHeight="1">
      <c r="B62" s="5"/>
      <c r="C62" s="4" t="s">
        <v>52</v>
      </c>
      <c r="D62" s="12">
        <v>1159</v>
      </c>
      <c r="E62" s="12">
        <v>236</v>
      </c>
      <c r="F62" s="12">
        <v>71</v>
      </c>
      <c r="G62" s="12">
        <v>103</v>
      </c>
      <c r="H62" s="12">
        <v>40</v>
      </c>
      <c r="I62" s="12">
        <v>40</v>
      </c>
      <c r="J62" s="12">
        <v>40</v>
      </c>
      <c r="K62" s="12">
        <v>75</v>
      </c>
      <c r="L62" s="12">
        <v>133</v>
      </c>
      <c r="M62" s="12">
        <v>178</v>
      </c>
      <c r="N62" s="12">
        <v>170</v>
      </c>
      <c r="O62" s="12">
        <v>57</v>
      </c>
      <c r="P62" s="12">
        <v>8</v>
      </c>
      <c r="Q62" s="12">
        <v>5</v>
      </c>
      <c r="R62" s="12">
        <v>3</v>
      </c>
    </row>
    <row r="63" spans="2:18" s="7" customFormat="1" ht="12" customHeight="1">
      <c r="B63" s="5"/>
      <c r="C63" s="4" t="s">
        <v>53</v>
      </c>
      <c r="D63" s="12">
        <v>47</v>
      </c>
      <c r="E63" s="12">
        <v>10</v>
      </c>
      <c r="F63" s="12">
        <v>7</v>
      </c>
      <c r="G63" s="12">
        <v>20</v>
      </c>
      <c r="H63" s="12">
        <v>2</v>
      </c>
      <c r="I63" s="12" t="s">
        <v>177</v>
      </c>
      <c r="J63" s="12" t="s">
        <v>177</v>
      </c>
      <c r="K63" s="12" t="s">
        <v>177</v>
      </c>
      <c r="L63" s="12">
        <v>2</v>
      </c>
      <c r="M63" s="12">
        <v>4</v>
      </c>
      <c r="N63" s="12">
        <v>1</v>
      </c>
      <c r="O63" s="12" t="s">
        <v>177</v>
      </c>
      <c r="P63" s="12">
        <v>1</v>
      </c>
      <c r="Q63" s="12" t="s">
        <v>177</v>
      </c>
      <c r="R63" s="12" t="s">
        <v>177</v>
      </c>
    </row>
    <row r="64" spans="2:18" s="7" customFormat="1" ht="12" customHeight="1">
      <c r="B64" s="5"/>
      <c r="C64" s="4" t="s">
        <v>54</v>
      </c>
      <c r="D64" s="12">
        <v>337</v>
      </c>
      <c r="E64" s="12">
        <v>163</v>
      </c>
      <c r="F64" s="12">
        <v>60</v>
      </c>
      <c r="G64" s="12">
        <v>55</v>
      </c>
      <c r="H64" s="12">
        <v>19</v>
      </c>
      <c r="I64" s="12">
        <v>9</v>
      </c>
      <c r="J64" s="12">
        <v>9</v>
      </c>
      <c r="K64" s="12">
        <v>11</v>
      </c>
      <c r="L64" s="12">
        <v>5</v>
      </c>
      <c r="M64" s="12">
        <v>2</v>
      </c>
      <c r="N64" s="12">
        <v>1</v>
      </c>
      <c r="O64" s="12">
        <v>2</v>
      </c>
      <c r="P64" s="12" t="s">
        <v>177</v>
      </c>
      <c r="Q64" s="12">
        <v>1</v>
      </c>
      <c r="R64" s="12" t="s">
        <v>177</v>
      </c>
    </row>
    <row r="65" spans="2:18" s="7" customFormat="1" ht="12" customHeight="1">
      <c r="B65" s="5"/>
      <c r="C65" s="4" t="s">
        <v>55</v>
      </c>
      <c r="D65" s="12">
        <v>674</v>
      </c>
      <c r="E65" s="12">
        <v>154</v>
      </c>
      <c r="F65" s="12">
        <v>106</v>
      </c>
      <c r="G65" s="12">
        <v>111</v>
      </c>
      <c r="H65" s="12">
        <v>61</v>
      </c>
      <c r="I65" s="12">
        <v>49</v>
      </c>
      <c r="J65" s="12">
        <v>42</v>
      </c>
      <c r="K65" s="12">
        <v>49</v>
      </c>
      <c r="L65" s="12">
        <v>37</v>
      </c>
      <c r="M65" s="12">
        <v>23</v>
      </c>
      <c r="N65" s="12">
        <v>17</v>
      </c>
      <c r="O65" s="12">
        <v>8</v>
      </c>
      <c r="P65" s="12">
        <v>6</v>
      </c>
      <c r="Q65" s="12">
        <v>5</v>
      </c>
      <c r="R65" s="12">
        <v>6</v>
      </c>
    </row>
    <row r="66" spans="2:18" s="7" customFormat="1" ht="12" customHeight="1">
      <c r="B66" s="69" t="s">
        <v>56</v>
      </c>
      <c r="C66" s="70"/>
      <c r="D66" s="13">
        <f>SUM(D67:D74)</f>
        <v>5783</v>
      </c>
      <c r="E66" s="13">
        <f aca="true" t="shared" si="9" ref="E66:R66">SUM(E67:E74)</f>
        <v>1241</v>
      </c>
      <c r="F66" s="13">
        <f t="shared" si="9"/>
        <v>491</v>
      </c>
      <c r="G66" s="13">
        <f t="shared" si="9"/>
        <v>959</v>
      </c>
      <c r="H66" s="13">
        <f t="shared" si="9"/>
        <v>704</v>
      </c>
      <c r="I66" s="13">
        <f t="shared" si="9"/>
        <v>566</v>
      </c>
      <c r="J66" s="13">
        <f t="shared" si="9"/>
        <v>489</v>
      </c>
      <c r="K66" s="13">
        <f t="shared" si="9"/>
        <v>530</v>
      </c>
      <c r="L66" s="13">
        <f t="shared" si="9"/>
        <v>454</v>
      </c>
      <c r="M66" s="13">
        <f t="shared" si="9"/>
        <v>179</v>
      </c>
      <c r="N66" s="13">
        <f t="shared" si="9"/>
        <v>81</v>
      </c>
      <c r="O66" s="13">
        <f t="shared" si="9"/>
        <v>38</v>
      </c>
      <c r="P66" s="13">
        <f t="shared" si="9"/>
        <v>19</v>
      </c>
      <c r="Q66" s="13">
        <f t="shared" si="9"/>
        <v>17</v>
      </c>
      <c r="R66" s="13">
        <f t="shared" si="9"/>
        <v>15</v>
      </c>
    </row>
    <row r="67" spans="2:18" s="7" customFormat="1" ht="12" customHeight="1">
      <c r="B67" s="5"/>
      <c r="C67" s="4" t="s">
        <v>57</v>
      </c>
      <c r="D67" s="12">
        <v>370</v>
      </c>
      <c r="E67" s="12">
        <v>75</v>
      </c>
      <c r="F67" s="12">
        <v>33</v>
      </c>
      <c r="G67" s="12">
        <v>46</v>
      </c>
      <c r="H67" s="12">
        <v>32</v>
      </c>
      <c r="I67" s="12">
        <v>32</v>
      </c>
      <c r="J67" s="12">
        <v>35</v>
      </c>
      <c r="K67" s="12">
        <v>50</v>
      </c>
      <c r="L67" s="12">
        <v>32</v>
      </c>
      <c r="M67" s="12">
        <v>16</v>
      </c>
      <c r="N67" s="12">
        <v>5</v>
      </c>
      <c r="O67" s="12">
        <v>4</v>
      </c>
      <c r="P67" s="12">
        <v>2</v>
      </c>
      <c r="Q67" s="12">
        <v>4</v>
      </c>
      <c r="R67" s="12">
        <v>4</v>
      </c>
    </row>
    <row r="68" spans="2:18" s="7" customFormat="1" ht="12" customHeight="1">
      <c r="B68" s="5"/>
      <c r="C68" s="4" t="s">
        <v>58</v>
      </c>
      <c r="D68" s="12">
        <v>755</v>
      </c>
      <c r="E68" s="12">
        <v>164</v>
      </c>
      <c r="F68" s="12">
        <v>88</v>
      </c>
      <c r="G68" s="12">
        <v>130</v>
      </c>
      <c r="H68" s="12">
        <v>72</v>
      </c>
      <c r="I68" s="12">
        <v>56</v>
      </c>
      <c r="J68" s="12">
        <v>63</v>
      </c>
      <c r="K68" s="12">
        <v>69</v>
      </c>
      <c r="L68" s="12">
        <v>56</v>
      </c>
      <c r="M68" s="12">
        <v>32</v>
      </c>
      <c r="N68" s="12">
        <v>14</v>
      </c>
      <c r="O68" s="12">
        <v>3</v>
      </c>
      <c r="P68" s="12">
        <v>4</v>
      </c>
      <c r="Q68" s="12">
        <v>1</v>
      </c>
      <c r="R68" s="12">
        <v>3</v>
      </c>
    </row>
    <row r="69" spans="2:18" s="7" customFormat="1" ht="12" customHeight="1">
      <c r="B69" s="5"/>
      <c r="C69" s="4" t="s">
        <v>59</v>
      </c>
      <c r="D69" s="12">
        <v>647</v>
      </c>
      <c r="E69" s="12">
        <v>202</v>
      </c>
      <c r="F69" s="12">
        <v>71</v>
      </c>
      <c r="G69" s="12">
        <v>102</v>
      </c>
      <c r="H69" s="12">
        <v>69</v>
      </c>
      <c r="I69" s="12">
        <v>57</v>
      </c>
      <c r="J69" s="12">
        <v>37</v>
      </c>
      <c r="K69" s="12">
        <v>40</v>
      </c>
      <c r="L69" s="12">
        <v>40</v>
      </c>
      <c r="M69" s="12">
        <v>16</v>
      </c>
      <c r="N69" s="12">
        <v>9</v>
      </c>
      <c r="O69" s="12" t="s">
        <v>177</v>
      </c>
      <c r="P69" s="12">
        <v>3</v>
      </c>
      <c r="Q69" s="12" t="s">
        <v>177</v>
      </c>
      <c r="R69" s="12">
        <v>1</v>
      </c>
    </row>
    <row r="70" spans="2:18" s="7" customFormat="1" ht="12" customHeight="1">
      <c r="B70" s="5"/>
      <c r="C70" s="4" t="s">
        <v>60</v>
      </c>
      <c r="D70" s="12">
        <v>599</v>
      </c>
      <c r="E70" s="12">
        <v>117</v>
      </c>
      <c r="F70" s="12">
        <v>34</v>
      </c>
      <c r="G70" s="12">
        <v>113</v>
      </c>
      <c r="H70" s="12">
        <v>70</v>
      </c>
      <c r="I70" s="12">
        <v>60</v>
      </c>
      <c r="J70" s="12">
        <v>50</v>
      </c>
      <c r="K70" s="12">
        <v>46</v>
      </c>
      <c r="L70" s="12">
        <v>49</v>
      </c>
      <c r="M70" s="12">
        <v>28</v>
      </c>
      <c r="N70" s="12">
        <v>17</v>
      </c>
      <c r="O70" s="12">
        <v>7</v>
      </c>
      <c r="P70" s="12">
        <v>2</v>
      </c>
      <c r="Q70" s="12">
        <v>4</v>
      </c>
      <c r="R70" s="12">
        <v>2</v>
      </c>
    </row>
    <row r="71" spans="2:18" s="7" customFormat="1" ht="12" customHeight="1">
      <c r="B71" s="5"/>
      <c r="C71" s="4" t="s">
        <v>61</v>
      </c>
      <c r="D71" s="12">
        <v>1098</v>
      </c>
      <c r="E71" s="12">
        <v>222</v>
      </c>
      <c r="F71" s="12">
        <v>123</v>
      </c>
      <c r="G71" s="12">
        <v>229</v>
      </c>
      <c r="H71" s="12">
        <v>194</v>
      </c>
      <c r="I71" s="12">
        <v>124</v>
      </c>
      <c r="J71" s="12">
        <v>80</v>
      </c>
      <c r="K71" s="12">
        <v>60</v>
      </c>
      <c r="L71" s="12">
        <v>35</v>
      </c>
      <c r="M71" s="12">
        <v>13</v>
      </c>
      <c r="N71" s="12">
        <v>6</v>
      </c>
      <c r="O71" s="12">
        <v>8</v>
      </c>
      <c r="P71" s="12">
        <v>1</v>
      </c>
      <c r="Q71" s="12">
        <v>3</v>
      </c>
      <c r="R71" s="12" t="s">
        <v>177</v>
      </c>
    </row>
    <row r="72" spans="2:18" s="7" customFormat="1" ht="12" customHeight="1">
      <c r="B72" s="5"/>
      <c r="C72" s="4" t="s">
        <v>62</v>
      </c>
      <c r="D72" s="12">
        <v>282</v>
      </c>
      <c r="E72" s="12">
        <v>166</v>
      </c>
      <c r="F72" s="12">
        <v>31</v>
      </c>
      <c r="G72" s="12">
        <v>58</v>
      </c>
      <c r="H72" s="12">
        <v>16</v>
      </c>
      <c r="I72" s="12">
        <v>3</v>
      </c>
      <c r="J72" s="12">
        <v>1</v>
      </c>
      <c r="K72" s="12">
        <v>2</v>
      </c>
      <c r="L72" s="12">
        <v>4</v>
      </c>
      <c r="M72" s="12">
        <v>1</v>
      </c>
      <c r="N72" s="12" t="s">
        <v>177</v>
      </c>
      <c r="O72" s="12" t="s">
        <v>177</v>
      </c>
      <c r="P72" s="12" t="s">
        <v>177</v>
      </c>
      <c r="Q72" s="12" t="s">
        <v>177</v>
      </c>
      <c r="R72" s="12" t="s">
        <v>177</v>
      </c>
    </row>
    <row r="73" spans="2:18" s="7" customFormat="1" ht="12" customHeight="1">
      <c r="B73" s="5"/>
      <c r="C73" s="4" t="s">
        <v>63</v>
      </c>
      <c r="D73" s="12">
        <v>970</v>
      </c>
      <c r="E73" s="12">
        <v>234</v>
      </c>
      <c r="F73" s="12">
        <v>78</v>
      </c>
      <c r="G73" s="12">
        <v>221</v>
      </c>
      <c r="H73" s="12">
        <v>154</v>
      </c>
      <c r="I73" s="12">
        <v>104</v>
      </c>
      <c r="J73" s="12">
        <v>64</v>
      </c>
      <c r="K73" s="12">
        <v>42</v>
      </c>
      <c r="L73" s="12">
        <v>33</v>
      </c>
      <c r="M73" s="12">
        <v>13</v>
      </c>
      <c r="N73" s="12">
        <v>9</v>
      </c>
      <c r="O73" s="12">
        <v>8</v>
      </c>
      <c r="P73" s="12">
        <v>6</v>
      </c>
      <c r="Q73" s="12">
        <v>3</v>
      </c>
      <c r="R73" s="12">
        <v>1</v>
      </c>
    </row>
    <row r="74" spans="2:18" s="7" customFormat="1" ht="12" customHeight="1">
      <c r="B74" s="5"/>
      <c r="C74" s="4" t="s">
        <v>64</v>
      </c>
      <c r="D74" s="12">
        <v>1062</v>
      </c>
      <c r="E74" s="12">
        <v>61</v>
      </c>
      <c r="F74" s="12">
        <v>33</v>
      </c>
      <c r="G74" s="12">
        <v>60</v>
      </c>
      <c r="H74" s="12">
        <v>97</v>
      </c>
      <c r="I74" s="12">
        <v>130</v>
      </c>
      <c r="J74" s="12">
        <v>159</v>
      </c>
      <c r="K74" s="12">
        <v>221</v>
      </c>
      <c r="L74" s="12">
        <v>205</v>
      </c>
      <c r="M74" s="12">
        <v>60</v>
      </c>
      <c r="N74" s="12">
        <v>21</v>
      </c>
      <c r="O74" s="12">
        <v>8</v>
      </c>
      <c r="P74" s="12">
        <v>1</v>
      </c>
      <c r="Q74" s="12">
        <v>2</v>
      </c>
      <c r="R74" s="12">
        <v>4</v>
      </c>
    </row>
    <row r="75" spans="2:18" s="7" customFormat="1" ht="12" customHeight="1">
      <c r="B75" s="69" t="s">
        <v>65</v>
      </c>
      <c r="C75" s="70"/>
      <c r="D75" s="13">
        <f>SUM(D76:D79)</f>
        <v>5052</v>
      </c>
      <c r="E75" s="13">
        <f aca="true" t="shared" si="10" ref="E75:R75">SUM(E76:E79)</f>
        <v>575</v>
      </c>
      <c r="F75" s="13">
        <f t="shared" si="10"/>
        <v>248</v>
      </c>
      <c r="G75" s="13">
        <f t="shared" si="10"/>
        <v>881</v>
      </c>
      <c r="H75" s="13">
        <f t="shared" si="10"/>
        <v>598</v>
      </c>
      <c r="I75" s="13">
        <f t="shared" si="10"/>
        <v>481</v>
      </c>
      <c r="J75" s="13">
        <f t="shared" si="10"/>
        <v>427</v>
      </c>
      <c r="K75" s="13">
        <f t="shared" si="10"/>
        <v>475</v>
      </c>
      <c r="L75" s="13">
        <f t="shared" si="10"/>
        <v>534</v>
      </c>
      <c r="M75" s="13">
        <f t="shared" si="10"/>
        <v>349</v>
      </c>
      <c r="N75" s="13">
        <f t="shared" si="10"/>
        <v>218</v>
      </c>
      <c r="O75" s="13">
        <f t="shared" si="10"/>
        <v>110</v>
      </c>
      <c r="P75" s="13">
        <f t="shared" si="10"/>
        <v>46</v>
      </c>
      <c r="Q75" s="13">
        <f t="shared" si="10"/>
        <v>49</v>
      </c>
      <c r="R75" s="13">
        <f t="shared" si="10"/>
        <v>61</v>
      </c>
    </row>
    <row r="76" spans="2:18" s="7" customFormat="1" ht="12" customHeight="1">
      <c r="B76" s="5"/>
      <c r="C76" s="4" t="s">
        <v>189</v>
      </c>
      <c r="D76" s="12">
        <v>1018</v>
      </c>
      <c r="E76" s="12">
        <v>90</v>
      </c>
      <c r="F76" s="12">
        <v>28</v>
      </c>
      <c r="G76" s="12">
        <v>155</v>
      </c>
      <c r="H76" s="12">
        <v>106</v>
      </c>
      <c r="I76" s="12">
        <v>87</v>
      </c>
      <c r="J76" s="12">
        <v>97</v>
      </c>
      <c r="K76" s="12">
        <v>99</v>
      </c>
      <c r="L76" s="12">
        <v>131</v>
      </c>
      <c r="M76" s="12">
        <v>88</v>
      </c>
      <c r="N76" s="12">
        <v>59</v>
      </c>
      <c r="O76" s="12">
        <v>14</v>
      </c>
      <c r="P76" s="12">
        <v>17</v>
      </c>
      <c r="Q76" s="12">
        <v>20</v>
      </c>
      <c r="R76" s="12">
        <v>27</v>
      </c>
    </row>
    <row r="77" spans="2:18" s="7" customFormat="1" ht="12" customHeight="1">
      <c r="B77" s="5"/>
      <c r="C77" s="4" t="s">
        <v>22</v>
      </c>
      <c r="D77" s="12">
        <v>997</v>
      </c>
      <c r="E77" s="12">
        <v>107</v>
      </c>
      <c r="F77" s="12">
        <v>52</v>
      </c>
      <c r="G77" s="12">
        <v>165</v>
      </c>
      <c r="H77" s="12">
        <v>127</v>
      </c>
      <c r="I77" s="12">
        <v>81</v>
      </c>
      <c r="J77" s="12">
        <v>57</v>
      </c>
      <c r="K77" s="12">
        <v>65</v>
      </c>
      <c r="L77" s="12">
        <v>91</v>
      </c>
      <c r="M77" s="12">
        <v>81</v>
      </c>
      <c r="N77" s="12">
        <v>68</v>
      </c>
      <c r="O77" s="12">
        <v>49</v>
      </c>
      <c r="P77" s="12">
        <v>13</v>
      </c>
      <c r="Q77" s="12">
        <v>19</v>
      </c>
      <c r="R77" s="12">
        <v>22</v>
      </c>
    </row>
    <row r="78" spans="2:18" s="7" customFormat="1" ht="12" customHeight="1">
      <c r="B78" s="5"/>
      <c r="C78" s="4" t="s">
        <v>67</v>
      </c>
      <c r="D78" s="12">
        <v>1647</v>
      </c>
      <c r="E78" s="12">
        <v>207</v>
      </c>
      <c r="F78" s="12">
        <v>103</v>
      </c>
      <c r="G78" s="12">
        <v>262</v>
      </c>
      <c r="H78" s="12">
        <v>159</v>
      </c>
      <c r="I78" s="12">
        <v>144</v>
      </c>
      <c r="J78" s="12">
        <v>148</v>
      </c>
      <c r="K78" s="12">
        <v>189</v>
      </c>
      <c r="L78" s="12">
        <v>210</v>
      </c>
      <c r="M78" s="12">
        <v>134</v>
      </c>
      <c r="N78" s="12">
        <v>62</v>
      </c>
      <c r="O78" s="12">
        <v>16</v>
      </c>
      <c r="P78" s="12">
        <v>10</v>
      </c>
      <c r="Q78" s="12">
        <v>1</v>
      </c>
      <c r="R78" s="12">
        <v>2</v>
      </c>
    </row>
    <row r="79" spans="2:18" s="7" customFormat="1" ht="12" customHeight="1">
      <c r="B79" s="5"/>
      <c r="C79" s="4" t="s">
        <v>68</v>
      </c>
      <c r="D79" s="12">
        <v>1390</v>
      </c>
      <c r="E79" s="12">
        <v>171</v>
      </c>
      <c r="F79" s="12">
        <v>65</v>
      </c>
      <c r="G79" s="12">
        <v>299</v>
      </c>
      <c r="H79" s="12">
        <v>206</v>
      </c>
      <c r="I79" s="12">
        <v>169</v>
      </c>
      <c r="J79" s="12">
        <v>125</v>
      </c>
      <c r="K79" s="12">
        <v>122</v>
      </c>
      <c r="L79" s="12">
        <v>102</v>
      </c>
      <c r="M79" s="12">
        <v>46</v>
      </c>
      <c r="N79" s="12">
        <v>29</v>
      </c>
      <c r="O79" s="12">
        <v>31</v>
      </c>
      <c r="P79" s="12">
        <v>6</v>
      </c>
      <c r="Q79" s="12">
        <v>9</v>
      </c>
      <c r="R79" s="12">
        <v>10</v>
      </c>
    </row>
    <row r="80" spans="2:18" s="7" customFormat="1" ht="12" customHeight="1">
      <c r="B80" s="69" t="s">
        <v>69</v>
      </c>
      <c r="C80" s="70"/>
      <c r="D80" s="13">
        <f>SUM(D81:D84)</f>
        <v>4756</v>
      </c>
      <c r="E80" s="13">
        <f aca="true" t="shared" si="11" ref="E80:R80">SUM(E81:E84)</f>
        <v>485</v>
      </c>
      <c r="F80" s="13">
        <f t="shared" si="11"/>
        <v>277</v>
      </c>
      <c r="G80" s="13">
        <f t="shared" si="11"/>
        <v>681</v>
      </c>
      <c r="H80" s="13">
        <f t="shared" si="11"/>
        <v>537</v>
      </c>
      <c r="I80" s="13">
        <f t="shared" si="11"/>
        <v>493</v>
      </c>
      <c r="J80" s="13">
        <f t="shared" si="11"/>
        <v>397</v>
      </c>
      <c r="K80" s="13">
        <f t="shared" si="11"/>
        <v>532</v>
      </c>
      <c r="L80" s="13">
        <f t="shared" si="11"/>
        <v>531</v>
      </c>
      <c r="M80" s="13">
        <f t="shared" si="11"/>
        <v>329</v>
      </c>
      <c r="N80" s="13">
        <f t="shared" si="11"/>
        <v>215</v>
      </c>
      <c r="O80" s="13">
        <f t="shared" si="11"/>
        <v>137</v>
      </c>
      <c r="P80" s="13">
        <f t="shared" si="11"/>
        <v>60</v>
      </c>
      <c r="Q80" s="13">
        <f t="shared" si="11"/>
        <v>45</v>
      </c>
      <c r="R80" s="13">
        <f t="shared" si="11"/>
        <v>37</v>
      </c>
    </row>
    <row r="81" spans="2:18" s="7" customFormat="1" ht="12" customHeight="1">
      <c r="B81" s="5"/>
      <c r="C81" s="4" t="s">
        <v>70</v>
      </c>
      <c r="D81" s="12">
        <v>1090</v>
      </c>
      <c r="E81" s="12">
        <v>49</v>
      </c>
      <c r="F81" s="12">
        <v>59</v>
      </c>
      <c r="G81" s="12">
        <v>145</v>
      </c>
      <c r="H81" s="12">
        <v>114</v>
      </c>
      <c r="I81" s="12">
        <v>108</v>
      </c>
      <c r="J81" s="12">
        <v>107</v>
      </c>
      <c r="K81" s="12">
        <v>179</v>
      </c>
      <c r="L81" s="12">
        <v>151</v>
      </c>
      <c r="M81" s="12">
        <v>94</v>
      </c>
      <c r="N81" s="12">
        <v>48</v>
      </c>
      <c r="O81" s="12">
        <v>22</v>
      </c>
      <c r="P81" s="12">
        <v>3</v>
      </c>
      <c r="Q81" s="12">
        <v>4</v>
      </c>
      <c r="R81" s="12">
        <v>7</v>
      </c>
    </row>
    <row r="82" spans="2:18" s="7" customFormat="1" ht="12" customHeight="1">
      <c r="B82" s="5"/>
      <c r="C82" s="4" t="s">
        <v>71</v>
      </c>
      <c r="D82" s="12">
        <v>2092</v>
      </c>
      <c r="E82" s="12">
        <v>306</v>
      </c>
      <c r="F82" s="12">
        <v>160</v>
      </c>
      <c r="G82" s="12">
        <v>373</v>
      </c>
      <c r="H82" s="12">
        <v>279</v>
      </c>
      <c r="I82" s="12">
        <v>260</v>
      </c>
      <c r="J82" s="12">
        <v>168</v>
      </c>
      <c r="K82" s="12">
        <v>215</v>
      </c>
      <c r="L82" s="12">
        <v>174</v>
      </c>
      <c r="M82" s="12">
        <v>72</v>
      </c>
      <c r="N82" s="12">
        <v>35</v>
      </c>
      <c r="O82" s="12">
        <v>23</v>
      </c>
      <c r="P82" s="12">
        <v>9</v>
      </c>
      <c r="Q82" s="12">
        <v>6</v>
      </c>
      <c r="R82" s="12">
        <v>12</v>
      </c>
    </row>
    <row r="83" spans="2:18" s="7" customFormat="1" ht="12" customHeight="1">
      <c r="B83" s="5"/>
      <c r="C83" s="4" t="s">
        <v>72</v>
      </c>
      <c r="D83" s="12">
        <v>871</v>
      </c>
      <c r="E83" s="12">
        <v>81</v>
      </c>
      <c r="F83" s="12">
        <v>22</v>
      </c>
      <c r="G83" s="12">
        <v>78</v>
      </c>
      <c r="H83" s="12">
        <v>77</v>
      </c>
      <c r="I83" s="12">
        <v>81</v>
      </c>
      <c r="J83" s="12">
        <v>69</v>
      </c>
      <c r="K83" s="12">
        <v>80</v>
      </c>
      <c r="L83" s="12">
        <v>128</v>
      </c>
      <c r="M83" s="12">
        <v>87</v>
      </c>
      <c r="N83" s="12">
        <v>67</v>
      </c>
      <c r="O83" s="12">
        <v>46</v>
      </c>
      <c r="P83" s="12">
        <v>27</v>
      </c>
      <c r="Q83" s="12">
        <v>20</v>
      </c>
      <c r="R83" s="12">
        <v>8</v>
      </c>
    </row>
    <row r="84" spans="2:18" s="7" customFormat="1" ht="12" customHeight="1">
      <c r="B84" s="5"/>
      <c r="C84" s="4" t="s">
        <v>190</v>
      </c>
      <c r="D84" s="12">
        <v>703</v>
      </c>
      <c r="E84" s="12">
        <v>49</v>
      </c>
      <c r="F84" s="12">
        <v>36</v>
      </c>
      <c r="G84" s="12">
        <v>85</v>
      </c>
      <c r="H84" s="12">
        <v>67</v>
      </c>
      <c r="I84" s="12">
        <v>44</v>
      </c>
      <c r="J84" s="12">
        <v>53</v>
      </c>
      <c r="K84" s="12">
        <v>58</v>
      </c>
      <c r="L84" s="12">
        <v>78</v>
      </c>
      <c r="M84" s="12">
        <v>76</v>
      </c>
      <c r="N84" s="12">
        <v>65</v>
      </c>
      <c r="O84" s="12">
        <v>46</v>
      </c>
      <c r="P84" s="12">
        <v>21</v>
      </c>
      <c r="Q84" s="12">
        <v>15</v>
      </c>
      <c r="R84" s="12">
        <v>10</v>
      </c>
    </row>
    <row r="85" spans="2:18" s="7" customFormat="1" ht="12" customHeight="1">
      <c r="B85" s="69" t="s">
        <v>74</v>
      </c>
      <c r="C85" s="70"/>
      <c r="D85" s="13">
        <f>SUM(D86)</f>
        <v>668</v>
      </c>
      <c r="E85" s="13">
        <f aca="true" t="shared" si="12" ref="E85:R85">SUM(E86)</f>
        <v>300</v>
      </c>
      <c r="F85" s="13">
        <f t="shared" si="12"/>
        <v>90</v>
      </c>
      <c r="G85" s="13">
        <f t="shared" si="12"/>
        <v>85</v>
      </c>
      <c r="H85" s="13">
        <f t="shared" si="12"/>
        <v>53</v>
      </c>
      <c r="I85" s="13">
        <f t="shared" si="12"/>
        <v>28</v>
      </c>
      <c r="J85" s="13">
        <f t="shared" si="12"/>
        <v>25</v>
      </c>
      <c r="K85" s="13">
        <f t="shared" si="12"/>
        <v>21</v>
      </c>
      <c r="L85" s="13">
        <f t="shared" si="12"/>
        <v>18</v>
      </c>
      <c r="M85" s="13">
        <f t="shared" si="12"/>
        <v>20</v>
      </c>
      <c r="N85" s="13">
        <f t="shared" si="12"/>
        <v>8</v>
      </c>
      <c r="O85" s="13">
        <f t="shared" si="12"/>
        <v>11</v>
      </c>
      <c r="P85" s="13">
        <f t="shared" si="12"/>
        <v>3</v>
      </c>
      <c r="Q85" s="13">
        <f t="shared" si="12"/>
        <v>2</v>
      </c>
      <c r="R85" s="13">
        <f t="shared" si="12"/>
        <v>4</v>
      </c>
    </row>
    <row r="86" spans="2:18" s="7" customFormat="1" ht="12" customHeight="1">
      <c r="B86" s="5"/>
      <c r="C86" s="4" t="s">
        <v>75</v>
      </c>
      <c r="D86" s="12">
        <v>668</v>
      </c>
      <c r="E86" s="12">
        <v>300</v>
      </c>
      <c r="F86" s="12">
        <v>90</v>
      </c>
      <c r="G86" s="12">
        <v>85</v>
      </c>
      <c r="H86" s="12">
        <v>53</v>
      </c>
      <c r="I86" s="12">
        <v>28</v>
      </c>
      <c r="J86" s="12">
        <v>25</v>
      </c>
      <c r="K86" s="12">
        <v>21</v>
      </c>
      <c r="L86" s="12">
        <v>18</v>
      </c>
      <c r="M86" s="12">
        <v>20</v>
      </c>
      <c r="N86" s="12">
        <v>8</v>
      </c>
      <c r="O86" s="12">
        <v>11</v>
      </c>
      <c r="P86" s="12">
        <v>3</v>
      </c>
      <c r="Q86" s="12">
        <v>2</v>
      </c>
      <c r="R86" s="12">
        <v>4</v>
      </c>
    </row>
    <row r="87" spans="2:18" s="7" customFormat="1" ht="12" customHeight="1">
      <c r="B87" s="69" t="s">
        <v>76</v>
      </c>
      <c r="C87" s="70"/>
      <c r="D87" s="13">
        <f>SUM(D88:D92)</f>
        <v>6608</v>
      </c>
      <c r="E87" s="13">
        <f aca="true" t="shared" si="13" ref="E87:R87">SUM(E88:E92)</f>
        <v>1025</v>
      </c>
      <c r="F87" s="13">
        <f t="shared" si="13"/>
        <v>410</v>
      </c>
      <c r="G87" s="13">
        <f t="shared" si="13"/>
        <v>1341</v>
      </c>
      <c r="H87" s="13">
        <f t="shared" si="13"/>
        <v>976</v>
      </c>
      <c r="I87" s="13">
        <f t="shared" si="13"/>
        <v>652</v>
      </c>
      <c r="J87" s="13">
        <f t="shared" si="13"/>
        <v>506</v>
      </c>
      <c r="K87" s="13">
        <f t="shared" si="13"/>
        <v>506</v>
      </c>
      <c r="L87" s="13">
        <f t="shared" si="13"/>
        <v>461</v>
      </c>
      <c r="M87" s="13">
        <f t="shared" si="13"/>
        <v>289</v>
      </c>
      <c r="N87" s="13">
        <f t="shared" si="13"/>
        <v>233</v>
      </c>
      <c r="O87" s="13">
        <f t="shared" si="13"/>
        <v>127</v>
      </c>
      <c r="P87" s="13">
        <f t="shared" si="13"/>
        <v>24</v>
      </c>
      <c r="Q87" s="13">
        <f t="shared" si="13"/>
        <v>33</v>
      </c>
      <c r="R87" s="13">
        <f t="shared" si="13"/>
        <v>25</v>
      </c>
    </row>
    <row r="88" spans="2:18" s="7" customFormat="1" ht="12" customHeight="1">
      <c r="B88" s="5"/>
      <c r="C88" s="4" t="s">
        <v>77</v>
      </c>
      <c r="D88" s="12">
        <v>2145</v>
      </c>
      <c r="E88" s="12">
        <v>238</v>
      </c>
      <c r="F88" s="12">
        <v>89</v>
      </c>
      <c r="G88" s="12">
        <v>336</v>
      </c>
      <c r="H88" s="12">
        <v>281</v>
      </c>
      <c r="I88" s="12">
        <v>209</v>
      </c>
      <c r="J88" s="12">
        <v>166</v>
      </c>
      <c r="K88" s="12">
        <v>161</v>
      </c>
      <c r="L88" s="12">
        <v>186</v>
      </c>
      <c r="M88" s="12">
        <v>199</v>
      </c>
      <c r="N88" s="12">
        <v>173</v>
      </c>
      <c r="O88" s="12">
        <v>87</v>
      </c>
      <c r="P88" s="12">
        <v>8</v>
      </c>
      <c r="Q88" s="12">
        <v>5</v>
      </c>
      <c r="R88" s="12">
        <v>7</v>
      </c>
    </row>
    <row r="89" spans="2:18" s="7" customFormat="1" ht="12" customHeight="1">
      <c r="B89" s="5"/>
      <c r="C89" s="4" t="s">
        <v>78</v>
      </c>
      <c r="D89" s="12">
        <v>1075</v>
      </c>
      <c r="E89" s="12">
        <v>169</v>
      </c>
      <c r="F89" s="12">
        <v>74</v>
      </c>
      <c r="G89" s="12">
        <v>268</v>
      </c>
      <c r="H89" s="12">
        <v>172</v>
      </c>
      <c r="I89" s="12">
        <v>86</v>
      </c>
      <c r="J89" s="12">
        <v>73</v>
      </c>
      <c r="K89" s="12">
        <v>76</v>
      </c>
      <c r="L89" s="12">
        <v>79</v>
      </c>
      <c r="M89" s="12">
        <v>38</v>
      </c>
      <c r="N89" s="12">
        <v>25</v>
      </c>
      <c r="O89" s="12">
        <v>12</v>
      </c>
      <c r="P89" s="12">
        <v>1</v>
      </c>
      <c r="Q89" s="12">
        <v>2</v>
      </c>
      <c r="R89" s="12" t="s">
        <v>177</v>
      </c>
    </row>
    <row r="90" spans="2:18" s="7" customFormat="1" ht="12" customHeight="1">
      <c r="B90" s="5"/>
      <c r="C90" s="4" t="s">
        <v>79</v>
      </c>
      <c r="D90" s="12">
        <v>1127</v>
      </c>
      <c r="E90" s="12">
        <v>180</v>
      </c>
      <c r="F90" s="12">
        <v>61</v>
      </c>
      <c r="G90" s="12">
        <v>236</v>
      </c>
      <c r="H90" s="12">
        <v>211</v>
      </c>
      <c r="I90" s="12">
        <v>145</v>
      </c>
      <c r="J90" s="12">
        <v>100</v>
      </c>
      <c r="K90" s="12">
        <v>91</v>
      </c>
      <c r="L90" s="12">
        <v>57</v>
      </c>
      <c r="M90" s="12">
        <v>13</v>
      </c>
      <c r="N90" s="12">
        <v>8</v>
      </c>
      <c r="O90" s="12">
        <v>7</v>
      </c>
      <c r="P90" s="12">
        <v>4</v>
      </c>
      <c r="Q90" s="12">
        <v>6</v>
      </c>
      <c r="R90" s="12">
        <v>8</v>
      </c>
    </row>
    <row r="91" spans="2:18" s="7" customFormat="1" ht="12" customHeight="1">
      <c r="B91" s="5"/>
      <c r="C91" s="4" t="s">
        <v>80</v>
      </c>
      <c r="D91" s="12">
        <v>737</v>
      </c>
      <c r="E91" s="12">
        <v>215</v>
      </c>
      <c r="F91" s="12">
        <v>108</v>
      </c>
      <c r="G91" s="12">
        <v>205</v>
      </c>
      <c r="H91" s="12">
        <v>92</v>
      </c>
      <c r="I91" s="12">
        <v>39</v>
      </c>
      <c r="J91" s="12">
        <v>34</v>
      </c>
      <c r="K91" s="12">
        <v>16</v>
      </c>
      <c r="L91" s="12">
        <v>16</v>
      </c>
      <c r="M91" s="12">
        <v>4</v>
      </c>
      <c r="N91" s="12">
        <v>1</v>
      </c>
      <c r="O91" s="12">
        <v>2</v>
      </c>
      <c r="P91" s="12">
        <v>2</v>
      </c>
      <c r="Q91" s="12">
        <v>3</v>
      </c>
      <c r="R91" s="12" t="s">
        <v>177</v>
      </c>
    </row>
    <row r="92" spans="2:18" s="7" customFormat="1" ht="12" customHeight="1">
      <c r="B92" s="5"/>
      <c r="C92" s="4" t="s">
        <v>81</v>
      </c>
      <c r="D92" s="12">
        <v>1524</v>
      </c>
      <c r="E92" s="12">
        <v>223</v>
      </c>
      <c r="F92" s="12">
        <v>78</v>
      </c>
      <c r="G92" s="12">
        <v>296</v>
      </c>
      <c r="H92" s="12">
        <v>220</v>
      </c>
      <c r="I92" s="12">
        <v>173</v>
      </c>
      <c r="J92" s="12">
        <v>133</v>
      </c>
      <c r="K92" s="12">
        <v>162</v>
      </c>
      <c r="L92" s="12">
        <v>123</v>
      </c>
      <c r="M92" s="12">
        <v>35</v>
      </c>
      <c r="N92" s="12">
        <v>26</v>
      </c>
      <c r="O92" s="12">
        <v>19</v>
      </c>
      <c r="P92" s="12">
        <v>9</v>
      </c>
      <c r="Q92" s="12">
        <v>17</v>
      </c>
      <c r="R92" s="12">
        <v>10</v>
      </c>
    </row>
    <row r="93" s="7" customFormat="1" ht="12"/>
    <row r="94" s="7" customFormat="1" ht="12"/>
    <row r="95" s="7" customFormat="1" ht="12"/>
    <row r="96" s="7" customFormat="1" ht="12"/>
  </sheetData>
  <mergeCells count="29">
    <mergeCell ref="B22:C22"/>
    <mergeCell ref="B32:C32"/>
    <mergeCell ref="B10:C10"/>
    <mergeCell ref="B37:C37"/>
    <mergeCell ref="B43:C43"/>
    <mergeCell ref="B50:C50"/>
    <mergeCell ref="B55:C55"/>
    <mergeCell ref="B85:C85"/>
    <mergeCell ref="B87:C87"/>
    <mergeCell ref="B57:C57"/>
    <mergeCell ref="B66:C66"/>
    <mergeCell ref="B75:C75"/>
    <mergeCell ref="B80:C80"/>
    <mergeCell ref="J3:J5"/>
    <mergeCell ref="K3:K5"/>
    <mergeCell ref="D3:D5"/>
    <mergeCell ref="E3:E5"/>
    <mergeCell ref="F3:F5"/>
    <mergeCell ref="G3:G5"/>
    <mergeCell ref="B3:C6"/>
    <mergeCell ref="P3:P5"/>
    <mergeCell ref="Q3:Q5"/>
    <mergeCell ref="R3:R5"/>
    <mergeCell ref="L3:L5"/>
    <mergeCell ref="M3:M5"/>
    <mergeCell ref="N3:N5"/>
    <mergeCell ref="O3:O5"/>
    <mergeCell ref="H3:H5"/>
    <mergeCell ref="I3:I5"/>
  </mergeCells>
  <printOptions horizontalCentered="1"/>
  <pageMargins left="0.3937007874015748" right="0.3937007874015748" top="0.5905511811023623" bottom="0.5905511811023623" header="0.5118110236220472" footer="0.5118110236220472"/>
  <pageSetup orientation="landscape" paperSize="9" scale="86" r:id="rId2"/>
  <rowBreaks count="1" manualBreakCount="1">
    <brk id="4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92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16384" width="9.00390625" style="1" customWidth="1"/>
  </cols>
  <sheetData>
    <row r="1" s="2" customFormat="1" ht="14.25">
      <c r="B1" s="2" t="s">
        <v>169</v>
      </c>
    </row>
    <row r="2" s="7" customFormat="1" ht="12">
      <c r="R2" s="7" t="s">
        <v>82</v>
      </c>
    </row>
    <row r="3" spans="2:18" s="7" customFormat="1" ht="12" customHeight="1">
      <c r="B3" s="59" t="s">
        <v>0</v>
      </c>
      <c r="C3" s="60"/>
      <c r="D3" s="45" t="s">
        <v>86</v>
      </c>
      <c r="E3" s="45" t="s">
        <v>98</v>
      </c>
      <c r="F3" s="45" t="s">
        <v>99</v>
      </c>
      <c r="G3" s="50" t="s">
        <v>163</v>
      </c>
      <c r="H3" s="50" t="s">
        <v>164</v>
      </c>
      <c r="I3" s="50" t="s">
        <v>165</v>
      </c>
      <c r="J3" s="45" t="s">
        <v>166</v>
      </c>
      <c r="K3" s="45" t="s">
        <v>100</v>
      </c>
      <c r="L3" s="50" t="s">
        <v>167</v>
      </c>
      <c r="M3" s="53" t="s">
        <v>101</v>
      </c>
      <c r="N3" s="53" t="s">
        <v>102</v>
      </c>
      <c r="O3" s="53" t="s">
        <v>103</v>
      </c>
      <c r="P3" s="53" t="s">
        <v>104</v>
      </c>
      <c r="Q3" s="43" t="s">
        <v>168</v>
      </c>
      <c r="R3" s="45" t="s">
        <v>105</v>
      </c>
    </row>
    <row r="4" spans="2:18" s="7" customFormat="1" ht="12" customHeight="1">
      <c r="B4" s="61"/>
      <c r="C4" s="62"/>
      <c r="D4" s="56"/>
      <c r="E4" s="56"/>
      <c r="F4" s="56"/>
      <c r="G4" s="56"/>
      <c r="H4" s="56"/>
      <c r="I4" s="56"/>
      <c r="J4" s="56"/>
      <c r="K4" s="56"/>
      <c r="L4" s="56"/>
      <c r="M4" s="54"/>
      <c r="N4" s="54"/>
      <c r="O4" s="54"/>
      <c r="P4" s="54"/>
      <c r="Q4" s="54"/>
      <c r="R4" s="56"/>
    </row>
    <row r="5" spans="2:18" s="7" customFormat="1" ht="12" customHeight="1">
      <c r="B5" s="61"/>
      <c r="C5" s="62"/>
      <c r="D5" s="56"/>
      <c r="E5" s="56"/>
      <c r="F5" s="56"/>
      <c r="G5" s="56"/>
      <c r="H5" s="56"/>
      <c r="I5" s="56"/>
      <c r="J5" s="56"/>
      <c r="K5" s="56"/>
      <c r="L5" s="56"/>
      <c r="M5" s="55"/>
      <c r="N5" s="55"/>
      <c r="O5" s="55"/>
      <c r="P5" s="55"/>
      <c r="Q5" s="55"/>
      <c r="R5" s="56"/>
    </row>
    <row r="6" spans="2:18" s="7" customFormat="1" ht="12" customHeight="1">
      <c r="B6" s="65"/>
      <c r="C6" s="66"/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</row>
    <row r="7" spans="2:18" s="7" customFormat="1" ht="12" customHeight="1">
      <c r="B7" s="25" t="s">
        <v>124</v>
      </c>
      <c r="C7" s="4" t="s">
        <v>160</v>
      </c>
      <c r="D7" s="24">
        <f>SUM(E7:R7)</f>
        <v>92303</v>
      </c>
      <c r="E7" s="24">
        <v>25357</v>
      </c>
      <c r="F7" s="24">
        <v>694</v>
      </c>
      <c r="G7" s="24">
        <v>1670</v>
      </c>
      <c r="H7" s="24">
        <v>9427</v>
      </c>
      <c r="I7" s="24">
        <v>3437</v>
      </c>
      <c r="J7" s="24">
        <v>8200</v>
      </c>
      <c r="K7" s="24">
        <v>2134</v>
      </c>
      <c r="L7" s="24">
        <v>2205</v>
      </c>
      <c r="M7" s="24">
        <v>3541</v>
      </c>
      <c r="N7" s="24" t="s">
        <v>185</v>
      </c>
      <c r="O7" s="24">
        <v>2183</v>
      </c>
      <c r="P7" s="24">
        <v>982</v>
      </c>
      <c r="Q7" s="24">
        <v>792</v>
      </c>
      <c r="R7" s="24">
        <v>31681</v>
      </c>
    </row>
    <row r="8" spans="2:18" s="7" customFormat="1" ht="12" customHeight="1">
      <c r="B8" s="17"/>
      <c r="C8" s="4" t="s">
        <v>125</v>
      </c>
      <c r="D8" s="24">
        <f>SUM(E8:R8)</f>
        <v>85054</v>
      </c>
      <c r="E8" s="24">
        <v>21299</v>
      </c>
      <c r="F8" s="24">
        <v>3302</v>
      </c>
      <c r="G8" s="24">
        <v>1501</v>
      </c>
      <c r="H8" s="24">
        <v>5015</v>
      </c>
      <c r="I8" s="24">
        <v>4344</v>
      </c>
      <c r="J8" s="24">
        <v>8369</v>
      </c>
      <c r="K8" s="24">
        <v>2166</v>
      </c>
      <c r="L8" s="24">
        <v>3041</v>
      </c>
      <c r="M8" s="24">
        <v>3115</v>
      </c>
      <c r="N8" s="24">
        <v>1193</v>
      </c>
      <c r="O8" s="24">
        <v>1962</v>
      </c>
      <c r="P8" s="24">
        <v>692</v>
      </c>
      <c r="Q8" s="24">
        <v>11</v>
      </c>
      <c r="R8" s="24">
        <v>29044</v>
      </c>
    </row>
    <row r="9" spans="2:18" s="7" customFormat="1" ht="12" customHeight="1">
      <c r="B9" s="17"/>
      <c r="C9" s="16" t="s">
        <v>126</v>
      </c>
      <c r="D9" s="28">
        <f>SUM(E9:R9)</f>
        <v>74899</v>
      </c>
      <c r="E9" s="29">
        <f>SUM(E10,E22,E32,E37,E43,E50,E55,E57,E75,E80,E66,E85,E87)</f>
        <v>20247</v>
      </c>
      <c r="F9" s="29">
        <f aca="true" t="shared" si="0" ref="F9:R9">SUM(F10,F22,F32,F37,F43,F50,F55,F57,F75,F80,F66,F85,F87)</f>
        <v>5557</v>
      </c>
      <c r="G9" s="29">
        <f t="shared" si="0"/>
        <v>1016</v>
      </c>
      <c r="H9" s="29">
        <f t="shared" si="0"/>
        <v>5926</v>
      </c>
      <c r="I9" s="29">
        <f t="shared" si="0"/>
        <v>4998</v>
      </c>
      <c r="J9" s="29">
        <f t="shared" si="0"/>
        <v>8913</v>
      </c>
      <c r="K9" s="29">
        <f t="shared" si="0"/>
        <v>2203</v>
      </c>
      <c r="L9" s="29">
        <f t="shared" si="0"/>
        <v>3374</v>
      </c>
      <c r="M9" s="29">
        <f t="shared" si="0"/>
        <v>2457</v>
      </c>
      <c r="N9" s="29">
        <f t="shared" si="0"/>
        <v>1148</v>
      </c>
      <c r="O9" s="29">
        <f t="shared" si="0"/>
        <v>1581</v>
      </c>
      <c r="P9" s="29">
        <f t="shared" si="0"/>
        <v>501</v>
      </c>
      <c r="Q9" s="29">
        <f t="shared" si="0"/>
        <v>26</v>
      </c>
      <c r="R9" s="29">
        <f t="shared" si="0"/>
        <v>16952</v>
      </c>
    </row>
    <row r="10" spans="2:18" s="7" customFormat="1" ht="12" customHeight="1">
      <c r="B10" s="42" t="s">
        <v>1</v>
      </c>
      <c r="C10" s="70"/>
      <c r="D10" s="13">
        <f>SUM(E10:R10)</f>
        <v>30034</v>
      </c>
      <c r="E10" s="13">
        <f>SUM(E11:E21)</f>
        <v>10706</v>
      </c>
      <c r="F10" s="13">
        <f aca="true" t="shared" si="1" ref="F10:R10">SUM(F11:F21)</f>
        <v>4145</v>
      </c>
      <c r="G10" s="13">
        <f t="shared" si="1"/>
        <v>198</v>
      </c>
      <c r="H10" s="13">
        <f t="shared" si="1"/>
        <v>1230</v>
      </c>
      <c r="I10" s="13">
        <f t="shared" si="1"/>
        <v>2054</v>
      </c>
      <c r="J10" s="13">
        <f t="shared" si="1"/>
        <v>1560</v>
      </c>
      <c r="K10" s="13">
        <f t="shared" si="1"/>
        <v>729</v>
      </c>
      <c r="L10" s="13">
        <f t="shared" si="1"/>
        <v>1000</v>
      </c>
      <c r="M10" s="13">
        <f t="shared" si="1"/>
        <v>900</v>
      </c>
      <c r="N10" s="13">
        <f t="shared" si="1"/>
        <v>287</v>
      </c>
      <c r="O10" s="13">
        <f t="shared" si="1"/>
        <v>485</v>
      </c>
      <c r="P10" s="13">
        <f t="shared" si="1"/>
        <v>188</v>
      </c>
      <c r="Q10" s="13">
        <f t="shared" si="1"/>
        <v>9</v>
      </c>
      <c r="R10" s="13">
        <f t="shared" si="1"/>
        <v>6543</v>
      </c>
    </row>
    <row r="11" spans="2:18" s="7" customFormat="1" ht="12" customHeight="1">
      <c r="B11" s="5"/>
      <c r="C11" s="3" t="s">
        <v>2</v>
      </c>
      <c r="D11" s="12">
        <f>SUM(E11:R11)</f>
        <v>6309</v>
      </c>
      <c r="E11" s="12">
        <v>2000</v>
      </c>
      <c r="F11" s="12">
        <v>1319</v>
      </c>
      <c r="G11" s="12">
        <v>17</v>
      </c>
      <c r="H11" s="12">
        <v>1</v>
      </c>
      <c r="I11" s="12">
        <v>379</v>
      </c>
      <c r="J11" s="12">
        <v>353</v>
      </c>
      <c r="K11" s="12">
        <v>160</v>
      </c>
      <c r="L11" s="12">
        <v>214</v>
      </c>
      <c r="M11" s="12">
        <v>383</v>
      </c>
      <c r="N11" s="12">
        <v>76</v>
      </c>
      <c r="O11" s="12">
        <v>232</v>
      </c>
      <c r="P11" s="12">
        <v>55</v>
      </c>
      <c r="Q11" s="12">
        <v>1</v>
      </c>
      <c r="R11" s="12">
        <v>1119</v>
      </c>
    </row>
    <row r="12" spans="2:18" s="7" customFormat="1" ht="12" customHeight="1">
      <c r="B12" s="5"/>
      <c r="C12" s="3" t="s">
        <v>4</v>
      </c>
      <c r="D12" s="12">
        <f aca="true" t="shared" si="2" ref="D12:D21">SUM(E12:R12)</f>
        <v>4145</v>
      </c>
      <c r="E12" s="12">
        <v>2204</v>
      </c>
      <c r="F12" s="12">
        <v>1133</v>
      </c>
      <c r="G12" s="12">
        <v>12</v>
      </c>
      <c r="H12" s="12">
        <v>4</v>
      </c>
      <c r="I12" s="12">
        <v>95</v>
      </c>
      <c r="J12" s="12">
        <v>45</v>
      </c>
      <c r="K12" s="12">
        <v>76</v>
      </c>
      <c r="L12" s="12">
        <v>78</v>
      </c>
      <c r="M12" s="12">
        <v>63</v>
      </c>
      <c r="N12" s="12">
        <v>28</v>
      </c>
      <c r="O12" s="12">
        <v>22</v>
      </c>
      <c r="P12" s="12">
        <v>11</v>
      </c>
      <c r="Q12" s="12" t="s">
        <v>177</v>
      </c>
      <c r="R12" s="12">
        <v>374</v>
      </c>
    </row>
    <row r="13" spans="2:18" s="7" customFormat="1" ht="12" customHeight="1">
      <c r="B13" s="5"/>
      <c r="C13" s="3" t="s">
        <v>3</v>
      </c>
      <c r="D13" s="12">
        <f t="shared" si="2"/>
        <v>464</v>
      </c>
      <c r="E13" s="12">
        <v>148</v>
      </c>
      <c r="F13" s="12">
        <v>6</v>
      </c>
      <c r="G13" s="12">
        <v>48</v>
      </c>
      <c r="H13" s="12">
        <v>2</v>
      </c>
      <c r="I13" s="12">
        <v>25</v>
      </c>
      <c r="J13" s="12">
        <v>97</v>
      </c>
      <c r="K13" s="12">
        <v>36</v>
      </c>
      <c r="L13" s="12">
        <v>18</v>
      </c>
      <c r="M13" s="12">
        <v>11</v>
      </c>
      <c r="N13" s="12">
        <v>3</v>
      </c>
      <c r="O13" s="12">
        <v>3</v>
      </c>
      <c r="P13" s="12">
        <v>2</v>
      </c>
      <c r="Q13" s="12" t="s">
        <v>177</v>
      </c>
      <c r="R13" s="12">
        <v>65</v>
      </c>
    </row>
    <row r="14" spans="2:18" s="7" customFormat="1" ht="12" customHeight="1">
      <c r="B14" s="5"/>
      <c r="C14" s="3" t="s">
        <v>5</v>
      </c>
      <c r="D14" s="12">
        <f t="shared" si="2"/>
        <v>2652</v>
      </c>
      <c r="E14" s="12">
        <v>901</v>
      </c>
      <c r="F14" s="12">
        <v>682</v>
      </c>
      <c r="G14" s="12">
        <v>9</v>
      </c>
      <c r="H14" s="12">
        <v>1</v>
      </c>
      <c r="I14" s="12">
        <v>307</v>
      </c>
      <c r="J14" s="12">
        <v>207</v>
      </c>
      <c r="K14" s="12">
        <v>37</v>
      </c>
      <c r="L14" s="12">
        <v>32</v>
      </c>
      <c r="M14" s="12">
        <v>85</v>
      </c>
      <c r="N14" s="12">
        <v>45</v>
      </c>
      <c r="O14" s="12">
        <v>33</v>
      </c>
      <c r="P14" s="12">
        <v>19</v>
      </c>
      <c r="Q14" s="12" t="s">
        <v>177</v>
      </c>
      <c r="R14" s="12">
        <v>294</v>
      </c>
    </row>
    <row r="15" spans="2:18" s="7" customFormat="1" ht="12" customHeight="1">
      <c r="B15" s="5"/>
      <c r="C15" s="3" t="s">
        <v>6</v>
      </c>
      <c r="D15" s="12">
        <f t="shared" si="2"/>
        <v>3906</v>
      </c>
      <c r="E15" s="12">
        <v>2411</v>
      </c>
      <c r="F15" s="12">
        <v>319</v>
      </c>
      <c r="G15" s="12">
        <v>10</v>
      </c>
      <c r="H15" s="12">
        <v>1</v>
      </c>
      <c r="I15" s="12">
        <v>103</v>
      </c>
      <c r="J15" s="12">
        <v>99</v>
      </c>
      <c r="K15" s="12">
        <v>15</v>
      </c>
      <c r="L15" s="12">
        <v>54</v>
      </c>
      <c r="M15" s="12">
        <v>17</v>
      </c>
      <c r="N15" s="12">
        <v>11</v>
      </c>
      <c r="O15" s="12">
        <v>15</v>
      </c>
      <c r="P15" s="12">
        <v>26</v>
      </c>
      <c r="Q15" s="12">
        <v>1</v>
      </c>
      <c r="R15" s="12">
        <v>824</v>
      </c>
    </row>
    <row r="16" spans="2:18" s="7" customFormat="1" ht="12" customHeight="1">
      <c r="B16" s="5"/>
      <c r="C16" s="3" t="s">
        <v>7</v>
      </c>
      <c r="D16" s="12">
        <f t="shared" si="2"/>
        <v>1925</v>
      </c>
      <c r="E16" s="12">
        <v>503</v>
      </c>
      <c r="F16" s="12">
        <v>2</v>
      </c>
      <c r="G16" s="12">
        <v>39</v>
      </c>
      <c r="H16" s="12">
        <v>166</v>
      </c>
      <c r="I16" s="12">
        <v>26</v>
      </c>
      <c r="J16" s="12">
        <v>251</v>
      </c>
      <c r="K16" s="12">
        <v>95</v>
      </c>
      <c r="L16" s="12">
        <v>62</v>
      </c>
      <c r="M16" s="12">
        <v>38</v>
      </c>
      <c r="N16" s="12">
        <v>9</v>
      </c>
      <c r="O16" s="12">
        <v>12</v>
      </c>
      <c r="P16" s="12">
        <v>17</v>
      </c>
      <c r="Q16" s="12">
        <v>1</v>
      </c>
      <c r="R16" s="12">
        <v>704</v>
      </c>
    </row>
    <row r="17" spans="2:18" s="7" customFormat="1" ht="12" customHeight="1">
      <c r="B17" s="5"/>
      <c r="C17" s="3" t="s">
        <v>8</v>
      </c>
      <c r="D17" s="12">
        <f t="shared" si="2"/>
        <v>2302</v>
      </c>
      <c r="E17" s="12">
        <v>1319</v>
      </c>
      <c r="F17" s="12">
        <v>77</v>
      </c>
      <c r="G17" s="12">
        <v>7</v>
      </c>
      <c r="H17" s="12">
        <v>2</v>
      </c>
      <c r="I17" s="12">
        <v>612</v>
      </c>
      <c r="J17" s="12">
        <v>121</v>
      </c>
      <c r="K17" s="12">
        <v>4</v>
      </c>
      <c r="L17" s="12">
        <v>10</v>
      </c>
      <c r="M17" s="12">
        <v>69</v>
      </c>
      <c r="N17" s="12">
        <v>34</v>
      </c>
      <c r="O17" s="12">
        <v>30</v>
      </c>
      <c r="P17" s="12">
        <v>15</v>
      </c>
      <c r="Q17" s="12">
        <v>2</v>
      </c>
      <c r="R17" s="12" t="s">
        <v>177</v>
      </c>
    </row>
    <row r="18" spans="2:18" s="7" customFormat="1" ht="12" customHeight="1">
      <c r="B18" s="5"/>
      <c r="C18" s="3" t="s">
        <v>9</v>
      </c>
      <c r="D18" s="12">
        <f t="shared" si="2"/>
        <v>990</v>
      </c>
      <c r="E18" s="12">
        <v>162</v>
      </c>
      <c r="F18" s="12">
        <v>68</v>
      </c>
      <c r="G18" s="12">
        <v>11</v>
      </c>
      <c r="H18" s="12">
        <v>118</v>
      </c>
      <c r="I18" s="12">
        <v>47</v>
      </c>
      <c r="J18" s="12">
        <v>84</v>
      </c>
      <c r="K18" s="12">
        <v>103</v>
      </c>
      <c r="L18" s="12">
        <v>52</v>
      </c>
      <c r="M18" s="12">
        <v>37</v>
      </c>
      <c r="N18" s="12">
        <v>10</v>
      </c>
      <c r="O18" s="12">
        <v>29</v>
      </c>
      <c r="P18" s="12">
        <v>11</v>
      </c>
      <c r="Q18" s="12">
        <v>1</v>
      </c>
      <c r="R18" s="12">
        <v>257</v>
      </c>
    </row>
    <row r="19" spans="2:18" s="7" customFormat="1" ht="12" customHeight="1">
      <c r="B19" s="5"/>
      <c r="C19" s="3" t="s">
        <v>10</v>
      </c>
      <c r="D19" s="12">
        <f t="shared" si="2"/>
        <v>2427</v>
      </c>
      <c r="E19" s="12">
        <v>487</v>
      </c>
      <c r="F19" s="12">
        <v>486</v>
      </c>
      <c r="G19" s="12">
        <v>22</v>
      </c>
      <c r="H19" s="12">
        <v>64</v>
      </c>
      <c r="I19" s="12">
        <v>304</v>
      </c>
      <c r="J19" s="12">
        <v>140</v>
      </c>
      <c r="K19" s="12">
        <v>66</v>
      </c>
      <c r="L19" s="12">
        <v>151</v>
      </c>
      <c r="M19" s="12">
        <v>40</v>
      </c>
      <c r="N19" s="12">
        <v>11</v>
      </c>
      <c r="O19" s="12">
        <v>35</v>
      </c>
      <c r="P19" s="12">
        <v>6</v>
      </c>
      <c r="Q19" s="12" t="s">
        <v>177</v>
      </c>
      <c r="R19" s="12">
        <v>615</v>
      </c>
    </row>
    <row r="20" spans="2:18" s="7" customFormat="1" ht="12" customHeight="1">
      <c r="B20" s="5"/>
      <c r="C20" s="3" t="s">
        <v>11</v>
      </c>
      <c r="D20" s="12">
        <f t="shared" si="2"/>
        <v>2380</v>
      </c>
      <c r="E20" s="12">
        <v>102</v>
      </c>
      <c r="F20" s="12">
        <v>21</v>
      </c>
      <c r="G20" s="12">
        <v>10</v>
      </c>
      <c r="H20" s="12">
        <v>719</v>
      </c>
      <c r="I20" s="12">
        <v>150</v>
      </c>
      <c r="J20" s="12">
        <v>83</v>
      </c>
      <c r="K20" s="12">
        <v>19</v>
      </c>
      <c r="L20" s="12">
        <v>249</v>
      </c>
      <c r="M20" s="12">
        <v>89</v>
      </c>
      <c r="N20" s="12">
        <v>19</v>
      </c>
      <c r="O20" s="12">
        <v>47</v>
      </c>
      <c r="P20" s="12">
        <v>17</v>
      </c>
      <c r="Q20" s="12">
        <v>3</v>
      </c>
      <c r="R20" s="12">
        <v>852</v>
      </c>
    </row>
    <row r="21" spans="2:18" s="7" customFormat="1" ht="12" customHeight="1">
      <c r="B21" s="5"/>
      <c r="C21" s="3" t="s">
        <v>12</v>
      </c>
      <c r="D21" s="12">
        <f t="shared" si="2"/>
        <v>2534</v>
      </c>
      <c r="E21" s="12">
        <v>469</v>
      </c>
      <c r="F21" s="12">
        <v>32</v>
      </c>
      <c r="G21" s="12">
        <v>13</v>
      </c>
      <c r="H21" s="12">
        <v>152</v>
      </c>
      <c r="I21" s="12">
        <v>6</v>
      </c>
      <c r="J21" s="12">
        <v>80</v>
      </c>
      <c r="K21" s="12">
        <v>118</v>
      </c>
      <c r="L21" s="12">
        <v>80</v>
      </c>
      <c r="M21" s="12">
        <v>68</v>
      </c>
      <c r="N21" s="12">
        <v>41</v>
      </c>
      <c r="O21" s="12">
        <v>27</v>
      </c>
      <c r="P21" s="12">
        <v>9</v>
      </c>
      <c r="Q21" s="12" t="s">
        <v>177</v>
      </c>
      <c r="R21" s="12">
        <v>1439</v>
      </c>
    </row>
    <row r="22" spans="2:18" s="7" customFormat="1" ht="12" customHeight="1">
      <c r="B22" s="69" t="s">
        <v>13</v>
      </c>
      <c r="C22" s="70"/>
      <c r="D22" s="13">
        <f>SUM(E22:R22)</f>
        <v>7128</v>
      </c>
      <c r="E22" s="13">
        <f>SUM(E23:E31)</f>
        <v>1019</v>
      </c>
      <c r="F22" s="13">
        <f aca="true" t="shared" si="3" ref="F22:R22">SUM(F23:F31)</f>
        <v>146</v>
      </c>
      <c r="G22" s="13">
        <f t="shared" si="3"/>
        <v>57</v>
      </c>
      <c r="H22" s="13">
        <f t="shared" si="3"/>
        <v>327</v>
      </c>
      <c r="I22" s="13">
        <f t="shared" si="3"/>
        <v>220</v>
      </c>
      <c r="J22" s="13">
        <f t="shared" si="3"/>
        <v>628</v>
      </c>
      <c r="K22" s="13">
        <f t="shared" si="3"/>
        <v>100</v>
      </c>
      <c r="L22" s="13">
        <f t="shared" si="3"/>
        <v>510</v>
      </c>
      <c r="M22" s="13">
        <f t="shared" si="3"/>
        <v>422</v>
      </c>
      <c r="N22" s="13">
        <f t="shared" si="3"/>
        <v>219</v>
      </c>
      <c r="O22" s="13">
        <f t="shared" si="3"/>
        <v>372</v>
      </c>
      <c r="P22" s="13">
        <f t="shared" si="3"/>
        <v>76</v>
      </c>
      <c r="Q22" s="27" t="s">
        <v>177</v>
      </c>
      <c r="R22" s="13">
        <f t="shared" si="3"/>
        <v>3032</v>
      </c>
    </row>
    <row r="23" spans="2:18" s="7" customFormat="1" ht="12" customHeight="1">
      <c r="B23" s="6"/>
      <c r="C23" s="3" t="s">
        <v>14</v>
      </c>
      <c r="D23" s="12">
        <f>SUM(E23:R23)</f>
        <v>750</v>
      </c>
      <c r="E23" s="12">
        <v>90</v>
      </c>
      <c r="F23" s="12">
        <v>9</v>
      </c>
      <c r="G23" s="12" t="s">
        <v>177</v>
      </c>
      <c r="H23" s="12" t="s">
        <v>177</v>
      </c>
      <c r="I23" s="12">
        <v>11</v>
      </c>
      <c r="J23" s="12">
        <v>94</v>
      </c>
      <c r="K23" s="12" t="s">
        <v>177</v>
      </c>
      <c r="L23" s="12">
        <v>49</v>
      </c>
      <c r="M23" s="12">
        <v>33</v>
      </c>
      <c r="N23" s="12">
        <v>9</v>
      </c>
      <c r="O23" s="12">
        <v>15</v>
      </c>
      <c r="P23" s="12">
        <v>5</v>
      </c>
      <c r="Q23" s="12" t="s">
        <v>177</v>
      </c>
      <c r="R23" s="12">
        <v>435</v>
      </c>
    </row>
    <row r="24" spans="2:18" s="7" customFormat="1" ht="12" customHeight="1">
      <c r="B24" s="6"/>
      <c r="C24" s="3" t="s">
        <v>15</v>
      </c>
      <c r="D24" s="12">
        <f aca="true" t="shared" si="4" ref="D24:D31">SUM(E24:R24)</f>
        <v>1166</v>
      </c>
      <c r="E24" s="12">
        <v>68</v>
      </c>
      <c r="F24" s="12">
        <v>26</v>
      </c>
      <c r="G24" s="12">
        <v>16</v>
      </c>
      <c r="H24" s="12">
        <v>324</v>
      </c>
      <c r="I24" s="12">
        <v>19</v>
      </c>
      <c r="J24" s="12">
        <v>33</v>
      </c>
      <c r="K24" s="12">
        <v>24</v>
      </c>
      <c r="L24" s="12">
        <v>49</v>
      </c>
      <c r="M24" s="12">
        <v>19</v>
      </c>
      <c r="N24" s="12">
        <v>29</v>
      </c>
      <c r="O24" s="12">
        <v>58</v>
      </c>
      <c r="P24" s="12">
        <v>7</v>
      </c>
      <c r="Q24" s="12" t="s">
        <v>177</v>
      </c>
      <c r="R24" s="12">
        <v>494</v>
      </c>
    </row>
    <row r="25" spans="2:18" s="7" customFormat="1" ht="12" customHeight="1">
      <c r="B25" s="6"/>
      <c r="C25" s="3" t="s">
        <v>16</v>
      </c>
      <c r="D25" s="12">
        <f t="shared" si="4"/>
        <v>1428</v>
      </c>
      <c r="E25" s="12">
        <v>170</v>
      </c>
      <c r="F25" s="12">
        <v>42</v>
      </c>
      <c r="G25" s="12">
        <v>4</v>
      </c>
      <c r="H25" s="12" t="s">
        <v>177</v>
      </c>
      <c r="I25" s="12">
        <v>30</v>
      </c>
      <c r="J25" s="12">
        <v>264</v>
      </c>
      <c r="K25" s="12">
        <v>1</v>
      </c>
      <c r="L25" s="12">
        <v>56</v>
      </c>
      <c r="M25" s="12">
        <v>112</v>
      </c>
      <c r="N25" s="12">
        <v>24</v>
      </c>
      <c r="O25" s="12">
        <v>58</v>
      </c>
      <c r="P25" s="12">
        <v>10</v>
      </c>
      <c r="Q25" s="12" t="s">
        <v>177</v>
      </c>
      <c r="R25" s="12">
        <v>657</v>
      </c>
    </row>
    <row r="26" spans="2:18" s="7" customFormat="1" ht="12" customHeight="1">
      <c r="B26" s="6"/>
      <c r="C26" s="3" t="s">
        <v>17</v>
      </c>
      <c r="D26" s="12">
        <f t="shared" si="4"/>
        <v>688</v>
      </c>
      <c r="E26" s="12">
        <v>92</v>
      </c>
      <c r="F26" s="12">
        <v>16</v>
      </c>
      <c r="G26" s="12">
        <v>1</v>
      </c>
      <c r="H26" s="12" t="s">
        <v>177</v>
      </c>
      <c r="I26" s="12">
        <v>25</v>
      </c>
      <c r="J26" s="12">
        <v>60</v>
      </c>
      <c r="K26" s="12">
        <v>13</v>
      </c>
      <c r="L26" s="12">
        <v>59</v>
      </c>
      <c r="M26" s="12">
        <v>54</v>
      </c>
      <c r="N26" s="12">
        <v>22</v>
      </c>
      <c r="O26" s="12">
        <v>49</v>
      </c>
      <c r="P26" s="12">
        <v>16</v>
      </c>
      <c r="Q26" s="12" t="s">
        <v>177</v>
      </c>
      <c r="R26" s="12">
        <v>281</v>
      </c>
    </row>
    <row r="27" spans="2:18" s="7" customFormat="1" ht="12" customHeight="1">
      <c r="B27" s="5"/>
      <c r="C27" s="4" t="s">
        <v>18</v>
      </c>
      <c r="D27" s="12">
        <f t="shared" si="4"/>
        <v>955</v>
      </c>
      <c r="E27" s="12">
        <v>200</v>
      </c>
      <c r="F27" s="12">
        <v>11</v>
      </c>
      <c r="G27" s="12">
        <v>4</v>
      </c>
      <c r="H27" s="12" t="s">
        <v>177</v>
      </c>
      <c r="I27" s="12">
        <v>31</v>
      </c>
      <c r="J27" s="12">
        <v>23</v>
      </c>
      <c r="K27" s="12">
        <v>14</v>
      </c>
      <c r="L27" s="12">
        <v>105</v>
      </c>
      <c r="M27" s="12">
        <v>81</v>
      </c>
      <c r="N27" s="12">
        <v>73</v>
      </c>
      <c r="O27" s="12">
        <v>98</v>
      </c>
      <c r="P27" s="12">
        <v>6</v>
      </c>
      <c r="Q27" s="12" t="s">
        <v>177</v>
      </c>
      <c r="R27" s="12">
        <v>309</v>
      </c>
    </row>
    <row r="28" spans="2:18" s="7" customFormat="1" ht="12" customHeight="1">
      <c r="B28" s="5"/>
      <c r="C28" s="4" t="s">
        <v>19</v>
      </c>
      <c r="D28" s="12">
        <f t="shared" si="4"/>
        <v>852</v>
      </c>
      <c r="E28" s="12">
        <v>196</v>
      </c>
      <c r="F28" s="12">
        <v>37</v>
      </c>
      <c r="G28" s="12">
        <v>15</v>
      </c>
      <c r="H28" s="12" t="s">
        <v>177</v>
      </c>
      <c r="I28" s="12">
        <v>49</v>
      </c>
      <c r="J28" s="12">
        <v>30</v>
      </c>
      <c r="K28" s="12">
        <v>16</v>
      </c>
      <c r="L28" s="12">
        <v>30</v>
      </c>
      <c r="M28" s="12">
        <v>53</v>
      </c>
      <c r="N28" s="12">
        <v>15</v>
      </c>
      <c r="O28" s="12">
        <v>28</v>
      </c>
      <c r="P28" s="12">
        <v>9</v>
      </c>
      <c r="Q28" s="12" t="s">
        <v>177</v>
      </c>
      <c r="R28" s="12">
        <v>374</v>
      </c>
    </row>
    <row r="29" spans="2:18" s="7" customFormat="1" ht="12" customHeight="1">
      <c r="B29" s="5"/>
      <c r="C29" s="4" t="s">
        <v>20</v>
      </c>
      <c r="D29" s="12">
        <f t="shared" si="4"/>
        <v>810</v>
      </c>
      <c r="E29" s="12">
        <v>127</v>
      </c>
      <c r="F29" s="12">
        <v>4</v>
      </c>
      <c r="G29" s="12">
        <v>3</v>
      </c>
      <c r="H29" s="12" t="s">
        <v>177</v>
      </c>
      <c r="I29" s="12">
        <v>51</v>
      </c>
      <c r="J29" s="12">
        <v>58</v>
      </c>
      <c r="K29" s="12">
        <v>6</v>
      </c>
      <c r="L29" s="12">
        <v>80</v>
      </c>
      <c r="M29" s="12">
        <v>61</v>
      </c>
      <c r="N29" s="12">
        <v>22</v>
      </c>
      <c r="O29" s="12">
        <v>44</v>
      </c>
      <c r="P29" s="12">
        <v>4</v>
      </c>
      <c r="Q29" s="12" t="s">
        <v>177</v>
      </c>
      <c r="R29" s="12">
        <v>350</v>
      </c>
    </row>
    <row r="30" spans="2:18" s="7" customFormat="1" ht="12" customHeight="1">
      <c r="B30" s="5"/>
      <c r="C30" s="4" t="s">
        <v>21</v>
      </c>
      <c r="D30" s="12">
        <f t="shared" si="4"/>
        <v>272</v>
      </c>
      <c r="E30" s="12">
        <v>45</v>
      </c>
      <c r="F30" s="12" t="s">
        <v>177</v>
      </c>
      <c r="G30" s="12">
        <v>2</v>
      </c>
      <c r="H30" s="12">
        <v>1</v>
      </c>
      <c r="I30" s="12">
        <v>3</v>
      </c>
      <c r="J30" s="12">
        <v>44</v>
      </c>
      <c r="K30" s="12">
        <v>7</v>
      </c>
      <c r="L30" s="12">
        <v>22</v>
      </c>
      <c r="M30" s="12">
        <v>5</v>
      </c>
      <c r="N30" s="12">
        <v>23</v>
      </c>
      <c r="O30" s="12">
        <v>13</v>
      </c>
      <c r="P30" s="12">
        <v>17</v>
      </c>
      <c r="Q30" s="12" t="s">
        <v>177</v>
      </c>
      <c r="R30" s="12">
        <v>90</v>
      </c>
    </row>
    <row r="31" spans="2:18" s="7" customFormat="1" ht="12" customHeight="1">
      <c r="B31" s="5"/>
      <c r="C31" s="4" t="s">
        <v>22</v>
      </c>
      <c r="D31" s="12">
        <f t="shared" si="4"/>
        <v>207</v>
      </c>
      <c r="E31" s="12">
        <v>31</v>
      </c>
      <c r="F31" s="12">
        <v>1</v>
      </c>
      <c r="G31" s="12">
        <v>12</v>
      </c>
      <c r="H31" s="12">
        <v>2</v>
      </c>
      <c r="I31" s="12">
        <v>1</v>
      </c>
      <c r="J31" s="12">
        <v>22</v>
      </c>
      <c r="K31" s="12">
        <v>19</v>
      </c>
      <c r="L31" s="12">
        <v>60</v>
      </c>
      <c r="M31" s="12">
        <v>4</v>
      </c>
      <c r="N31" s="12">
        <v>2</v>
      </c>
      <c r="O31" s="12">
        <v>9</v>
      </c>
      <c r="P31" s="12">
        <v>2</v>
      </c>
      <c r="Q31" s="12" t="s">
        <v>177</v>
      </c>
      <c r="R31" s="12">
        <v>42</v>
      </c>
    </row>
    <row r="32" spans="2:18" s="7" customFormat="1" ht="12" customHeight="1">
      <c r="B32" s="69" t="s">
        <v>23</v>
      </c>
      <c r="C32" s="70"/>
      <c r="D32" s="13">
        <f aca="true" t="shared" si="5" ref="D32:D38">SUM(E32:R32)</f>
        <v>4381</v>
      </c>
      <c r="E32" s="13">
        <f>SUM(E33:E36)</f>
        <v>1076</v>
      </c>
      <c r="F32" s="13">
        <f aca="true" t="shared" si="6" ref="F32:R32">SUM(F33:F36)</f>
        <v>154</v>
      </c>
      <c r="G32" s="13">
        <f t="shared" si="6"/>
        <v>34</v>
      </c>
      <c r="H32" s="13">
        <f t="shared" si="6"/>
        <v>72</v>
      </c>
      <c r="I32" s="13">
        <f t="shared" si="6"/>
        <v>114</v>
      </c>
      <c r="J32" s="13">
        <f t="shared" si="6"/>
        <v>507</v>
      </c>
      <c r="K32" s="13">
        <f t="shared" si="6"/>
        <v>727</v>
      </c>
      <c r="L32" s="13">
        <f t="shared" si="6"/>
        <v>239</v>
      </c>
      <c r="M32" s="13">
        <f t="shared" si="6"/>
        <v>195</v>
      </c>
      <c r="N32" s="13">
        <f t="shared" si="6"/>
        <v>128</v>
      </c>
      <c r="O32" s="13">
        <f t="shared" si="6"/>
        <v>168</v>
      </c>
      <c r="P32" s="13">
        <f t="shared" si="6"/>
        <v>40</v>
      </c>
      <c r="Q32" s="13">
        <f t="shared" si="6"/>
        <v>2</v>
      </c>
      <c r="R32" s="13">
        <f t="shared" si="6"/>
        <v>925</v>
      </c>
    </row>
    <row r="33" spans="2:18" s="7" customFormat="1" ht="12" customHeight="1">
      <c r="B33" s="6"/>
      <c r="C33" s="4" t="s">
        <v>24</v>
      </c>
      <c r="D33" s="12">
        <f t="shared" si="5"/>
        <v>1641</v>
      </c>
      <c r="E33" s="12">
        <v>448</v>
      </c>
      <c r="F33" s="12">
        <v>11</v>
      </c>
      <c r="G33" s="12">
        <v>17</v>
      </c>
      <c r="H33" s="12">
        <v>6</v>
      </c>
      <c r="I33" s="12">
        <v>21</v>
      </c>
      <c r="J33" s="12">
        <v>84</v>
      </c>
      <c r="K33" s="12">
        <v>476</v>
      </c>
      <c r="L33" s="12">
        <v>92</v>
      </c>
      <c r="M33" s="12">
        <v>104</v>
      </c>
      <c r="N33" s="12">
        <v>29</v>
      </c>
      <c r="O33" s="12">
        <v>81</v>
      </c>
      <c r="P33" s="12">
        <v>12</v>
      </c>
      <c r="Q33" s="12">
        <v>1</v>
      </c>
      <c r="R33" s="12">
        <v>259</v>
      </c>
    </row>
    <row r="34" spans="2:18" s="7" customFormat="1" ht="12" customHeight="1">
      <c r="B34" s="6"/>
      <c r="C34" s="4" t="s">
        <v>25</v>
      </c>
      <c r="D34" s="12">
        <f t="shared" si="5"/>
        <v>639</v>
      </c>
      <c r="E34" s="12">
        <v>101</v>
      </c>
      <c r="F34" s="12">
        <v>1</v>
      </c>
      <c r="G34" s="12">
        <v>10</v>
      </c>
      <c r="H34" s="12">
        <v>66</v>
      </c>
      <c r="I34" s="12">
        <v>43</v>
      </c>
      <c r="J34" s="12">
        <v>285</v>
      </c>
      <c r="K34" s="12">
        <v>8</v>
      </c>
      <c r="L34" s="12">
        <v>89</v>
      </c>
      <c r="M34" s="12">
        <v>12</v>
      </c>
      <c r="N34" s="12">
        <v>5</v>
      </c>
      <c r="O34" s="12">
        <v>1</v>
      </c>
      <c r="P34" s="12">
        <v>3</v>
      </c>
      <c r="Q34" s="12" t="s">
        <v>177</v>
      </c>
      <c r="R34" s="12">
        <v>15</v>
      </c>
    </row>
    <row r="35" spans="2:18" s="7" customFormat="1" ht="12" customHeight="1">
      <c r="B35" s="6"/>
      <c r="C35" s="4" t="s">
        <v>26</v>
      </c>
      <c r="D35" s="12">
        <f t="shared" si="5"/>
        <v>996</v>
      </c>
      <c r="E35" s="12">
        <v>276</v>
      </c>
      <c r="F35" s="12">
        <v>26</v>
      </c>
      <c r="G35" s="12">
        <v>1</v>
      </c>
      <c r="H35" s="12" t="s">
        <v>177</v>
      </c>
      <c r="I35" s="12">
        <v>12</v>
      </c>
      <c r="J35" s="12">
        <v>10</v>
      </c>
      <c r="K35" s="12">
        <v>203</v>
      </c>
      <c r="L35" s="12">
        <v>23</v>
      </c>
      <c r="M35" s="12">
        <v>44</v>
      </c>
      <c r="N35" s="12">
        <v>57</v>
      </c>
      <c r="O35" s="12">
        <v>39</v>
      </c>
      <c r="P35" s="12">
        <v>9</v>
      </c>
      <c r="Q35" s="12">
        <v>1</v>
      </c>
      <c r="R35" s="12">
        <v>295</v>
      </c>
    </row>
    <row r="36" spans="2:18" s="7" customFormat="1" ht="12" customHeight="1">
      <c r="B36" s="6"/>
      <c r="C36" s="4" t="s">
        <v>27</v>
      </c>
      <c r="D36" s="12">
        <f t="shared" si="5"/>
        <v>1105</v>
      </c>
      <c r="E36" s="12">
        <v>251</v>
      </c>
      <c r="F36" s="12">
        <v>116</v>
      </c>
      <c r="G36" s="12">
        <v>6</v>
      </c>
      <c r="H36" s="12" t="s">
        <v>177</v>
      </c>
      <c r="I36" s="12">
        <v>38</v>
      </c>
      <c r="J36" s="12">
        <v>128</v>
      </c>
      <c r="K36" s="12">
        <v>40</v>
      </c>
      <c r="L36" s="12">
        <v>35</v>
      </c>
      <c r="M36" s="12">
        <v>35</v>
      </c>
      <c r="N36" s="12">
        <v>37</v>
      </c>
      <c r="O36" s="12">
        <v>47</v>
      </c>
      <c r="P36" s="12">
        <v>16</v>
      </c>
      <c r="Q36" s="12" t="s">
        <v>177</v>
      </c>
      <c r="R36" s="12">
        <v>356</v>
      </c>
    </row>
    <row r="37" spans="2:18" s="7" customFormat="1" ht="12" customHeight="1">
      <c r="B37" s="69" t="s">
        <v>28</v>
      </c>
      <c r="C37" s="70"/>
      <c r="D37" s="13">
        <f t="shared" si="5"/>
        <v>2582</v>
      </c>
      <c r="E37" s="13">
        <f>SUM(E38:E42)</f>
        <v>284</v>
      </c>
      <c r="F37" s="13">
        <f aca="true" t="shared" si="7" ref="F37:R37">SUM(F38:F42)</f>
        <v>45</v>
      </c>
      <c r="G37" s="13">
        <f t="shared" si="7"/>
        <v>24</v>
      </c>
      <c r="H37" s="13">
        <f t="shared" si="7"/>
        <v>686</v>
      </c>
      <c r="I37" s="13">
        <f t="shared" si="7"/>
        <v>53</v>
      </c>
      <c r="J37" s="13">
        <f t="shared" si="7"/>
        <v>112</v>
      </c>
      <c r="K37" s="13">
        <f t="shared" si="7"/>
        <v>115</v>
      </c>
      <c r="L37" s="13">
        <f t="shared" si="7"/>
        <v>111</v>
      </c>
      <c r="M37" s="13">
        <f t="shared" si="7"/>
        <v>73</v>
      </c>
      <c r="N37" s="13">
        <f t="shared" si="7"/>
        <v>162</v>
      </c>
      <c r="O37" s="13">
        <f t="shared" si="7"/>
        <v>114</v>
      </c>
      <c r="P37" s="13">
        <f t="shared" si="7"/>
        <v>60</v>
      </c>
      <c r="Q37" s="13">
        <f t="shared" si="7"/>
        <v>1</v>
      </c>
      <c r="R37" s="13">
        <f t="shared" si="7"/>
        <v>742</v>
      </c>
    </row>
    <row r="38" spans="2:18" s="7" customFormat="1" ht="12" customHeight="1">
      <c r="B38" s="6"/>
      <c r="C38" s="4" t="s">
        <v>29</v>
      </c>
      <c r="D38" s="12">
        <f t="shared" si="5"/>
        <v>794</v>
      </c>
      <c r="E38" s="12">
        <v>20</v>
      </c>
      <c r="F38" s="12">
        <v>8</v>
      </c>
      <c r="G38" s="12">
        <v>4</v>
      </c>
      <c r="H38" s="12">
        <v>614</v>
      </c>
      <c r="I38" s="12">
        <v>11</v>
      </c>
      <c r="J38" s="12">
        <v>12</v>
      </c>
      <c r="K38" s="12">
        <v>10</v>
      </c>
      <c r="L38" s="12">
        <v>14</v>
      </c>
      <c r="M38" s="12">
        <v>11</v>
      </c>
      <c r="N38" s="12">
        <v>6</v>
      </c>
      <c r="O38" s="12">
        <v>12</v>
      </c>
      <c r="P38" s="12">
        <v>4</v>
      </c>
      <c r="Q38" s="12" t="s">
        <v>177</v>
      </c>
      <c r="R38" s="12">
        <v>68</v>
      </c>
    </row>
    <row r="39" spans="2:18" s="7" customFormat="1" ht="12" customHeight="1">
      <c r="B39" s="6"/>
      <c r="C39" s="4" t="s">
        <v>30</v>
      </c>
      <c r="D39" s="12">
        <f aca="true" t="shared" si="8" ref="D39:D92">SUM(E39:R39)</f>
        <v>259</v>
      </c>
      <c r="E39" s="12">
        <v>19</v>
      </c>
      <c r="F39" s="12">
        <v>5</v>
      </c>
      <c r="G39" s="12">
        <v>1</v>
      </c>
      <c r="H39" s="12">
        <v>65</v>
      </c>
      <c r="I39" s="12">
        <v>2</v>
      </c>
      <c r="J39" s="12">
        <v>10</v>
      </c>
      <c r="K39" s="12">
        <v>9</v>
      </c>
      <c r="L39" s="12">
        <v>29</v>
      </c>
      <c r="M39" s="12">
        <v>9</v>
      </c>
      <c r="N39" s="12">
        <v>7</v>
      </c>
      <c r="O39" s="12">
        <v>14</v>
      </c>
      <c r="P39" s="12">
        <v>2</v>
      </c>
      <c r="Q39" s="12">
        <v>1</v>
      </c>
      <c r="R39" s="12">
        <v>86</v>
      </c>
    </row>
    <row r="40" spans="2:18" s="7" customFormat="1" ht="12" customHeight="1">
      <c r="B40" s="6"/>
      <c r="C40" s="4" t="s">
        <v>31</v>
      </c>
      <c r="D40" s="12">
        <f t="shared" si="8"/>
        <v>41</v>
      </c>
      <c r="E40" s="12">
        <v>6</v>
      </c>
      <c r="F40" s="12" t="s">
        <v>177</v>
      </c>
      <c r="G40" s="12">
        <v>1</v>
      </c>
      <c r="H40" s="12">
        <v>7</v>
      </c>
      <c r="I40" s="12">
        <v>1</v>
      </c>
      <c r="J40" s="12">
        <v>7</v>
      </c>
      <c r="K40" s="12">
        <v>1</v>
      </c>
      <c r="L40" s="12">
        <v>6</v>
      </c>
      <c r="M40" s="12" t="s">
        <v>177</v>
      </c>
      <c r="N40" s="12">
        <v>1</v>
      </c>
      <c r="O40" s="12">
        <v>5</v>
      </c>
      <c r="P40" s="12" t="s">
        <v>177</v>
      </c>
      <c r="Q40" s="12" t="s">
        <v>177</v>
      </c>
      <c r="R40" s="12">
        <v>6</v>
      </c>
    </row>
    <row r="41" spans="2:18" s="7" customFormat="1" ht="12" customHeight="1">
      <c r="B41" s="5"/>
      <c r="C41" s="4" t="s">
        <v>32</v>
      </c>
      <c r="D41" s="12">
        <f t="shared" si="8"/>
        <v>713</v>
      </c>
      <c r="E41" s="12">
        <v>99</v>
      </c>
      <c r="F41" s="12">
        <v>4</v>
      </c>
      <c r="G41" s="12">
        <v>1</v>
      </c>
      <c r="H41" s="12" t="s">
        <v>177</v>
      </c>
      <c r="I41" s="12">
        <v>17</v>
      </c>
      <c r="J41" s="12">
        <v>30</v>
      </c>
      <c r="K41" s="12">
        <v>66</v>
      </c>
      <c r="L41" s="12">
        <v>27</v>
      </c>
      <c r="M41" s="12">
        <v>24</v>
      </c>
      <c r="N41" s="12">
        <v>115</v>
      </c>
      <c r="O41" s="12">
        <v>26</v>
      </c>
      <c r="P41" s="12">
        <v>31</v>
      </c>
      <c r="Q41" s="12" t="s">
        <v>177</v>
      </c>
      <c r="R41" s="12">
        <v>273</v>
      </c>
    </row>
    <row r="42" spans="2:18" s="7" customFormat="1" ht="12" customHeight="1">
      <c r="B42" s="5"/>
      <c r="C42" s="4" t="s">
        <v>188</v>
      </c>
      <c r="D42" s="12">
        <f t="shared" si="8"/>
        <v>775</v>
      </c>
      <c r="E42" s="12">
        <v>140</v>
      </c>
      <c r="F42" s="12">
        <v>28</v>
      </c>
      <c r="G42" s="12">
        <v>17</v>
      </c>
      <c r="H42" s="12" t="s">
        <v>177</v>
      </c>
      <c r="I42" s="12">
        <v>22</v>
      </c>
      <c r="J42" s="12">
        <v>53</v>
      </c>
      <c r="K42" s="12">
        <v>29</v>
      </c>
      <c r="L42" s="12">
        <v>35</v>
      </c>
      <c r="M42" s="12">
        <v>29</v>
      </c>
      <c r="N42" s="12">
        <v>33</v>
      </c>
      <c r="O42" s="12">
        <v>57</v>
      </c>
      <c r="P42" s="12">
        <v>23</v>
      </c>
      <c r="Q42" s="12" t="s">
        <v>177</v>
      </c>
      <c r="R42" s="12">
        <v>309</v>
      </c>
    </row>
    <row r="43" spans="2:18" s="7" customFormat="1" ht="12" customHeight="1">
      <c r="B43" s="69" t="s">
        <v>34</v>
      </c>
      <c r="C43" s="70"/>
      <c r="D43" s="13">
        <f t="shared" si="8"/>
        <v>2298</v>
      </c>
      <c r="E43" s="13">
        <f>SUM(E44:E49)</f>
        <v>218</v>
      </c>
      <c r="F43" s="13">
        <f aca="true" t="shared" si="9" ref="F43:R43">SUM(F44:F49)</f>
        <v>93</v>
      </c>
      <c r="G43" s="13">
        <f t="shared" si="9"/>
        <v>37</v>
      </c>
      <c r="H43" s="13">
        <f t="shared" si="9"/>
        <v>294</v>
      </c>
      <c r="I43" s="13">
        <f t="shared" si="9"/>
        <v>83</v>
      </c>
      <c r="J43" s="13">
        <f t="shared" si="9"/>
        <v>53</v>
      </c>
      <c r="K43" s="13">
        <f t="shared" si="9"/>
        <v>40</v>
      </c>
      <c r="L43" s="13">
        <f t="shared" si="9"/>
        <v>411</v>
      </c>
      <c r="M43" s="13">
        <f t="shared" si="9"/>
        <v>40</v>
      </c>
      <c r="N43" s="13">
        <f t="shared" si="9"/>
        <v>23</v>
      </c>
      <c r="O43" s="13">
        <f t="shared" si="9"/>
        <v>34</v>
      </c>
      <c r="P43" s="13">
        <f t="shared" si="9"/>
        <v>3</v>
      </c>
      <c r="Q43" s="27" t="s">
        <v>177</v>
      </c>
      <c r="R43" s="13">
        <f t="shared" si="9"/>
        <v>969</v>
      </c>
    </row>
    <row r="44" spans="2:18" s="7" customFormat="1" ht="12" customHeight="1">
      <c r="B44" s="5"/>
      <c r="C44" s="4" t="s">
        <v>35</v>
      </c>
      <c r="D44" s="12">
        <f t="shared" si="8"/>
        <v>75</v>
      </c>
      <c r="E44" s="12">
        <v>19</v>
      </c>
      <c r="F44" s="12">
        <v>22</v>
      </c>
      <c r="G44" s="12">
        <v>3</v>
      </c>
      <c r="H44" s="12" t="s">
        <v>177</v>
      </c>
      <c r="I44" s="12">
        <v>2</v>
      </c>
      <c r="J44" s="12">
        <v>10</v>
      </c>
      <c r="K44" s="12">
        <v>1</v>
      </c>
      <c r="L44" s="12">
        <v>1</v>
      </c>
      <c r="M44" s="12" t="s">
        <v>177</v>
      </c>
      <c r="N44" s="12" t="s">
        <v>177</v>
      </c>
      <c r="O44" s="12" t="s">
        <v>177</v>
      </c>
      <c r="P44" s="12" t="s">
        <v>177</v>
      </c>
      <c r="Q44" s="12" t="s">
        <v>177</v>
      </c>
      <c r="R44" s="12">
        <v>17</v>
      </c>
    </row>
    <row r="45" spans="2:18" s="7" customFormat="1" ht="12" customHeight="1">
      <c r="B45" s="5"/>
      <c r="C45" s="4" t="s">
        <v>36</v>
      </c>
      <c r="D45" s="12">
        <f t="shared" si="8"/>
        <v>243</v>
      </c>
      <c r="E45" s="12">
        <v>17</v>
      </c>
      <c r="F45" s="12">
        <v>16</v>
      </c>
      <c r="G45" s="12">
        <v>18</v>
      </c>
      <c r="H45" s="12">
        <v>98</v>
      </c>
      <c r="I45" s="12">
        <v>5</v>
      </c>
      <c r="J45" s="12">
        <v>25</v>
      </c>
      <c r="K45" s="12">
        <v>11</v>
      </c>
      <c r="L45" s="12">
        <v>23</v>
      </c>
      <c r="M45" s="12">
        <v>3</v>
      </c>
      <c r="N45" s="12">
        <v>15</v>
      </c>
      <c r="O45" s="12" t="s">
        <v>177</v>
      </c>
      <c r="P45" s="12" t="s">
        <v>177</v>
      </c>
      <c r="Q45" s="12" t="s">
        <v>177</v>
      </c>
      <c r="R45" s="12">
        <v>12</v>
      </c>
    </row>
    <row r="46" spans="2:18" s="7" customFormat="1" ht="12" customHeight="1">
      <c r="B46" s="5"/>
      <c r="C46" s="4" t="s">
        <v>37</v>
      </c>
      <c r="D46" s="12">
        <f t="shared" si="8"/>
        <v>1494</v>
      </c>
      <c r="E46" s="12">
        <v>182</v>
      </c>
      <c r="F46" s="12">
        <v>55</v>
      </c>
      <c r="G46" s="12">
        <v>2</v>
      </c>
      <c r="H46" s="12">
        <v>38</v>
      </c>
      <c r="I46" s="12">
        <v>66</v>
      </c>
      <c r="J46" s="12">
        <v>13</v>
      </c>
      <c r="K46" s="12">
        <v>9</v>
      </c>
      <c r="L46" s="12">
        <v>257</v>
      </c>
      <c r="M46" s="12">
        <v>37</v>
      </c>
      <c r="N46" s="12">
        <v>7</v>
      </c>
      <c r="O46" s="12">
        <v>32</v>
      </c>
      <c r="P46" s="12">
        <v>2</v>
      </c>
      <c r="Q46" s="12" t="s">
        <v>177</v>
      </c>
      <c r="R46" s="12">
        <v>794</v>
      </c>
    </row>
    <row r="47" spans="2:18" s="7" customFormat="1" ht="12" customHeight="1">
      <c r="B47" s="5"/>
      <c r="C47" s="4" t="s">
        <v>38</v>
      </c>
      <c r="D47" s="12">
        <f t="shared" si="8"/>
        <v>190</v>
      </c>
      <c r="E47" s="12" t="s">
        <v>177</v>
      </c>
      <c r="F47" s="12" t="s">
        <v>177</v>
      </c>
      <c r="G47" s="12">
        <v>3</v>
      </c>
      <c r="H47" s="12">
        <v>69</v>
      </c>
      <c r="I47" s="12" t="s">
        <v>177</v>
      </c>
      <c r="J47" s="12">
        <v>3</v>
      </c>
      <c r="K47" s="12">
        <v>3</v>
      </c>
      <c r="L47" s="12">
        <v>18</v>
      </c>
      <c r="M47" s="12" t="s">
        <v>177</v>
      </c>
      <c r="N47" s="12">
        <v>1</v>
      </c>
      <c r="O47" s="12" t="s">
        <v>177</v>
      </c>
      <c r="P47" s="12">
        <v>1</v>
      </c>
      <c r="Q47" s="12" t="s">
        <v>177</v>
      </c>
      <c r="R47" s="12">
        <v>92</v>
      </c>
    </row>
    <row r="48" spans="2:18" s="7" customFormat="1" ht="12" customHeight="1">
      <c r="B48" s="5"/>
      <c r="C48" s="4" t="s">
        <v>39</v>
      </c>
      <c r="D48" s="12">
        <f t="shared" si="8"/>
        <v>107</v>
      </c>
      <c r="E48" s="12" t="s">
        <v>177</v>
      </c>
      <c r="F48" s="12" t="s">
        <v>177</v>
      </c>
      <c r="G48" s="12">
        <v>6</v>
      </c>
      <c r="H48" s="12">
        <v>13</v>
      </c>
      <c r="I48" s="12" t="s">
        <v>177</v>
      </c>
      <c r="J48" s="12">
        <v>2</v>
      </c>
      <c r="K48" s="12">
        <v>7</v>
      </c>
      <c r="L48" s="12">
        <v>42</v>
      </c>
      <c r="M48" s="12" t="s">
        <v>177</v>
      </c>
      <c r="N48" s="12" t="s">
        <v>177</v>
      </c>
      <c r="O48" s="12" t="s">
        <v>177</v>
      </c>
      <c r="P48" s="12" t="s">
        <v>177</v>
      </c>
      <c r="Q48" s="12" t="s">
        <v>177</v>
      </c>
      <c r="R48" s="12">
        <v>37</v>
      </c>
    </row>
    <row r="49" spans="2:18" s="7" customFormat="1" ht="12" customHeight="1">
      <c r="B49" s="5"/>
      <c r="C49" s="4" t="s">
        <v>40</v>
      </c>
      <c r="D49" s="12">
        <f t="shared" si="8"/>
        <v>189</v>
      </c>
      <c r="E49" s="12" t="s">
        <v>177</v>
      </c>
      <c r="F49" s="12" t="s">
        <v>177</v>
      </c>
      <c r="G49" s="12">
        <v>5</v>
      </c>
      <c r="H49" s="12">
        <v>76</v>
      </c>
      <c r="I49" s="12">
        <v>10</v>
      </c>
      <c r="J49" s="12" t="s">
        <v>177</v>
      </c>
      <c r="K49" s="12">
        <v>9</v>
      </c>
      <c r="L49" s="12">
        <v>70</v>
      </c>
      <c r="M49" s="12" t="s">
        <v>177</v>
      </c>
      <c r="N49" s="12" t="s">
        <v>177</v>
      </c>
      <c r="O49" s="12">
        <v>2</v>
      </c>
      <c r="P49" s="12" t="s">
        <v>177</v>
      </c>
      <c r="Q49" s="12" t="s">
        <v>177</v>
      </c>
      <c r="R49" s="12">
        <v>17</v>
      </c>
    </row>
    <row r="50" spans="2:18" s="7" customFormat="1" ht="12" customHeight="1">
      <c r="B50" s="69" t="s">
        <v>41</v>
      </c>
      <c r="C50" s="70"/>
      <c r="D50" s="13">
        <f t="shared" si="8"/>
        <v>2897</v>
      </c>
      <c r="E50" s="13">
        <f>SUM(E51:E54)</f>
        <v>119</v>
      </c>
      <c r="F50" s="13">
        <f aca="true" t="shared" si="10" ref="F50:R50">SUM(F51:F54)</f>
        <v>32</v>
      </c>
      <c r="G50" s="13">
        <f t="shared" si="10"/>
        <v>45</v>
      </c>
      <c r="H50" s="13">
        <f t="shared" si="10"/>
        <v>1108</v>
      </c>
      <c r="I50" s="13">
        <f t="shared" si="10"/>
        <v>47</v>
      </c>
      <c r="J50" s="13">
        <f t="shared" si="10"/>
        <v>130</v>
      </c>
      <c r="K50" s="13">
        <f t="shared" si="10"/>
        <v>48</v>
      </c>
      <c r="L50" s="13">
        <f t="shared" si="10"/>
        <v>273</v>
      </c>
      <c r="M50" s="13">
        <f t="shared" si="10"/>
        <v>77</v>
      </c>
      <c r="N50" s="13">
        <f t="shared" si="10"/>
        <v>19</v>
      </c>
      <c r="O50" s="13">
        <f t="shared" si="10"/>
        <v>41</v>
      </c>
      <c r="P50" s="13">
        <f t="shared" si="10"/>
        <v>4</v>
      </c>
      <c r="Q50" s="27" t="s">
        <v>177</v>
      </c>
      <c r="R50" s="13">
        <f t="shared" si="10"/>
        <v>954</v>
      </c>
    </row>
    <row r="51" spans="2:18" s="7" customFormat="1" ht="12" customHeight="1">
      <c r="B51" s="5"/>
      <c r="C51" s="4" t="s">
        <v>42</v>
      </c>
      <c r="D51" s="12">
        <f t="shared" si="8"/>
        <v>584</v>
      </c>
      <c r="E51" s="12">
        <v>47</v>
      </c>
      <c r="F51" s="12">
        <v>5</v>
      </c>
      <c r="G51" s="12">
        <v>1</v>
      </c>
      <c r="H51" s="12">
        <v>216</v>
      </c>
      <c r="I51" s="12">
        <v>2</v>
      </c>
      <c r="J51" s="12">
        <v>22</v>
      </c>
      <c r="K51" s="12">
        <v>2</v>
      </c>
      <c r="L51" s="12">
        <v>27</v>
      </c>
      <c r="M51" s="12">
        <v>9</v>
      </c>
      <c r="N51" s="12">
        <v>1</v>
      </c>
      <c r="O51" s="12">
        <v>4</v>
      </c>
      <c r="P51" s="12" t="s">
        <v>177</v>
      </c>
      <c r="Q51" s="12" t="s">
        <v>177</v>
      </c>
      <c r="R51" s="12">
        <v>248</v>
      </c>
    </row>
    <row r="52" spans="2:18" s="7" customFormat="1" ht="12" customHeight="1">
      <c r="B52" s="5"/>
      <c r="C52" s="4" t="s">
        <v>43</v>
      </c>
      <c r="D52" s="12">
        <f t="shared" si="8"/>
        <v>845</v>
      </c>
      <c r="E52" s="12">
        <v>3</v>
      </c>
      <c r="F52" s="12">
        <v>2</v>
      </c>
      <c r="G52" s="12">
        <v>20</v>
      </c>
      <c r="H52" s="12">
        <v>444</v>
      </c>
      <c r="I52" s="12">
        <v>2</v>
      </c>
      <c r="J52" s="12">
        <v>94</v>
      </c>
      <c r="K52" s="12">
        <v>6</v>
      </c>
      <c r="L52" s="12">
        <v>99</v>
      </c>
      <c r="M52" s="12">
        <v>20</v>
      </c>
      <c r="N52" s="12">
        <v>2</v>
      </c>
      <c r="O52" s="12">
        <v>8</v>
      </c>
      <c r="P52" s="12">
        <v>2</v>
      </c>
      <c r="Q52" s="12" t="s">
        <v>177</v>
      </c>
      <c r="R52" s="12">
        <v>143</v>
      </c>
    </row>
    <row r="53" spans="2:18" s="7" customFormat="1" ht="12" customHeight="1">
      <c r="B53" s="5"/>
      <c r="C53" s="4" t="s">
        <v>44</v>
      </c>
      <c r="D53" s="12">
        <f t="shared" si="8"/>
        <v>287</v>
      </c>
      <c r="E53" s="12" t="s">
        <v>177</v>
      </c>
      <c r="F53" s="12" t="s">
        <v>177</v>
      </c>
      <c r="G53" s="12">
        <v>18</v>
      </c>
      <c r="H53" s="12">
        <v>153</v>
      </c>
      <c r="I53" s="12">
        <v>1</v>
      </c>
      <c r="J53" s="12">
        <v>2</v>
      </c>
      <c r="K53" s="12">
        <v>16</v>
      </c>
      <c r="L53" s="12">
        <v>22</v>
      </c>
      <c r="M53" s="12">
        <v>8</v>
      </c>
      <c r="N53" s="12">
        <v>1</v>
      </c>
      <c r="O53" s="12">
        <v>2</v>
      </c>
      <c r="P53" s="12" t="s">
        <v>177</v>
      </c>
      <c r="Q53" s="12" t="s">
        <v>177</v>
      </c>
      <c r="R53" s="12">
        <v>64</v>
      </c>
    </row>
    <row r="54" spans="2:18" s="7" customFormat="1" ht="12" customHeight="1">
      <c r="B54" s="5"/>
      <c r="C54" s="4" t="s">
        <v>45</v>
      </c>
      <c r="D54" s="12">
        <f t="shared" si="8"/>
        <v>1181</v>
      </c>
      <c r="E54" s="12">
        <v>69</v>
      </c>
      <c r="F54" s="12">
        <v>25</v>
      </c>
      <c r="G54" s="12">
        <v>6</v>
      </c>
      <c r="H54" s="12">
        <v>295</v>
      </c>
      <c r="I54" s="12">
        <v>42</v>
      </c>
      <c r="J54" s="12">
        <v>12</v>
      </c>
      <c r="K54" s="12">
        <v>24</v>
      </c>
      <c r="L54" s="12">
        <v>125</v>
      </c>
      <c r="M54" s="12">
        <v>40</v>
      </c>
      <c r="N54" s="12">
        <v>15</v>
      </c>
      <c r="O54" s="12">
        <v>27</v>
      </c>
      <c r="P54" s="12">
        <v>2</v>
      </c>
      <c r="Q54" s="12" t="s">
        <v>177</v>
      </c>
      <c r="R54" s="12">
        <v>499</v>
      </c>
    </row>
    <row r="55" spans="2:18" s="7" customFormat="1" ht="12" customHeight="1">
      <c r="B55" s="69" t="s">
        <v>46</v>
      </c>
      <c r="C55" s="70"/>
      <c r="D55" s="13">
        <f t="shared" si="8"/>
        <v>1139</v>
      </c>
      <c r="E55" s="13">
        <f aca="true" t="shared" si="11" ref="E55:R55">SUM(E56)</f>
        <v>172</v>
      </c>
      <c r="F55" s="13">
        <f t="shared" si="11"/>
        <v>10</v>
      </c>
      <c r="G55" s="13">
        <f t="shared" si="11"/>
        <v>5</v>
      </c>
      <c r="H55" s="13">
        <f t="shared" si="11"/>
        <v>236</v>
      </c>
      <c r="I55" s="13">
        <f t="shared" si="11"/>
        <v>4</v>
      </c>
      <c r="J55" s="13">
        <f t="shared" si="11"/>
        <v>110</v>
      </c>
      <c r="K55" s="13">
        <f t="shared" si="11"/>
        <v>99</v>
      </c>
      <c r="L55" s="13">
        <f t="shared" si="11"/>
        <v>47</v>
      </c>
      <c r="M55" s="13">
        <f t="shared" si="11"/>
        <v>9</v>
      </c>
      <c r="N55" s="13">
        <f t="shared" si="11"/>
        <v>16</v>
      </c>
      <c r="O55" s="13">
        <f t="shared" si="11"/>
        <v>10</v>
      </c>
      <c r="P55" s="13">
        <f t="shared" si="11"/>
        <v>1</v>
      </c>
      <c r="Q55" s="27" t="s">
        <v>177</v>
      </c>
      <c r="R55" s="13">
        <f t="shared" si="11"/>
        <v>420</v>
      </c>
    </row>
    <row r="56" spans="2:18" s="7" customFormat="1" ht="12" customHeight="1">
      <c r="B56" s="5"/>
      <c r="C56" s="4" t="s">
        <v>47</v>
      </c>
      <c r="D56" s="12">
        <f t="shared" si="8"/>
        <v>1139</v>
      </c>
      <c r="E56" s="12">
        <v>172</v>
      </c>
      <c r="F56" s="12">
        <v>10</v>
      </c>
      <c r="G56" s="12">
        <v>5</v>
      </c>
      <c r="H56" s="12">
        <v>236</v>
      </c>
      <c r="I56" s="12">
        <v>4</v>
      </c>
      <c r="J56" s="12">
        <v>110</v>
      </c>
      <c r="K56" s="12">
        <v>99</v>
      </c>
      <c r="L56" s="12">
        <v>47</v>
      </c>
      <c r="M56" s="12">
        <v>9</v>
      </c>
      <c r="N56" s="12">
        <v>16</v>
      </c>
      <c r="O56" s="12">
        <v>10</v>
      </c>
      <c r="P56" s="12">
        <v>1</v>
      </c>
      <c r="Q56" s="12" t="s">
        <v>177</v>
      </c>
      <c r="R56" s="12">
        <v>420</v>
      </c>
    </row>
    <row r="57" spans="2:18" s="7" customFormat="1" ht="12" customHeight="1">
      <c r="B57" s="69" t="s">
        <v>48</v>
      </c>
      <c r="C57" s="70"/>
      <c r="D57" s="13">
        <f t="shared" si="8"/>
        <v>5199</v>
      </c>
      <c r="E57" s="13">
        <f>SUM(E58:E65)</f>
        <v>649</v>
      </c>
      <c r="F57" s="13">
        <f aca="true" t="shared" si="12" ref="F57:R57">SUM(F58:F65)</f>
        <v>6</v>
      </c>
      <c r="G57" s="13">
        <f t="shared" si="12"/>
        <v>333</v>
      </c>
      <c r="H57" s="13">
        <f t="shared" si="12"/>
        <v>1320</v>
      </c>
      <c r="I57" s="13">
        <f t="shared" si="12"/>
        <v>84</v>
      </c>
      <c r="J57" s="13">
        <f t="shared" si="12"/>
        <v>1566</v>
      </c>
      <c r="K57" s="13">
        <f t="shared" si="12"/>
        <v>61</v>
      </c>
      <c r="L57" s="13">
        <f t="shared" si="12"/>
        <v>332</v>
      </c>
      <c r="M57" s="13">
        <f t="shared" si="12"/>
        <v>203</v>
      </c>
      <c r="N57" s="13">
        <f t="shared" si="12"/>
        <v>63</v>
      </c>
      <c r="O57" s="13">
        <f t="shared" si="12"/>
        <v>113</v>
      </c>
      <c r="P57" s="13">
        <f t="shared" si="12"/>
        <v>31</v>
      </c>
      <c r="Q57" s="13">
        <f t="shared" si="12"/>
        <v>4</v>
      </c>
      <c r="R57" s="13">
        <f t="shared" si="12"/>
        <v>434</v>
      </c>
    </row>
    <row r="58" spans="2:18" s="7" customFormat="1" ht="12" customHeight="1">
      <c r="B58" s="5"/>
      <c r="C58" s="4" t="s">
        <v>49</v>
      </c>
      <c r="D58" s="12">
        <f t="shared" si="8"/>
        <v>1283</v>
      </c>
      <c r="E58" s="12">
        <v>299</v>
      </c>
      <c r="F58" s="12">
        <v>3</v>
      </c>
      <c r="G58" s="12">
        <v>21</v>
      </c>
      <c r="H58" s="12">
        <v>241</v>
      </c>
      <c r="I58" s="12">
        <v>43</v>
      </c>
      <c r="J58" s="12">
        <v>166</v>
      </c>
      <c r="K58" s="12">
        <v>27</v>
      </c>
      <c r="L58" s="12">
        <v>151</v>
      </c>
      <c r="M58" s="12">
        <v>28</v>
      </c>
      <c r="N58" s="12">
        <v>19</v>
      </c>
      <c r="O58" s="12">
        <v>34</v>
      </c>
      <c r="P58" s="12">
        <v>7</v>
      </c>
      <c r="Q58" s="12" t="s">
        <v>177</v>
      </c>
      <c r="R58" s="12">
        <v>244</v>
      </c>
    </row>
    <row r="59" spans="2:18" s="7" customFormat="1" ht="12" customHeight="1">
      <c r="B59" s="5"/>
      <c r="C59" s="4" t="s">
        <v>22</v>
      </c>
      <c r="D59" s="12">
        <f t="shared" si="8"/>
        <v>250</v>
      </c>
      <c r="E59" s="12">
        <v>39</v>
      </c>
      <c r="F59" s="12">
        <v>1</v>
      </c>
      <c r="G59" s="12" t="s">
        <v>177</v>
      </c>
      <c r="H59" s="12">
        <v>96</v>
      </c>
      <c r="I59" s="12">
        <v>6</v>
      </c>
      <c r="J59" s="12">
        <v>8</v>
      </c>
      <c r="K59" s="12">
        <v>15</v>
      </c>
      <c r="L59" s="12">
        <v>16</v>
      </c>
      <c r="M59" s="12" t="s">
        <v>177</v>
      </c>
      <c r="N59" s="12">
        <v>5</v>
      </c>
      <c r="O59" s="12">
        <v>21</v>
      </c>
      <c r="P59" s="12">
        <v>1</v>
      </c>
      <c r="Q59" s="12" t="s">
        <v>177</v>
      </c>
      <c r="R59" s="12">
        <v>42</v>
      </c>
    </row>
    <row r="60" spans="2:18" s="7" customFormat="1" ht="12" customHeight="1">
      <c r="B60" s="5"/>
      <c r="C60" s="4" t="s">
        <v>50</v>
      </c>
      <c r="D60" s="12">
        <f t="shared" si="8"/>
        <v>1560</v>
      </c>
      <c r="E60" s="12">
        <v>102</v>
      </c>
      <c r="F60" s="12" t="s">
        <v>177</v>
      </c>
      <c r="G60" s="12">
        <v>12</v>
      </c>
      <c r="H60" s="12">
        <v>809</v>
      </c>
      <c r="I60" s="12">
        <v>26</v>
      </c>
      <c r="J60" s="12">
        <v>400</v>
      </c>
      <c r="K60" s="12">
        <v>8</v>
      </c>
      <c r="L60" s="12">
        <v>54</v>
      </c>
      <c r="M60" s="12">
        <v>33</v>
      </c>
      <c r="N60" s="12">
        <v>22</v>
      </c>
      <c r="O60" s="12">
        <v>20</v>
      </c>
      <c r="P60" s="12">
        <v>11</v>
      </c>
      <c r="Q60" s="12" t="s">
        <v>177</v>
      </c>
      <c r="R60" s="12">
        <v>63</v>
      </c>
    </row>
    <row r="61" spans="2:18" s="7" customFormat="1" ht="12" customHeight="1">
      <c r="B61" s="5"/>
      <c r="C61" s="4" t="s">
        <v>51</v>
      </c>
      <c r="D61" s="12">
        <f t="shared" si="8"/>
        <v>452</v>
      </c>
      <c r="E61" s="12">
        <v>21</v>
      </c>
      <c r="F61" s="12">
        <v>2</v>
      </c>
      <c r="G61" s="12">
        <v>83</v>
      </c>
      <c r="H61" s="12">
        <v>15</v>
      </c>
      <c r="I61" s="12">
        <v>4</v>
      </c>
      <c r="J61" s="12">
        <v>177</v>
      </c>
      <c r="K61" s="12">
        <v>7</v>
      </c>
      <c r="L61" s="12">
        <v>16</v>
      </c>
      <c r="M61" s="12">
        <v>77</v>
      </c>
      <c r="N61" s="12">
        <v>2</v>
      </c>
      <c r="O61" s="12">
        <v>1</v>
      </c>
      <c r="P61" s="12" t="s">
        <v>177</v>
      </c>
      <c r="Q61" s="12" t="s">
        <v>177</v>
      </c>
      <c r="R61" s="12">
        <v>47</v>
      </c>
    </row>
    <row r="62" spans="2:18" s="7" customFormat="1" ht="12" customHeight="1">
      <c r="B62" s="5"/>
      <c r="C62" s="4" t="s">
        <v>52</v>
      </c>
      <c r="D62" s="12">
        <f t="shared" si="8"/>
        <v>923</v>
      </c>
      <c r="E62" s="12">
        <v>58</v>
      </c>
      <c r="F62" s="12" t="s">
        <v>177</v>
      </c>
      <c r="G62" s="12">
        <v>83</v>
      </c>
      <c r="H62" s="12" t="s">
        <v>177</v>
      </c>
      <c r="I62" s="12">
        <v>1</v>
      </c>
      <c r="J62" s="12">
        <v>716</v>
      </c>
      <c r="K62" s="12" t="s">
        <v>177</v>
      </c>
      <c r="L62" s="12">
        <v>22</v>
      </c>
      <c r="M62" s="12">
        <v>21</v>
      </c>
      <c r="N62" s="12">
        <v>9</v>
      </c>
      <c r="O62" s="12">
        <v>1</v>
      </c>
      <c r="P62" s="12" t="s">
        <v>177</v>
      </c>
      <c r="Q62" s="12" t="s">
        <v>177</v>
      </c>
      <c r="R62" s="12">
        <v>12</v>
      </c>
    </row>
    <row r="63" spans="2:18" s="7" customFormat="1" ht="12" customHeight="1">
      <c r="B63" s="5"/>
      <c r="C63" s="4" t="s">
        <v>53</v>
      </c>
      <c r="D63" s="12">
        <f t="shared" si="8"/>
        <v>37</v>
      </c>
      <c r="E63" s="12" t="s">
        <v>177</v>
      </c>
      <c r="F63" s="12" t="s">
        <v>177</v>
      </c>
      <c r="G63" s="12">
        <v>27</v>
      </c>
      <c r="H63" s="12" t="s">
        <v>177</v>
      </c>
      <c r="I63" s="12" t="s">
        <v>177</v>
      </c>
      <c r="J63" s="12">
        <v>7</v>
      </c>
      <c r="K63" s="12" t="s">
        <v>177</v>
      </c>
      <c r="L63" s="12" t="s">
        <v>177</v>
      </c>
      <c r="M63" s="12">
        <v>3</v>
      </c>
      <c r="N63" s="12" t="s">
        <v>177</v>
      </c>
      <c r="O63" s="12" t="s">
        <v>177</v>
      </c>
      <c r="P63" s="12" t="s">
        <v>177</v>
      </c>
      <c r="Q63" s="12" t="s">
        <v>177</v>
      </c>
      <c r="R63" s="12" t="s">
        <v>177</v>
      </c>
    </row>
    <row r="64" spans="2:18" s="7" customFormat="1" ht="12" customHeight="1">
      <c r="B64" s="5"/>
      <c r="C64" s="4" t="s">
        <v>54</v>
      </c>
      <c r="D64" s="12">
        <f t="shared" si="8"/>
        <v>174</v>
      </c>
      <c r="E64" s="12">
        <v>2</v>
      </c>
      <c r="F64" s="12" t="s">
        <v>177</v>
      </c>
      <c r="G64" s="12">
        <v>75</v>
      </c>
      <c r="H64" s="12">
        <v>4</v>
      </c>
      <c r="I64" s="12">
        <v>1</v>
      </c>
      <c r="J64" s="12">
        <v>44</v>
      </c>
      <c r="K64" s="12" t="s">
        <v>177</v>
      </c>
      <c r="L64" s="12">
        <v>29</v>
      </c>
      <c r="M64" s="12">
        <v>6</v>
      </c>
      <c r="N64" s="12">
        <v>1</v>
      </c>
      <c r="O64" s="12">
        <v>2</v>
      </c>
      <c r="P64" s="12" t="s">
        <v>177</v>
      </c>
      <c r="Q64" s="12">
        <v>3</v>
      </c>
      <c r="R64" s="12">
        <v>7</v>
      </c>
    </row>
    <row r="65" spans="2:18" s="7" customFormat="1" ht="12" customHeight="1">
      <c r="B65" s="5"/>
      <c r="C65" s="4" t="s">
        <v>55</v>
      </c>
      <c r="D65" s="12">
        <f t="shared" si="8"/>
        <v>520</v>
      </c>
      <c r="E65" s="12">
        <v>128</v>
      </c>
      <c r="F65" s="12" t="s">
        <v>177</v>
      </c>
      <c r="G65" s="12">
        <v>32</v>
      </c>
      <c r="H65" s="12">
        <v>155</v>
      </c>
      <c r="I65" s="12">
        <v>3</v>
      </c>
      <c r="J65" s="12">
        <v>48</v>
      </c>
      <c r="K65" s="12">
        <v>4</v>
      </c>
      <c r="L65" s="12">
        <v>44</v>
      </c>
      <c r="M65" s="12">
        <v>35</v>
      </c>
      <c r="N65" s="12">
        <v>5</v>
      </c>
      <c r="O65" s="12">
        <v>34</v>
      </c>
      <c r="P65" s="12">
        <v>12</v>
      </c>
      <c r="Q65" s="12">
        <v>1</v>
      </c>
      <c r="R65" s="12">
        <v>19</v>
      </c>
    </row>
    <row r="66" spans="2:18" s="7" customFormat="1" ht="12" customHeight="1">
      <c r="B66" s="69" t="s">
        <v>56</v>
      </c>
      <c r="C66" s="70"/>
      <c r="D66" s="13">
        <f t="shared" si="8"/>
        <v>4542</v>
      </c>
      <c r="E66" s="13">
        <f>SUM(E67:E74)</f>
        <v>540</v>
      </c>
      <c r="F66" s="13">
        <f aca="true" t="shared" si="13" ref="F66:R66">SUM(F67:F74)</f>
        <v>2</v>
      </c>
      <c r="G66" s="13">
        <f t="shared" si="13"/>
        <v>206</v>
      </c>
      <c r="H66" s="13">
        <f t="shared" si="13"/>
        <v>652</v>
      </c>
      <c r="I66" s="13">
        <f t="shared" si="13"/>
        <v>171</v>
      </c>
      <c r="J66" s="13">
        <f t="shared" si="13"/>
        <v>1132</v>
      </c>
      <c r="K66" s="13">
        <f t="shared" si="13"/>
        <v>136</v>
      </c>
      <c r="L66" s="13">
        <f t="shared" si="13"/>
        <v>187</v>
      </c>
      <c r="M66" s="13">
        <f t="shared" si="13"/>
        <v>125</v>
      </c>
      <c r="N66" s="13">
        <f t="shared" si="13"/>
        <v>56</v>
      </c>
      <c r="O66" s="13">
        <f t="shared" si="13"/>
        <v>24</v>
      </c>
      <c r="P66" s="13">
        <f t="shared" si="13"/>
        <v>16</v>
      </c>
      <c r="Q66" s="13">
        <f t="shared" si="13"/>
        <v>6</v>
      </c>
      <c r="R66" s="13">
        <f t="shared" si="13"/>
        <v>1289</v>
      </c>
    </row>
    <row r="67" spans="2:18" s="7" customFormat="1" ht="12" customHeight="1">
      <c r="B67" s="5"/>
      <c r="C67" s="4" t="s">
        <v>57</v>
      </c>
      <c r="D67" s="12">
        <f t="shared" si="8"/>
        <v>295</v>
      </c>
      <c r="E67" s="12">
        <v>45</v>
      </c>
      <c r="F67" s="12" t="s">
        <v>177</v>
      </c>
      <c r="G67" s="12">
        <v>13</v>
      </c>
      <c r="H67" s="12">
        <v>27</v>
      </c>
      <c r="I67" s="12">
        <v>27</v>
      </c>
      <c r="J67" s="12">
        <v>36</v>
      </c>
      <c r="K67" s="12">
        <v>9</v>
      </c>
      <c r="L67" s="12">
        <v>12</v>
      </c>
      <c r="M67" s="12">
        <v>16</v>
      </c>
      <c r="N67" s="12">
        <v>5</v>
      </c>
      <c r="O67" s="12">
        <v>1</v>
      </c>
      <c r="P67" s="12" t="s">
        <v>177</v>
      </c>
      <c r="Q67" s="12">
        <v>1</v>
      </c>
      <c r="R67" s="12">
        <v>103</v>
      </c>
    </row>
    <row r="68" spans="2:18" s="7" customFormat="1" ht="12" customHeight="1">
      <c r="B68" s="5"/>
      <c r="C68" s="4" t="s">
        <v>58</v>
      </c>
      <c r="D68" s="12">
        <f t="shared" si="8"/>
        <v>591</v>
      </c>
      <c r="E68" s="12">
        <v>43</v>
      </c>
      <c r="F68" s="12">
        <v>1</v>
      </c>
      <c r="G68" s="12">
        <v>55</v>
      </c>
      <c r="H68" s="12">
        <v>75</v>
      </c>
      <c r="I68" s="12">
        <v>9</v>
      </c>
      <c r="J68" s="12">
        <v>284</v>
      </c>
      <c r="K68" s="12">
        <v>22</v>
      </c>
      <c r="L68" s="12">
        <v>16</v>
      </c>
      <c r="M68" s="12">
        <v>25</v>
      </c>
      <c r="N68" s="12">
        <v>12</v>
      </c>
      <c r="O68" s="12">
        <v>2</v>
      </c>
      <c r="P68" s="12" t="s">
        <v>177</v>
      </c>
      <c r="Q68" s="12">
        <v>2</v>
      </c>
      <c r="R68" s="12">
        <v>45</v>
      </c>
    </row>
    <row r="69" spans="2:18" s="7" customFormat="1" ht="12" customHeight="1">
      <c r="B69" s="5"/>
      <c r="C69" s="4" t="s">
        <v>59</v>
      </c>
      <c r="D69" s="12">
        <f t="shared" si="8"/>
        <v>445</v>
      </c>
      <c r="E69" s="12">
        <v>67</v>
      </c>
      <c r="F69" s="12" t="s">
        <v>177</v>
      </c>
      <c r="G69" s="12">
        <v>60</v>
      </c>
      <c r="H69" s="12">
        <v>25</v>
      </c>
      <c r="I69" s="12">
        <v>5</v>
      </c>
      <c r="J69" s="12">
        <v>231</v>
      </c>
      <c r="K69" s="12">
        <v>16</v>
      </c>
      <c r="L69" s="12">
        <v>12</v>
      </c>
      <c r="M69" s="12">
        <v>9</v>
      </c>
      <c r="N69" s="12">
        <v>4</v>
      </c>
      <c r="O69" s="12">
        <v>3</v>
      </c>
      <c r="P69" s="12" t="s">
        <v>177</v>
      </c>
      <c r="Q69" s="12" t="s">
        <v>177</v>
      </c>
      <c r="R69" s="12">
        <v>13</v>
      </c>
    </row>
    <row r="70" spans="2:18" s="7" customFormat="1" ht="12" customHeight="1">
      <c r="B70" s="5"/>
      <c r="C70" s="4" t="s">
        <v>60</v>
      </c>
      <c r="D70" s="12">
        <f t="shared" si="8"/>
        <v>482</v>
      </c>
      <c r="E70" s="12">
        <v>80</v>
      </c>
      <c r="F70" s="12" t="s">
        <v>177</v>
      </c>
      <c r="G70" s="12">
        <v>13</v>
      </c>
      <c r="H70" s="12">
        <v>138</v>
      </c>
      <c r="I70" s="12">
        <v>49</v>
      </c>
      <c r="J70" s="12">
        <v>21</v>
      </c>
      <c r="K70" s="12">
        <v>23</v>
      </c>
      <c r="L70" s="12">
        <v>9</v>
      </c>
      <c r="M70" s="12">
        <v>17</v>
      </c>
      <c r="N70" s="12">
        <v>2</v>
      </c>
      <c r="O70" s="12" t="s">
        <v>177</v>
      </c>
      <c r="P70" s="12">
        <v>2</v>
      </c>
      <c r="Q70" s="12" t="s">
        <v>177</v>
      </c>
      <c r="R70" s="12">
        <v>128</v>
      </c>
    </row>
    <row r="71" spans="2:18" s="7" customFormat="1" ht="12" customHeight="1">
      <c r="B71" s="5"/>
      <c r="C71" s="4" t="s">
        <v>61</v>
      </c>
      <c r="D71" s="12">
        <f t="shared" si="8"/>
        <v>876</v>
      </c>
      <c r="E71" s="12">
        <v>142</v>
      </c>
      <c r="F71" s="12">
        <v>1</v>
      </c>
      <c r="G71" s="12">
        <v>23</v>
      </c>
      <c r="H71" s="12">
        <v>33</v>
      </c>
      <c r="I71" s="12">
        <v>23</v>
      </c>
      <c r="J71" s="12">
        <v>5</v>
      </c>
      <c r="K71" s="12">
        <v>36</v>
      </c>
      <c r="L71" s="12">
        <v>52</v>
      </c>
      <c r="M71" s="12">
        <v>21</v>
      </c>
      <c r="N71" s="12">
        <v>9</v>
      </c>
      <c r="O71" s="12">
        <v>4</v>
      </c>
      <c r="P71" s="12">
        <v>13</v>
      </c>
      <c r="Q71" s="12">
        <v>2</v>
      </c>
      <c r="R71" s="12">
        <v>512</v>
      </c>
    </row>
    <row r="72" spans="2:18" s="7" customFormat="1" ht="12" customHeight="1">
      <c r="B72" s="5"/>
      <c r="C72" s="4" t="s">
        <v>62</v>
      </c>
      <c r="D72" s="12">
        <f t="shared" si="8"/>
        <v>116</v>
      </c>
      <c r="E72" s="12">
        <v>42</v>
      </c>
      <c r="F72" s="12" t="s">
        <v>177</v>
      </c>
      <c r="G72" s="12">
        <v>4</v>
      </c>
      <c r="H72" s="12">
        <v>4</v>
      </c>
      <c r="I72" s="12">
        <v>2</v>
      </c>
      <c r="J72" s="12">
        <v>8</v>
      </c>
      <c r="K72" s="12">
        <v>4</v>
      </c>
      <c r="L72" s="12">
        <v>22</v>
      </c>
      <c r="M72" s="12">
        <v>1</v>
      </c>
      <c r="N72" s="12" t="s">
        <v>177</v>
      </c>
      <c r="O72" s="12">
        <v>4</v>
      </c>
      <c r="P72" s="12" t="s">
        <v>177</v>
      </c>
      <c r="Q72" s="12" t="s">
        <v>177</v>
      </c>
      <c r="R72" s="12">
        <v>25</v>
      </c>
    </row>
    <row r="73" spans="2:18" s="7" customFormat="1" ht="12" customHeight="1">
      <c r="B73" s="5"/>
      <c r="C73" s="4" t="s">
        <v>63</v>
      </c>
      <c r="D73" s="12">
        <f t="shared" si="8"/>
        <v>736</v>
      </c>
      <c r="E73" s="12">
        <v>115</v>
      </c>
      <c r="F73" s="12" t="s">
        <v>177</v>
      </c>
      <c r="G73" s="12">
        <v>3</v>
      </c>
      <c r="H73" s="12">
        <v>33</v>
      </c>
      <c r="I73" s="12">
        <v>12</v>
      </c>
      <c r="J73" s="12">
        <v>44</v>
      </c>
      <c r="K73" s="12">
        <v>13</v>
      </c>
      <c r="L73" s="12">
        <v>57</v>
      </c>
      <c r="M73" s="12">
        <v>15</v>
      </c>
      <c r="N73" s="12">
        <v>18</v>
      </c>
      <c r="O73" s="12">
        <v>8</v>
      </c>
      <c r="P73" s="12">
        <v>1</v>
      </c>
      <c r="Q73" s="12">
        <v>1</v>
      </c>
      <c r="R73" s="12">
        <v>416</v>
      </c>
    </row>
    <row r="74" spans="2:18" s="7" customFormat="1" ht="12" customHeight="1">
      <c r="B74" s="5"/>
      <c r="C74" s="4" t="s">
        <v>64</v>
      </c>
      <c r="D74" s="12">
        <f t="shared" si="8"/>
        <v>1001</v>
      </c>
      <c r="E74" s="12">
        <v>6</v>
      </c>
      <c r="F74" s="12" t="s">
        <v>177</v>
      </c>
      <c r="G74" s="12">
        <v>35</v>
      </c>
      <c r="H74" s="12">
        <v>317</v>
      </c>
      <c r="I74" s="12">
        <v>44</v>
      </c>
      <c r="J74" s="12">
        <v>503</v>
      </c>
      <c r="K74" s="12">
        <v>13</v>
      </c>
      <c r="L74" s="12">
        <v>7</v>
      </c>
      <c r="M74" s="12">
        <v>21</v>
      </c>
      <c r="N74" s="12">
        <v>6</v>
      </c>
      <c r="O74" s="12">
        <v>2</v>
      </c>
      <c r="P74" s="12" t="s">
        <v>177</v>
      </c>
      <c r="Q74" s="12" t="s">
        <v>177</v>
      </c>
      <c r="R74" s="12">
        <v>47</v>
      </c>
    </row>
    <row r="75" spans="2:18" s="7" customFormat="1" ht="12" customHeight="1">
      <c r="B75" s="69" t="s">
        <v>65</v>
      </c>
      <c r="C75" s="70"/>
      <c r="D75" s="13">
        <f t="shared" si="8"/>
        <v>4477</v>
      </c>
      <c r="E75" s="13">
        <f>SUM(E76:E79)</f>
        <v>860</v>
      </c>
      <c r="F75" s="13">
        <f aca="true" t="shared" si="14" ref="F75:R75">SUM(F76:F79)</f>
        <v>511</v>
      </c>
      <c r="G75" s="13">
        <f t="shared" si="14"/>
        <v>15</v>
      </c>
      <c r="H75" s="13">
        <f t="shared" si="14"/>
        <v>1</v>
      </c>
      <c r="I75" s="13">
        <f t="shared" si="14"/>
        <v>699</v>
      </c>
      <c r="J75" s="13">
        <f t="shared" si="14"/>
        <v>1242</v>
      </c>
      <c r="K75" s="13">
        <f t="shared" si="14"/>
        <v>26</v>
      </c>
      <c r="L75" s="13">
        <f t="shared" si="14"/>
        <v>64</v>
      </c>
      <c r="M75" s="13">
        <f t="shared" si="14"/>
        <v>195</v>
      </c>
      <c r="N75" s="13">
        <f t="shared" si="14"/>
        <v>72</v>
      </c>
      <c r="O75" s="13">
        <f t="shared" si="14"/>
        <v>86</v>
      </c>
      <c r="P75" s="13">
        <f t="shared" si="14"/>
        <v>33</v>
      </c>
      <c r="Q75" s="13">
        <f t="shared" si="14"/>
        <v>1</v>
      </c>
      <c r="R75" s="13">
        <f t="shared" si="14"/>
        <v>672</v>
      </c>
    </row>
    <row r="76" spans="2:18" s="7" customFormat="1" ht="12" customHeight="1">
      <c r="B76" s="5"/>
      <c r="C76" s="4" t="s">
        <v>189</v>
      </c>
      <c r="D76" s="12">
        <f t="shared" si="8"/>
        <v>928</v>
      </c>
      <c r="E76" s="12">
        <v>89</v>
      </c>
      <c r="F76" s="12">
        <v>47</v>
      </c>
      <c r="G76" s="12">
        <v>1</v>
      </c>
      <c r="H76" s="12" t="s">
        <v>177</v>
      </c>
      <c r="I76" s="12">
        <v>210</v>
      </c>
      <c r="J76" s="12">
        <v>190</v>
      </c>
      <c r="K76" s="12">
        <v>15</v>
      </c>
      <c r="L76" s="12">
        <v>9</v>
      </c>
      <c r="M76" s="12">
        <v>53</v>
      </c>
      <c r="N76" s="12">
        <v>18</v>
      </c>
      <c r="O76" s="12">
        <v>31</v>
      </c>
      <c r="P76" s="12">
        <v>14</v>
      </c>
      <c r="Q76" s="12" t="s">
        <v>177</v>
      </c>
      <c r="R76" s="12">
        <v>251</v>
      </c>
    </row>
    <row r="77" spans="2:18" s="7" customFormat="1" ht="12" customHeight="1">
      <c r="B77" s="5"/>
      <c r="C77" s="4" t="s">
        <v>22</v>
      </c>
      <c r="D77" s="12">
        <f t="shared" si="8"/>
        <v>890</v>
      </c>
      <c r="E77" s="12">
        <v>155</v>
      </c>
      <c r="F77" s="12">
        <v>42</v>
      </c>
      <c r="G77" s="12">
        <v>6</v>
      </c>
      <c r="H77" s="12" t="s">
        <v>177</v>
      </c>
      <c r="I77" s="12">
        <v>191</v>
      </c>
      <c r="J77" s="12">
        <v>77</v>
      </c>
      <c r="K77" s="12">
        <v>6</v>
      </c>
      <c r="L77" s="12">
        <v>23</v>
      </c>
      <c r="M77" s="12">
        <v>74</v>
      </c>
      <c r="N77" s="12">
        <v>22</v>
      </c>
      <c r="O77" s="12">
        <v>37</v>
      </c>
      <c r="P77" s="12">
        <v>5</v>
      </c>
      <c r="Q77" s="12" t="s">
        <v>177</v>
      </c>
      <c r="R77" s="12">
        <v>252</v>
      </c>
    </row>
    <row r="78" spans="2:18" s="7" customFormat="1" ht="12" customHeight="1">
      <c r="B78" s="5"/>
      <c r="C78" s="4" t="s">
        <v>67</v>
      </c>
      <c r="D78" s="12">
        <f t="shared" si="8"/>
        <v>1440</v>
      </c>
      <c r="E78" s="12">
        <v>143</v>
      </c>
      <c r="F78" s="12">
        <v>30</v>
      </c>
      <c r="G78" s="12">
        <v>7</v>
      </c>
      <c r="H78" s="12">
        <v>1</v>
      </c>
      <c r="I78" s="12">
        <v>125</v>
      </c>
      <c r="J78" s="12">
        <v>968</v>
      </c>
      <c r="K78" s="12">
        <v>4</v>
      </c>
      <c r="L78" s="12">
        <v>27</v>
      </c>
      <c r="M78" s="12">
        <v>23</v>
      </c>
      <c r="N78" s="12">
        <v>5</v>
      </c>
      <c r="O78" s="12">
        <v>3</v>
      </c>
      <c r="P78" s="12">
        <v>5</v>
      </c>
      <c r="Q78" s="12">
        <v>1</v>
      </c>
      <c r="R78" s="12">
        <v>98</v>
      </c>
    </row>
    <row r="79" spans="2:18" s="7" customFormat="1" ht="12" customHeight="1">
      <c r="B79" s="5"/>
      <c r="C79" s="4" t="s">
        <v>68</v>
      </c>
      <c r="D79" s="12">
        <f t="shared" si="8"/>
        <v>1219</v>
      </c>
      <c r="E79" s="12">
        <v>473</v>
      </c>
      <c r="F79" s="12">
        <v>392</v>
      </c>
      <c r="G79" s="12">
        <v>1</v>
      </c>
      <c r="H79" s="12" t="s">
        <v>177</v>
      </c>
      <c r="I79" s="12">
        <v>173</v>
      </c>
      <c r="J79" s="12">
        <v>7</v>
      </c>
      <c r="K79" s="12">
        <v>1</v>
      </c>
      <c r="L79" s="12">
        <v>5</v>
      </c>
      <c r="M79" s="12">
        <v>45</v>
      </c>
      <c r="N79" s="12">
        <v>27</v>
      </c>
      <c r="O79" s="12">
        <v>15</v>
      </c>
      <c r="P79" s="12">
        <v>9</v>
      </c>
      <c r="Q79" s="12" t="s">
        <v>177</v>
      </c>
      <c r="R79" s="12">
        <v>71</v>
      </c>
    </row>
    <row r="80" spans="2:18" s="7" customFormat="1" ht="12" customHeight="1">
      <c r="B80" s="69" t="s">
        <v>69</v>
      </c>
      <c r="C80" s="70"/>
      <c r="D80" s="13">
        <f t="shared" si="8"/>
        <v>4271</v>
      </c>
      <c r="E80" s="13">
        <f>SUM(E81:E84)</f>
        <v>644</v>
      </c>
      <c r="F80" s="13">
        <f aca="true" t="shared" si="15" ref="F80:R80">SUM(F81:F84)</f>
        <v>67</v>
      </c>
      <c r="G80" s="13">
        <f t="shared" si="15"/>
        <v>32</v>
      </c>
      <c r="H80" s="27" t="s">
        <v>177</v>
      </c>
      <c r="I80" s="13">
        <f t="shared" si="15"/>
        <v>679</v>
      </c>
      <c r="J80" s="13">
        <f t="shared" si="15"/>
        <v>1611</v>
      </c>
      <c r="K80" s="13">
        <f t="shared" si="15"/>
        <v>39</v>
      </c>
      <c r="L80" s="13">
        <f t="shared" si="15"/>
        <v>77</v>
      </c>
      <c r="M80" s="13">
        <f t="shared" si="15"/>
        <v>154</v>
      </c>
      <c r="N80" s="13">
        <f t="shared" si="15"/>
        <v>16</v>
      </c>
      <c r="O80" s="13">
        <f t="shared" si="15"/>
        <v>62</v>
      </c>
      <c r="P80" s="13">
        <f t="shared" si="15"/>
        <v>37</v>
      </c>
      <c r="Q80" s="13">
        <f t="shared" si="15"/>
        <v>2</v>
      </c>
      <c r="R80" s="13">
        <f t="shared" si="15"/>
        <v>851</v>
      </c>
    </row>
    <row r="81" spans="2:18" s="7" customFormat="1" ht="12" customHeight="1">
      <c r="B81" s="5"/>
      <c r="C81" s="4" t="s">
        <v>70</v>
      </c>
      <c r="D81" s="12">
        <f t="shared" si="8"/>
        <v>1041</v>
      </c>
      <c r="E81" s="12">
        <v>58</v>
      </c>
      <c r="F81" s="12">
        <v>32</v>
      </c>
      <c r="G81" s="12">
        <v>2</v>
      </c>
      <c r="H81" s="12" t="s">
        <v>177</v>
      </c>
      <c r="I81" s="12">
        <v>7</v>
      </c>
      <c r="J81" s="12">
        <v>913</v>
      </c>
      <c r="K81" s="12" t="s">
        <v>177</v>
      </c>
      <c r="L81" s="12" t="s">
        <v>177</v>
      </c>
      <c r="M81" s="12">
        <v>8</v>
      </c>
      <c r="N81" s="12">
        <v>1</v>
      </c>
      <c r="O81" s="12">
        <v>9</v>
      </c>
      <c r="P81" s="12">
        <v>9</v>
      </c>
      <c r="Q81" s="12" t="s">
        <v>177</v>
      </c>
      <c r="R81" s="12">
        <v>2</v>
      </c>
    </row>
    <row r="82" spans="2:18" s="7" customFormat="1" ht="12" customHeight="1">
      <c r="B82" s="5"/>
      <c r="C82" s="4" t="s">
        <v>71</v>
      </c>
      <c r="D82" s="12">
        <f t="shared" si="8"/>
        <v>1786</v>
      </c>
      <c r="E82" s="12">
        <v>521</v>
      </c>
      <c r="F82" s="12">
        <v>24</v>
      </c>
      <c r="G82" s="12">
        <v>9</v>
      </c>
      <c r="H82" s="12" t="s">
        <v>177</v>
      </c>
      <c r="I82" s="12">
        <v>243</v>
      </c>
      <c r="J82" s="12">
        <v>343</v>
      </c>
      <c r="K82" s="12">
        <v>12</v>
      </c>
      <c r="L82" s="12">
        <v>35</v>
      </c>
      <c r="M82" s="12">
        <v>42</v>
      </c>
      <c r="N82" s="12">
        <v>9</v>
      </c>
      <c r="O82" s="12">
        <v>26</v>
      </c>
      <c r="P82" s="12">
        <v>13</v>
      </c>
      <c r="Q82" s="12" t="s">
        <v>177</v>
      </c>
      <c r="R82" s="12">
        <v>509</v>
      </c>
    </row>
    <row r="83" spans="2:18" s="7" customFormat="1" ht="12" customHeight="1">
      <c r="B83" s="5"/>
      <c r="C83" s="4" t="s">
        <v>72</v>
      </c>
      <c r="D83" s="12">
        <f t="shared" si="8"/>
        <v>790</v>
      </c>
      <c r="E83" s="12">
        <v>32</v>
      </c>
      <c r="F83" s="12">
        <v>4</v>
      </c>
      <c r="G83" s="12">
        <v>18</v>
      </c>
      <c r="H83" s="12" t="s">
        <v>177</v>
      </c>
      <c r="I83" s="12">
        <v>212</v>
      </c>
      <c r="J83" s="12">
        <v>212</v>
      </c>
      <c r="K83" s="12">
        <v>1</v>
      </c>
      <c r="L83" s="12">
        <v>27</v>
      </c>
      <c r="M83" s="12">
        <v>73</v>
      </c>
      <c r="N83" s="12">
        <v>6</v>
      </c>
      <c r="O83" s="12">
        <v>15</v>
      </c>
      <c r="P83" s="12">
        <v>7</v>
      </c>
      <c r="Q83" s="12">
        <v>2</v>
      </c>
      <c r="R83" s="12">
        <v>181</v>
      </c>
    </row>
    <row r="84" spans="2:18" s="7" customFormat="1" ht="12" customHeight="1">
      <c r="B84" s="5"/>
      <c r="C84" s="4" t="s">
        <v>190</v>
      </c>
      <c r="D84" s="12">
        <f t="shared" si="8"/>
        <v>654</v>
      </c>
      <c r="E84" s="12">
        <v>33</v>
      </c>
      <c r="F84" s="12">
        <v>7</v>
      </c>
      <c r="G84" s="12">
        <v>3</v>
      </c>
      <c r="H84" s="12" t="s">
        <v>177</v>
      </c>
      <c r="I84" s="12">
        <v>217</v>
      </c>
      <c r="J84" s="12">
        <v>143</v>
      </c>
      <c r="K84" s="12">
        <v>26</v>
      </c>
      <c r="L84" s="12">
        <v>15</v>
      </c>
      <c r="M84" s="12">
        <v>31</v>
      </c>
      <c r="N84" s="12" t="s">
        <v>177</v>
      </c>
      <c r="O84" s="12">
        <v>12</v>
      </c>
      <c r="P84" s="12">
        <v>8</v>
      </c>
      <c r="Q84" s="12" t="s">
        <v>177</v>
      </c>
      <c r="R84" s="12">
        <v>159</v>
      </c>
    </row>
    <row r="85" spans="2:18" s="7" customFormat="1" ht="12" customHeight="1">
      <c r="B85" s="69" t="s">
        <v>74</v>
      </c>
      <c r="C85" s="70"/>
      <c r="D85" s="13">
        <f t="shared" si="8"/>
        <v>368</v>
      </c>
      <c r="E85" s="13">
        <f>SUM(E86)</f>
        <v>54</v>
      </c>
      <c r="F85" s="13">
        <f aca="true" t="shared" si="16" ref="F85:R85">SUM(F86)</f>
        <v>4</v>
      </c>
      <c r="G85" s="13">
        <f t="shared" si="16"/>
        <v>17</v>
      </c>
      <c r="H85" s="27" t="s">
        <v>177</v>
      </c>
      <c r="I85" s="13">
        <f t="shared" si="16"/>
        <v>10</v>
      </c>
      <c r="J85" s="13">
        <f t="shared" si="16"/>
        <v>80</v>
      </c>
      <c r="K85" s="13">
        <f t="shared" si="16"/>
        <v>13</v>
      </c>
      <c r="L85" s="13">
        <f t="shared" si="16"/>
        <v>54</v>
      </c>
      <c r="M85" s="13">
        <f t="shared" si="16"/>
        <v>17</v>
      </c>
      <c r="N85" s="13">
        <f t="shared" si="16"/>
        <v>5</v>
      </c>
      <c r="O85" s="13">
        <f t="shared" si="16"/>
        <v>10</v>
      </c>
      <c r="P85" s="13">
        <f t="shared" si="16"/>
        <v>2</v>
      </c>
      <c r="Q85" s="27" t="s">
        <v>177</v>
      </c>
      <c r="R85" s="13">
        <f t="shared" si="16"/>
        <v>102</v>
      </c>
    </row>
    <row r="86" spans="2:18" s="7" customFormat="1" ht="12" customHeight="1">
      <c r="B86" s="5"/>
      <c r="C86" s="4" t="s">
        <v>75</v>
      </c>
      <c r="D86" s="12">
        <f t="shared" si="8"/>
        <v>368</v>
      </c>
      <c r="E86" s="12">
        <v>54</v>
      </c>
      <c r="F86" s="12">
        <v>4</v>
      </c>
      <c r="G86" s="12">
        <v>17</v>
      </c>
      <c r="H86" s="12" t="s">
        <v>177</v>
      </c>
      <c r="I86" s="12">
        <v>10</v>
      </c>
      <c r="J86" s="12">
        <v>80</v>
      </c>
      <c r="K86" s="12">
        <v>13</v>
      </c>
      <c r="L86" s="12">
        <v>54</v>
      </c>
      <c r="M86" s="12">
        <v>17</v>
      </c>
      <c r="N86" s="12">
        <v>5</v>
      </c>
      <c r="O86" s="12">
        <v>10</v>
      </c>
      <c r="P86" s="12">
        <v>2</v>
      </c>
      <c r="Q86" s="12" t="s">
        <v>177</v>
      </c>
      <c r="R86" s="12">
        <v>102</v>
      </c>
    </row>
    <row r="87" spans="2:18" s="7" customFormat="1" ht="12" customHeight="1">
      <c r="B87" s="69" t="s">
        <v>76</v>
      </c>
      <c r="C87" s="70"/>
      <c r="D87" s="13">
        <f t="shared" si="8"/>
        <v>5583</v>
      </c>
      <c r="E87" s="13">
        <f>SUM(E88:E92)</f>
        <v>3906</v>
      </c>
      <c r="F87" s="13">
        <f aca="true" t="shared" si="17" ref="F87:R87">SUM(F88:F92)</f>
        <v>342</v>
      </c>
      <c r="G87" s="13">
        <f t="shared" si="17"/>
        <v>13</v>
      </c>
      <c r="H87" s="27" t="s">
        <v>177</v>
      </c>
      <c r="I87" s="13">
        <f t="shared" si="17"/>
        <v>780</v>
      </c>
      <c r="J87" s="13">
        <f t="shared" si="17"/>
        <v>182</v>
      </c>
      <c r="K87" s="13">
        <f t="shared" si="17"/>
        <v>70</v>
      </c>
      <c r="L87" s="13">
        <f t="shared" si="17"/>
        <v>69</v>
      </c>
      <c r="M87" s="13">
        <f t="shared" si="17"/>
        <v>47</v>
      </c>
      <c r="N87" s="13">
        <f t="shared" si="17"/>
        <v>82</v>
      </c>
      <c r="O87" s="13">
        <f t="shared" si="17"/>
        <v>62</v>
      </c>
      <c r="P87" s="13">
        <f t="shared" si="17"/>
        <v>10</v>
      </c>
      <c r="Q87" s="13">
        <f t="shared" si="17"/>
        <v>1</v>
      </c>
      <c r="R87" s="13">
        <f t="shared" si="17"/>
        <v>19</v>
      </c>
    </row>
    <row r="88" spans="2:18" s="7" customFormat="1" ht="12" customHeight="1">
      <c r="B88" s="5"/>
      <c r="C88" s="4" t="s">
        <v>77</v>
      </c>
      <c r="D88" s="12">
        <f t="shared" si="8"/>
        <v>1907</v>
      </c>
      <c r="E88" s="12">
        <v>1149</v>
      </c>
      <c r="F88" s="12">
        <v>4</v>
      </c>
      <c r="G88" s="12">
        <v>6</v>
      </c>
      <c r="H88" s="12" t="s">
        <v>177</v>
      </c>
      <c r="I88" s="12">
        <v>617</v>
      </c>
      <c r="J88" s="12">
        <v>89</v>
      </c>
      <c r="K88" s="12">
        <v>1</v>
      </c>
      <c r="L88" s="12">
        <v>8</v>
      </c>
      <c r="M88" s="12">
        <v>1</v>
      </c>
      <c r="N88" s="12">
        <v>10</v>
      </c>
      <c r="O88" s="12">
        <v>20</v>
      </c>
      <c r="P88" s="12">
        <v>1</v>
      </c>
      <c r="Q88" s="12">
        <v>1</v>
      </c>
      <c r="R88" s="12" t="s">
        <v>177</v>
      </c>
    </row>
    <row r="89" spans="2:18" s="7" customFormat="1" ht="12" customHeight="1">
      <c r="B89" s="5"/>
      <c r="C89" s="4" t="s">
        <v>78</v>
      </c>
      <c r="D89" s="12">
        <f t="shared" si="8"/>
        <v>906</v>
      </c>
      <c r="E89" s="12">
        <v>639</v>
      </c>
      <c r="F89" s="12">
        <v>12</v>
      </c>
      <c r="G89" s="12">
        <v>2</v>
      </c>
      <c r="H89" s="12" t="s">
        <v>177</v>
      </c>
      <c r="I89" s="12">
        <v>136</v>
      </c>
      <c r="J89" s="12">
        <v>42</v>
      </c>
      <c r="K89" s="12">
        <v>61</v>
      </c>
      <c r="L89" s="12">
        <v>4</v>
      </c>
      <c r="M89" s="12">
        <v>3</v>
      </c>
      <c r="N89" s="12">
        <v>1</v>
      </c>
      <c r="O89" s="12">
        <v>5</v>
      </c>
      <c r="P89" s="12">
        <v>1</v>
      </c>
      <c r="Q89" s="12" t="s">
        <v>177</v>
      </c>
      <c r="R89" s="12" t="s">
        <v>177</v>
      </c>
    </row>
    <row r="90" spans="2:18" s="7" customFormat="1" ht="12" customHeight="1">
      <c r="B90" s="5"/>
      <c r="C90" s="4" t="s">
        <v>79</v>
      </c>
      <c r="D90" s="12">
        <f t="shared" si="8"/>
        <v>947</v>
      </c>
      <c r="E90" s="12">
        <v>746</v>
      </c>
      <c r="F90" s="12">
        <v>103</v>
      </c>
      <c r="G90" s="12">
        <v>1</v>
      </c>
      <c r="H90" s="12" t="s">
        <v>177</v>
      </c>
      <c r="I90" s="12">
        <v>3</v>
      </c>
      <c r="J90" s="12">
        <v>1</v>
      </c>
      <c r="K90" s="12" t="s">
        <v>177</v>
      </c>
      <c r="L90" s="12">
        <v>49</v>
      </c>
      <c r="M90" s="12">
        <v>12</v>
      </c>
      <c r="N90" s="12">
        <v>23</v>
      </c>
      <c r="O90" s="12">
        <v>6</v>
      </c>
      <c r="P90" s="12">
        <v>3</v>
      </c>
      <c r="Q90" s="12" t="s">
        <v>177</v>
      </c>
      <c r="R90" s="12" t="s">
        <v>177</v>
      </c>
    </row>
    <row r="91" spans="2:18" s="7" customFormat="1" ht="12" customHeight="1">
      <c r="B91" s="5"/>
      <c r="C91" s="4" t="s">
        <v>80</v>
      </c>
      <c r="D91" s="12">
        <f t="shared" si="8"/>
        <v>522</v>
      </c>
      <c r="E91" s="12">
        <v>400</v>
      </c>
      <c r="F91" s="12">
        <v>77</v>
      </c>
      <c r="G91" s="12">
        <v>2</v>
      </c>
      <c r="H91" s="12" t="s">
        <v>177</v>
      </c>
      <c r="I91" s="12">
        <v>1</v>
      </c>
      <c r="J91" s="12">
        <v>1</v>
      </c>
      <c r="K91" s="12">
        <v>1</v>
      </c>
      <c r="L91" s="12">
        <v>4</v>
      </c>
      <c r="M91" s="12">
        <v>7</v>
      </c>
      <c r="N91" s="12">
        <v>6</v>
      </c>
      <c r="O91" s="12">
        <v>3</v>
      </c>
      <c r="P91" s="12">
        <v>2</v>
      </c>
      <c r="Q91" s="12" t="s">
        <v>177</v>
      </c>
      <c r="R91" s="12">
        <v>18</v>
      </c>
    </row>
    <row r="92" spans="2:18" s="7" customFormat="1" ht="12" customHeight="1">
      <c r="B92" s="5"/>
      <c r="C92" s="4" t="s">
        <v>81</v>
      </c>
      <c r="D92" s="12">
        <f t="shared" si="8"/>
        <v>1301</v>
      </c>
      <c r="E92" s="12">
        <v>972</v>
      </c>
      <c r="F92" s="12">
        <v>146</v>
      </c>
      <c r="G92" s="12">
        <v>2</v>
      </c>
      <c r="H92" s="12" t="s">
        <v>177</v>
      </c>
      <c r="I92" s="12">
        <v>23</v>
      </c>
      <c r="J92" s="12">
        <v>49</v>
      </c>
      <c r="K92" s="12">
        <v>7</v>
      </c>
      <c r="L92" s="12">
        <v>4</v>
      </c>
      <c r="M92" s="12">
        <v>24</v>
      </c>
      <c r="N92" s="12">
        <v>42</v>
      </c>
      <c r="O92" s="12">
        <v>28</v>
      </c>
      <c r="P92" s="12">
        <v>3</v>
      </c>
      <c r="Q92" s="12" t="s">
        <v>177</v>
      </c>
      <c r="R92" s="12">
        <v>1</v>
      </c>
    </row>
    <row r="93" s="7" customFormat="1" ht="12"/>
    <row r="94" s="7" customFormat="1" ht="12"/>
    <row r="95" s="7" customFormat="1" ht="12"/>
    <row r="96" s="7" customFormat="1" ht="12"/>
  </sheetData>
  <mergeCells count="29">
    <mergeCell ref="B3:C6"/>
    <mergeCell ref="B85:C85"/>
    <mergeCell ref="B87:C87"/>
    <mergeCell ref="B57:C57"/>
    <mergeCell ref="B66:C66"/>
    <mergeCell ref="B75:C75"/>
    <mergeCell ref="B80:C80"/>
    <mergeCell ref="B55:C55"/>
    <mergeCell ref="B22:C22"/>
    <mergeCell ref="B32:C32"/>
    <mergeCell ref="B10:C10"/>
    <mergeCell ref="B37:C37"/>
    <mergeCell ref="B43:C43"/>
    <mergeCell ref="B50:C50"/>
    <mergeCell ref="J3:J5"/>
    <mergeCell ref="K3:K5"/>
    <mergeCell ref="R3:R5"/>
    <mergeCell ref="L3:L5"/>
    <mergeCell ref="N3:N5"/>
    <mergeCell ref="O3:O5"/>
    <mergeCell ref="M3:M5"/>
    <mergeCell ref="P3:P5"/>
    <mergeCell ref="Q3:Q5"/>
    <mergeCell ref="D3:D5"/>
    <mergeCell ref="E3:E5"/>
    <mergeCell ref="H3:H5"/>
    <mergeCell ref="I3:I5"/>
    <mergeCell ref="F3:F5"/>
    <mergeCell ref="G3:G5"/>
  </mergeCells>
  <printOptions horizontalCentered="1"/>
  <pageMargins left="0.3937007874015748" right="0.3937007874015748" top="0.5905511811023623" bottom="0.5905511811023623" header="0.5118110236220472" footer="0.5118110236220472"/>
  <pageSetup orientation="landscape" paperSize="9" scale="86" r:id="rId1"/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N92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4" width="9.00390625" style="1" customWidth="1"/>
    <col min="5" max="5" width="11.75390625" style="1" bestFit="1" customWidth="1"/>
    <col min="6" max="16384" width="9.00390625" style="1" customWidth="1"/>
  </cols>
  <sheetData>
    <row r="1" s="2" customFormat="1" ht="14.25">
      <c r="B1" s="2" t="s">
        <v>170</v>
      </c>
    </row>
    <row r="2" s="7" customFormat="1" ht="12">
      <c r="N2" s="7" t="s">
        <v>82</v>
      </c>
    </row>
    <row r="3" spans="2:14" s="7" customFormat="1" ht="12" customHeight="1">
      <c r="B3" s="59" t="s">
        <v>0</v>
      </c>
      <c r="C3" s="60"/>
      <c r="D3" s="79" t="s">
        <v>86</v>
      </c>
      <c r="E3" s="79" t="s">
        <v>106</v>
      </c>
      <c r="F3" s="79" t="s">
        <v>173</v>
      </c>
      <c r="G3" s="79" t="s">
        <v>107</v>
      </c>
      <c r="H3" s="79" t="s">
        <v>108</v>
      </c>
      <c r="I3" s="79" t="s">
        <v>109</v>
      </c>
      <c r="J3" s="79" t="s">
        <v>110</v>
      </c>
      <c r="K3" s="79" t="s">
        <v>111</v>
      </c>
      <c r="L3" s="79" t="s">
        <v>112</v>
      </c>
      <c r="M3" s="79" t="s">
        <v>171</v>
      </c>
      <c r="N3" s="79" t="s">
        <v>172</v>
      </c>
    </row>
    <row r="4" spans="2:14" s="7" customFormat="1" ht="12" customHeight="1">
      <c r="B4" s="61"/>
      <c r="C4" s="62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2:14" s="7" customFormat="1" ht="12">
      <c r="B5" s="61"/>
      <c r="C5" s="62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2:14" s="7" customFormat="1" ht="12">
      <c r="B6" s="65"/>
      <c r="C6" s="66"/>
      <c r="D6" s="18">
        <v>1</v>
      </c>
      <c r="E6" s="18">
        <v>2</v>
      </c>
      <c r="F6" s="18">
        <v>3</v>
      </c>
      <c r="G6" s="18">
        <v>4</v>
      </c>
      <c r="H6" s="18">
        <v>5</v>
      </c>
      <c r="I6" s="18">
        <v>6</v>
      </c>
      <c r="J6" s="18">
        <v>7</v>
      </c>
      <c r="K6" s="18">
        <v>8</v>
      </c>
      <c r="L6" s="18">
        <v>9</v>
      </c>
      <c r="M6" s="18">
        <v>10</v>
      </c>
      <c r="N6" s="19">
        <v>11</v>
      </c>
    </row>
    <row r="7" spans="2:14" s="7" customFormat="1" ht="12">
      <c r="B7" s="25" t="s">
        <v>124</v>
      </c>
      <c r="C7" s="4" t="s">
        <v>160</v>
      </c>
      <c r="D7" s="34">
        <v>109456</v>
      </c>
      <c r="E7" s="35">
        <v>196</v>
      </c>
      <c r="F7" s="36">
        <v>18060</v>
      </c>
      <c r="G7" s="37">
        <v>17363</v>
      </c>
      <c r="H7" s="37">
        <v>37496</v>
      </c>
      <c r="I7" s="37">
        <v>23115</v>
      </c>
      <c r="J7" s="37">
        <v>8809</v>
      </c>
      <c r="K7" s="37">
        <v>2749</v>
      </c>
      <c r="L7" s="37">
        <v>893</v>
      </c>
      <c r="M7" s="37">
        <v>666</v>
      </c>
      <c r="N7" s="37">
        <v>109</v>
      </c>
    </row>
    <row r="8" spans="2:14" s="7" customFormat="1" ht="12">
      <c r="B8" s="17"/>
      <c r="C8" s="4" t="s">
        <v>125</v>
      </c>
      <c r="D8" s="34">
        <v>101953</v>
      </c>
      <c r="E8" s="35">
        <v>278</v>
      </c>
      <c r="F8" s="36">
        <v>18529</v>
      </c>
      <c r="G8" s="37">
        <v>16318</v>
      </c>
      <c r="H8" s="37">
        <v>33819</v>
      </c>
      <c r="I8" s="37">
        <v>19942</v>
      </c>
      <c r="J8" s="37">
        <v>8200</v>
      </c>
      <c r="K8" s="37">
        <v>2809</v>
      </c>
      <c r="L8" s="37">
        <v>987</v>
      </c>
      <c r="M8" s="37">
        <v>907</v>
      </c>
      <c r="N8" s="37">
        <v>164</v>
      </c>
    </row>
    <row r="9" spans="2:14" s="7" customFormat="1" ht="12">
      <c r="B9" s="17"/>
      <c r="C9" s="16" t="s">
        <v>126</v>
      </c>
      <c r="D9" s="38">
        <v>93364</v>
      </c>
      <c r="E9" s="39">
        <v>302</v>
      </c>
      <c r="F9" s="40">
        <v>18883</v>
      </c>
      <c r="G9" s="41">
        <v>15166</v>
      </c>
      <c r="H9" s="41">
        <v>29702</v>
      </c>
      <c r="I9" s="41">
        <v>16846</v>
      </c>
      <c r="J9" s="41">
        <v>7287</v>
      </c>
      <c r="K9" s="41">
        <v>2678</v>
      </c>
      <c r="L9" s="41">
        <v>982</v>
      </c>
      <c r="M9" s="41">
        <v>1154</v>
      </c>
      <c r="N9" s="41">
        <v>364</v>
      </c>
    </row>
    <row r="10" spans="2:14" s="7" customFormat="1" ht="12" customHeight="1">
      <c r="B10" s="42" t="s">
        <v>1</v>
      </c>
      <c r="C10" s="70"/>
      <c r="D10" s="13">
        <v>37110</v>
      </c>
      <c r="E10" s="13">
        <v>85</v>
      </c>
      <c r="F10" s="13">
        <v>8099</v>
      </c>
      <c r="G10" s="13">
        <v>6546</v>
      </c>
      <c r="H10" s="13">
        <v>12457</v>
      </c>
      <c r="I10" s="13">
        <v>6410</v>
      </c>
      <c r="J10" s="13">
        <v>2438</v>
      </c>
      <c r="K10" s="13">
        <v>733</v>
      </c>
      <c r="L10" s="13">
        <v>190</v>
      </c>
      <c r="M10" s="13">
        <v>126</v>
      </c>
      <c r="N10" s="13">
        <v>26</v>
      </c>
    </row>
    <row r="11" spans="2:14" s="7" customFormat="1" ht="12" customHeight="1">
      <c r="B11" s="5"/>
      <c r="C11" s="3" t="s">
        <v>2</v>
      </c>
      <c r="D11" s="12">
        <v>7270</v>
      </c>
      <c r="E11" s="12">
        <v>17</v>
      </c>
      <c r="F11" s="12">
        <v>1343</v>
      </c>
      <c r="G11" s="12">
        <v>1207</v>
      </c>
      <c r="H11" s="12">
        <v>2574</v>
      </c>
      <c r="I11" s="12">
        <v>1400</v>
      </c>
      <c r="J11" s="12">
        <v>534</v>
      </c>
      <c r="K11" s="12">
        <v>137</v>
      </c>
      <c r="L11" s="12">
        <v>42</v>
      </c>
      <c r="M11" s="12">
        <v>15</v>
      </c>
      <c r="N11" s="12">
        <v>1</v>
      </c>
    </row>
    <row r="12" spans="2:14" s="7" customFormat="1" ht="12" customHeight="1">
      <c r="B12" s="5"/>
      <c r="C12" s="3" t="s">
        <v>4</v>
      </c>
      <c r="D12" s="12">
        <v>5161</v>
      </c>
      <c r="E12" s="12">
        <v>9</v>
      </c>
      <c r="F12" s="12">
        <v>1444</v>
      </c>
      <c r="G12" s="12">
        <v>1166</v>
      </c>
      <c r="H12" s="12">
        <v>1776</v>
      </c>
      <c r="I12" s="12">
        <v>599</v>
      </c>
      <c r="J12" s="12">
        <v>131</v>
      </c>
      <c r="K12" s="12">
        <v>26</v>
      </c>
      <c r="L12" s="12">
        <v>3</v>
      </c>
      <c r="M12" s="12">
        <v>5</v>
      </c>
      <c r="N12" s="12">
        <v>2</v>
      </c>
    </row>
    <row r="13" spans="2:14" s="7" customFormat="1" ht="12" customHeight="1">
      <c r="B13" s="5"/>
      <c r="C13" s="3" t="s">
        <v>3</v>
      </c>
      <c r="D13" s="12">
        <v>1297</v>
      </c>
      <c r="E13" s="12">
        <v>3</v>
      </c>
      <c r="F13" s="12">
        <v>671</v>
      </c>
      <c r="G13" s="12">
        <v>323</v>
      </c>
      <c r="H13" s="12">
        <v>242</v>
      </c>
      <c r="I13" s="12">
        <v>40</v>
      </c>
      <c r="J13" s="12">
        <v>13</v>
      </c>
      <c r="K13" s="12">
        <v>4</v>
      </c>
      <c r="L13" s="12" t="s">
        <v>186</v>
      </c>
      <c r="M13" s="12">
        <v>1</v>
      </c>
      <c r="N13" s="12" t="s">
        <v>186</v>
      </c>
    </row>
    <row r="14" spans="2:14" s="7" customFormat="1" ht="12" customHeight="1">
      <c r="B14" s="5"/>
      <c r="C14" s="3" t="s">
        <v>5</v>
      </c>
      <c r="D14" s="12">
        <v>3298</v>
      </c>
      <c r="E14" s="12">
        <v>2</v>
      </c>
      <c r="F14" s="12">
        <v>716</v>
      </c>
      <c r="G14" s="12">
        <v>594</v>
      </c>
      <c r="H14" s="12">
        <v>1069</v>
      </c>
      <c r="I14" s="12">
        <v>601</v>
      </c>
      <c r="J14" s="12">
        <v>221</v>
      </c>
      <c r="K14" s="12">
        <v>64</v>
      </c>
      <c r="L14" s="12">
        <v>12</v>
      </c>
      <c r="M14" s="12">
        <v>13</v>
      </c>
      <c r="N14" s="12">
        <v>6</v>
      </c>
    </row>
    <row r="15" spans="2:14" s="7" customFormat="1" ht="12" customHeight="1">
      <c r="B15" s="5"/>
      <c r="C15" s="3" t="s">
        <v>6</v>
      </c>
      <c r="D15" s="12">
        <v>4638</v>
      </c>
      <c r="E15" s="12">
        <v>3</v>
      </c>
      <c r="F15" s="12">
        <v>910</v>
      </c>
      <c r="G15" s="12">
        <v>772</v>
      </c>
      <c r="H15" s="12">
        <v>1532</v>
      </c>
      <c r="I15" s="12">
        <v>841</v>
      </c>
      <c r="J15" s="12">
        <v>389</v>
      </c>
      <c r="K15" s="12">
        <v>138</v>
      </c>
      <c r="L15" s="12">
        <v>34</v>
      </c>
      <c r="M15" s="12">
        <v>17</v>
      </c>
      <c r="N15" s="12">
        <v>2</v>
      </c>
    </row>
    <row r="16" spans="2:14" s="7" customFormat="1" ht="12" customHeight="1">
      <c r="B16" s="5"/>
      <c r="C16" s="3" t="s">
        <v>7</v>
      </c>
      <c r="D16" s="12">
        <v>2323</v>
      </c>
      <c r="E16" s="12">
        <v>5</v>
      </c>
      <c r="F16" s="12">
        <v>428</v>
      </c>
      <c r="G16" s="12">
        <v>395</v>
      </c>
      <c r="H16" s="12">
        <v>819</v>
      </c>
      <c r="I16" s="12">
        <v>426</v>
      </c>
      <c r="J16" s="12">
        <v>179</v>
      </c>
      <c r="K16" s="12">
        <v>46</v>
      </c>
      <c r="L16" s="12">
        <v>8</v>
      </c>
      <c r="M16" s="12">
        <v>16</v>
      </c>
      <c r="N16" s="12">
        <v>1</v>
      </c>
    </row>
    <row r="17" spans="2:14" s="7" customFormat="1" ht="12" customHeight="1">
      <c r="B17" s="5"/>
      <c r="C17" s="3" t="s">
        <v>8</v>
      </c>
      <c r="D17" s="12">
        <v>2540</v>
      </c>
      <c r="E17" s="12">
        <v>8</v>
      </c>
      <c r="F17" s="12">
        <v>348</v>
      </c>
      <c r="G17" s="12">
        <v>337</v>
      </c>
      <c r="H17" s="12">
        <v>708</v>
      </c>
      <c r="I17" s="12">
        <v>539</v>
      </c>
      <c r="J17" s="12">
        <v>345</v>
      </c>
      <c r="K17" s="12">
        <v>167</v>
      </c>
      <c r="L17" s="12">
        <v>50</v>
      </c>
      <c r="M17" s="12">
        <v>30</v>
      </c>
      <c r="N17" s="12">
        <v>8</v>
      </c>
    </row>
    <row r="18" spans="2:14" s="7" customFormat="1" ht="12" customHeight="1">
      <c r="B18" s="5"/>
      <c r="C18" s="3" t="s">
        <v>9</v>
      </c>
      <c r="D18" s="12">
        <v>1514</v>
      </c>
      <c r="E18" s="12">
        <v>8</v>
      </c>
      <c r="F18" s="12">
        <v>445</v>
      </c>
      <c r="G18" s="12">
        <v>305</v>
      </c>
      <c r="H18" s="12">
        <v>497</v>
      </c>
      <c r="I18" s="12">
        <v>175</v>
      </c>
      <c r="J18" s="12">
        <v>57</v>
      </c>
      <c r="K18" s="12">
        <v>13</v>
      </c>
      <c r="L18" s="12">
        <v>3</v>
      </c>
      <c r="M18" s="12">
        <v>8</v>
      </c>
      <c r="N18" s="12">
        <v>3</v>
      </c>
    </row>
    <row r="19" spans="2:14" s="7" customFormat="1" ht="12" customHeight="1">
      <c r="B19" s="5"/>
      <c r="C19" s="3" t="s">
        <v>10</v>
      </c>
      <c r="D19" s="12">
        <v>3010</v>
      </c>
      <c r="E19" s="12">
        <v>5</v>
      </c>
      <c r="F19" s="12">
        <v>640</v>
      </c>
      <c r="G19" s="12">
        <v>514</v>
      </c>
      <c r="H19" s="12">
        <v>1100</v>
      </c>
      <c r="I19" s="12">
        <v>552</v>
      </c>
      <c r="J19" s="12">
        <v>163</v>
      </c>
      <c r="K19" s="12">
        <v>26</v>
      </c>
      <c r="L19" s="12">
        <v>7</v>
      </c>
      <c r="M19" s="12">
        <v>2</v>
      </c>
      <c r="N19" s="12">
        <v>1</v>
      </c>
    </row>
    <row r="20" spans="2:14" s="7" customFormat="1" ht="12" customHeight="1">
      <c r="B20" s="5"/>
      <c r="C20" s="3" t="s">
        <v>11</v>
      </c>
      <c r="D20" s="12">
        <v>2882</v>
      </c>
      <c r="E20" s="12">
        <v>24</v>
      </c>
      <c r="F20" s="12">
        <v>501</v>
      </c>
      <c r="G20" s="12">
        <v>402</v>
      </c>
      <c r="H20" s="12">
        <v>1100</v>
      </c>
      <c r="I20" s="12">
        <v>627</v>
      </c>
      <c r="J20" s="12">
        <v>168</v>
      </c>
      <c r="K20" s="12">
        <v>48</v>
      </c>
      <c r="L20" s="12">
        <v>8</v>
      </c>
      <c r="M20" s="12">
        <v>4</v>
      </c>
      <c r="N20" s="12" t="s">
        <v>186</v>
      </c>
    </row>
    <row r="21" spans="2:14" s="7" customFormat="1" ht="12" customHeight="1">
      <c r="B21" s="5"/>
      <c r="C21" s="3" t="s">
        <v>12</v>
      </c>
      <c r="D21" s="12">
        <v>3177</v>
      </c>
      <c r="E21" s="12">
        <v>1</v>
      </c>
      <c r="F21" s="12">
        <v>653</v>
      </c>
      <c r="G21" s="12">
        <v>531</v>
      </c>
      <c r="H21" s="12">
        <v>1040</v>
      </c>
      <c r="I21" s="12">
        <v>610</v>
      </c>
      <c r="J21" s="12">
        <v>238</v>
      </c>
      <c r="K21" s="12">
        <v>64</v>
      </c>
      <c r="L21" s="12">
        <v>23</v>
      </c>
      <c r="M21" s="12">
        <v>15</v>
      </c>
      <c r="N21" s="12">
        <v>2</v>
      </c>
    </row>
    <row r="22" spans="2:14" s="7" customFormat="1" ht="12" customHeight="1">
      <c r="B22" s="69" t="s">
        <v>13</v>
      </c>
      <c r="C22" s="70"/>
      <c r="D22" s="13">
        <v>8916</v>
      </c>
      <c r="E22" s="13">
        <v>38</v>
      </c>
      <c r="F22" s="13">
        <v>1368</v>
      </c>
      <c r="G22" s="13">
        <v>1170</v>
      </c>
      <c r="H22" s="13">
        <v>2870</v>
      </c>
      <c r="I22" s="13">
        <v>1960</v>
      </c>
      <c r="J22" s="13">
        <v>943</v>
      </c>
      <c r="K22" s="13">
        <v>325</v>
      </c>
      <c r="L22" s="13">
        <v>109</v>
      </c>
      <c r="M22" s="13">
        <v>115</v>
      </c>
      <c r="N22" s="13">
        <v>18</v>
      </c>
    </row>
    <row r="23" spans="2:14" s="7" customFormat="1" ht="12" customHeight="1">
      <c r="B23" s="6"/>
      <c r="C23" s="3" t="s">
        <v>14</v>
      </c>
      <c r="D23" s="12">
        <v>946</v>
      </c>
      <c r="E23" s="12">
        <v>3</v>
      </c>
      <c r="F23" s="12">
        <v>155</v>
      </c>
      <c r="G23" s="12">
        <v>139</v>
      </c>
      <c r="H23" s="12">
        <v>371</v>
      </c>
      <c r="I23" s="12">
        <v>154</v>
      </c>
      <c r="J23" s="12">
        <v>81</v>
      </c>
      <c r="K23" s="12">
        <v>18</v>
      </c>
      <c r="L23" s="12">
        <v>8</v>
      </c>
      <c r="M23" s="12">
        <v>12</v>
      </c>
      <c r="N23" s="12">
        <v>5</v>
      </c>
    </row>
    <row r="24" spans="2:14" s="7" customFormat="1" ht="12" customHeight="1">
      <c r="B24" s="6"/>
      <c r="C24" s="3" t="s">
        <v>15</v>
      </c>
      <c r="D24" s="12">
        <v>1466</v>
      </c>
      <c r="E24" s="12">
        <v>8</v>
      </c>
      <c r="F24" s="12">
        <v>233</v>
      </c>
      <c r="G24" s="12">
        <v>205</v>
      </c>
      <c r="H24" s="12">
        <v>464</v>
      </c>
      <c r="I24" s="12">
        <v>197</v>
      </c>
      <c r="J24" s="12">
        <v>157</v>
      </c>
      <c r="K24" s="12">
        <v>59</v>
      </c>
      <c r="L24" s="12">
        <v>33</v>
      </c>
      <c r="M24" s="12">
        <v>9</v>
      </c>
      <c r="N24" s="12">
        <v>1</v>
      </c>
    </row>
    <row r="25" spans="2:14" s="7" customFormat="1" ht="12" customHeight="1">
      <c r="B25" s="6"/>
      <c r="C25" s="3" t="s">
        <v>16</v>
      </c>
      <c r="D25" s="12">
        <v>1617</v>
      </c>
      <c r="E25" s="12">
        <v>4</v>
      </c>
      <c r="F25" s="12">
        <v>186</v>
      </c>
      <c r="G25" s="12">
        <v>207</v>
      </c>
      <c r="H25" s="12">
        <v>625</v>
      </c>
      <c r="I25" s="12">
        <v>424</v>
      </c>
      <c r="J25" s="12">
        <v>107</v>
      </c>
      <c r="K25" s="12">
        <v>37</v>
      </c>
      <c r="L25" s="12">
        <v>10</v>
      </c>
      <c r="M25" s="12">
        <v>15</v>
      </c>
      <c r="N25" s="12">
        <v>2</v>
      </c>
    </row>
    <row r="26" spans="2:14" s="7" customFormat="1" ht="12" customHeight="1">
      <c r="B26" s="6"/>
      <c r="C26" s="3" t="s">
        <v>17</v>
      </c>
      <c r="D26" s="12">
        <v>858</v>
      </c>
      <c r="E26" s="12">
        <v>4</v>
      </c>
      <c r="F26" s="12">
        <v>125</v>
      </c>
      <c r="G26" s="12">
        <v>92</v>
      </c>
      <c r="H26" s="12">
        <v>252</v>
      </c>
      <c r="I26" s="12">
        <v>205</v>
      </c>
      <c r="J26" s="12">
        <v>115</v>
      </c>
      <c r="K26" s="12">
        <v>39</v>
      </c>
      <c r="L26" s="12">
        <v>11</v>
      </c>
      <c r="M26" s="12">
        <v>12</v>
      </c>
      <c r="N26" s="12">
        <v>3</v>
      </c>
    </row>
    <row r="27" spans="2:14" s="7" customFormat="1" ht="12" customHeight="1">
      <c r="B27" s="5"/>
      <c r="C27" s="4" t="s">
        <v>18</v>
      </c>
      <c r="D27" s="12">
        <v>1091</v>
      </c>
      <c r="E27" s="12">
        <v>8</v>
      </c>
      <c r="F27" s="12">
        <v>117</v>
      </c>
      <c r="G27" s="12">
        <v>121</v>
      </c>
      <c r="H27" s="12">
        <v>322</v>
      </c>
      <c r="I27" s="12">
        <v>264</v>
      </c>
      <c r="J27" s="12">
        <v>156</v>
      </c>
      <c r="K27" s="12">
        <v>54</v>
      </c>
      <c r="L27" s="12">
        <v>20</v>
      </c>
      <c r="M27" s="12">
        <v>26</v>
      </c>
      <c r="N27" s="12">
        <v>3</v>
      </c>
    </row>
    <row r="28" spans="2:14" s="7" customFormat="1" ht="12" customHeight="1">
      <c r="B28" s="5"/>
      <c r="C28" s="4" t="s">
        <v>19</v>
      </c>
      <c r="D28" s="12">
        <v>1038</v>
      </c>
      <c r="E28" s="12">
        <v>1</v>
      </c>
      <c r="F28" s="12">
        <v>135</v>
      </c>
      <c r="G28" s="12">
        <v>117</v>
      </c>
      <c r="H28" s="12">
        <v>310</v>
      </c>
      <c r="I28" s="12">
        <v>250</v>
      </c>
      <c r="J28" s="12">
        <v>146</v>
      </c>
      <c r="K28" s="12">
        <v>55</v>
      </c>
      <c r="L28" s="12">
        <v>11</v>
      </c>
      <c r="M28" s="12">
        <v>12</v>
      </c>
      <c r="N28" s="12">
        <v>1</v>
      </c>
    </row>
    <row r="29" spans="2:14" s="7" customFormat="1" ht="12" customHeight="1">
      <c r="B29" s="5"/>
      <c r="C29" s="4" t="s">
        <v>20</v>
      </c>
      <c r="D29" s="12">
        <v>1028</v>
      </c>
      <c r="E29" s="12">
        <v>3</v>
      </c>
      <c r="F29" s="12">
        <v>125</v>
      </c>
      <c r="G29" s="12">
        <v>110</v>
      </c>
      <c r="H29" s="12">
        <v>255</v>
      </c>
      <c r="I29" s="12">
        <v>271</v>
      </c>
      <c r="J29" s="12">
        <v>160</v>
      </c>
      <c r="K29" s="12">
        <v>60</v>
      </c>
      <c r="L29" s="12">
        <v>14</v>
      </c>
      <c r="M29" s="12">
        <v>27</v>
      </c>
      <c r="N29" s="12">
        <v>3</v>
      </c>
    </row>
    <row r="30" spans="2:14" s="7" customFormat="1" ht="12" customHeight="1">
      <c r="B30" s="5"/>
      <c r="C30" s="4" t="s">
        <v>21</v>
      </c>
      <c r="D30" s="12">
        <v>455</v>
      </c>
      <c r="E30" s="12">
        <v>3</v>
      </c>
      <c r="F30" s="12">
        <v>118</v>
      </c>
      <c r="G30" s="12">
        <v>90</v>
      </c>
      <c r="H30" s="12">
        <v>154</v>
      </c>
      <c r="I30" s="12">
        <v>70</v>
      </c>
      <c r="J30" s="12">
        <v>14</v>
      </c>
      <c r="K30" s="12">
        <v>3</v>
      </c>
      <c r="L30" s="12">
        <v>1</v>
      </c>
      <c r="M30" s="12">
        <v>2</v>
      </c>
      <c r="N30" s="12" t="s">
        <v>186</v>
      </c>
    </row>
    <row r="31" spans="2:14" s="7" customFormat="1" ht="12" customHeight="1">
      <c r="B31" s="5"/>
      <c r="C31" s="4" t="s">
        <v>22</v>
      </c>
      <c r="D31" s="12">
        <v>417</v>
      </c>
      <c r="E31" s="12">
        <v>4</v>
      </c>
      <c r="F31" s="12">
        <v>174</v>
      </c>
      <c r="G31" s="12">
        <v>89</v>
      </c>
      <c r="H31" s="12">
        <v>117</v>
      </c>
      <c r="I31" s="12">
        <v>25</v>
      </c>
      <c r="J31" s="12">
        <v>7</v>
      </c>
      <c r="K31" s="12" t="s">
        <v>186</v>
      </c>
      <c r="L31" s="12">
        <v>1</v>
      </c>
      <c r="M31" s="12" t="s">
        <v>186</v>
      </c>
      <c r="N31" s="12" t="s">
        <v>186</v>
      </c>
    </row>
    <row r="32" spans="2:14" s="7" customFormat="1" ht="12" customHeight="1">
      <c r="B32" s="69" t="s">
        <v>23</v>
      </c>
      <c r="C32" s="70"/>
      <c r="D32" s="13">
        <v>5658</v>
      </c>
      <c r="E32" s="13">
        <v>31</v>
      </c>
      <c r="F32" s="13">
        <v>1119</v>
      </c>
      <c r="G32" s="13">
        <v>1023</v>
      </c>
      <c r="H32" s="13">
        <v>2038</v>
      </c>
      <c r="I32" s="13">
        <v>997</v>
      </c>
      <c r="J32" s="13">
        <v>308</v>
      </c>
      <c r="K32" s="13">
        <v>86</v>
      </c>
      <c r="L32" s="13">
        <v>28</v>
      </c>
      <c r="M32" s="13">
        <v>24</v>
      </c>
      <c r="N32" s="13">
        <v>4</v>
      </c>
    </row>
    <row r="33" spans="2:14" s="7" customFormat="1" ht="12" customHeight="1">
      <c r="B33" s="6"/>
      <c r="C33" s="4" t="s">
        <v>24</v>
      </c>
      <c r="D33" s="12">
        <v>1979</v>
      </c>
      <c r="E33" s="12">
        <v>14</v>
      </c>
      <c r="F33" s="12">
        <v>355</v>
      </c>
      <c r="G33" s="12">
        <v>337</v>
      </c>
      <c r="H33" s="12">
        <v>740</v>
      </c>
      <c r="I33" s="12">
        <v>352</v>
      </c>
      <c r="J33" s="12">
        <v>117</v>
      </c>
      <c r="K33" s="12">
        <v>34</v>
      </c>
      <c r="L33" s="12">
        <v>20</v>
      </c>
      <c r="M33" s="12">
        <v>10</v>
      </c>
      <c r="N33" s="12" t="s">
        <v>186</v>
      </c>
    </row>
    <row r="34" spans="2:14" s="7" customFormat="1" ht="12" customHeight="1">
      <c r="B34" s="6"/>
      <c r="C34" s="4" t="s">
        <v>25</v>
      </c>
      <c r="D34" s="12">
        <v>919</v>
      </c>
      <c r="E34" s="12">
        <v>7</v>
      </c>
      <c r="F34" s="12">
        <v>225</v>
      </c>
      <c r="G34" s="12">
        <v>182</v>
      </c>
      <c r="H34" s="12">
        <v>316</v>
      </c>
      <c r="I34" s="12">
        <v>119</v>
      </c>
      <c r="J34" s="12">
        <v>41</v>
      </c>
      <c r="K34" s="12">
        <v>19</v>
      </c>
      <c r="L34" s="12">
        <v>5</v>
      </c>
      <c r="M34" s="12">
        <v>3</v>
      </c>
      <c r="N34" s="12">
        <v>2</v>
      </c>
    </row>
    <row r="35" spans="2:14" s="7" customFormat="1" ht="12" customHeight="1">
      <c r="B35" s="6"/>
      <c r="C35" s="4" t="s">
        <v>26</v>
      </c>
      <c r="D35" s="12">
        <v>1254</v>
      </c>
      <c r="E35" s="12">
        <v>6</v>
      </c>
      <c r="F35" s="12">
        <v>204</v>
      </c>
      <c r="G35" s="12">
        <v>208</v>
      </c>
      <c r="H35" s="12">
        <v>438</v>
      </c>
      <c r="I35" s="12">
        <v>281</v>
      </c>
      <c r="J35" s="12">
        <v>91</v>
      </c>
      <c r="K35" s="12">
        <v>17</v>
      </c>
      <c r="L35" s="12">
        <v>1</v>
      </c>
      <c r="M35" s="12">
        <v>6</v>
      </c>
      <c r="N35" s="12">
        <v>2</v>
      </c>
    </row>
    <row r="36" spans="2:14" s="7" customFormat="1" ht="12" customHeight="1">
      <c r="B36" s="6"/>
      <c r="C36" s="4" t="s">
        <v>27</v>
      </c>
      <c r="D36" s="12">
        <v>1506</v>
      </c>
      <c r="E36" s="12">
        <v>4</v>
      </c>
      <c r="F36" s="12">
        <v>335</v>
      </c>
      <c r="G36" s="12">
        <v>296</v>
      </c>
      <c r="H36" s="12">
        <v>544</v>
      </c>
      <c r="I36" s="12">
        <v>245</v>
      </c>
      <c r="J36" s="12">
        <v>59</v>
      </c>
      <c r="K36" s="12">
        <v>16</v>
      </c>
      <c r="L36" s="12">
        <v>2</v>
      </c>
      <c r="M36" s="12">
        <v>5</v>
      </c>
      <c r="N36" s="12" t="s">
        <v>186</v>
      </c>
    </row>
    <row r="37" spans="2:14" s="7" customFormat="1" ht="12" customHeight="1">
      <c r="B37" s="69" t="s">
        <v>28</v>
      </c>
      <c r="C37" s="70"/>
      <c r="D37" s="13">
        <v>3391</v>
      </c>
      <c r="E37" s="13">
        <v>16</v>
      </c>
      <c r="F37" s="13">
        <v>670</v>
      </c>
      <c r="G37" s="13">
        <v>581</v>
      </c>
      <c r="H37" s="13">
        <v>1224</v>
      </c>
      <c r="I37" s="13">
        <v>617</v>
      </c>
      <c r="J37" s="13">
        <v>208</v>
      </c>
      <c r="K37" s="13">
        <v>46</v>
      </c>
      <c r="L37" s="13">
        <v>12</v>
      </c>
      <c r="M37" s="13">
        <v>14</v>
      </c>
      <c r="N37" s="13">
        <v>3</v>
      </c>
    </row>
    <row r="38" spans="2:14" s="7" customFormat="1" ht="12" customHeight="1">
      <c r="B38" s="6"/>
      <c r="C38" s="4" t="s">
        <v>29</v>
      </c>
      <c r="D38" s="12">
        <v>1001</v>
      </c>
      <c r="E38" s="12">
        <v>1</v>
      </c>
      <c r="F38" s="12">
        <v>183</v>
      </c>
      <c r="G38" s="12">
        <v>153</v>
      </c>
      <c r="H38" s="12">
        <v>351</v>
      </c>
      <c r="I38" s="12">
        <v>199</v>
      </c>
      <c r="J38" s="12">
        <v>82</v>
      </c>
      <c r="K38" s="12">
        <v>16</v>
      </c>
      <c r="L38" s="12">
        <v>9</v>
      </c>
      <c r="M38" s="12">
        <v>7</v>
      </c>
      <c r="N38" s="12" t="s">
        <v>187</v>
      </c>
    </row>
    <row r="39" spans="2:14" s="7" customFormat="1" ht="12" customHeight="1">
      <c r="B39" s="6"/>
      <c r="C39" s="4" t="s">
        <v>30</v>
      </c>
      <c r="D39" s="12">
        <v>358</v>
      </c>
      <c r="E39" s="12" t="s">
        <v>186</v>
      </c>
      <c r="F39" s="12">
        <v>96</v>
      </c>
      <c r="G39" s="12">
        <v>63</v>
      </c>
      <c r="H39" s="12">
        <v>126</v>
      </c>
      <c r="I39" s="12">
        <v>53</v>
      </c>
      <c r="J39" s="12">
        <v>14</v>
      </c>
      <c r="K39" s="12">
        <v>4</v>
      </c>
      <c r="L39" s="12">
        <v>1</v>
      </c>
      <c r="M39" s="12">
        <v>1</v>
      </c>
      <c r="N39" s="12" t="s">
        <v>186</v>
      </c>
    </row>
    <row r="40" spans="2:14" s="7" customFormat="1" ht="12" customHeight="1">
      <c r="B40" s="6"/>
      <c r="C40" s="4" t="s">
        <v>31</v>
      </c>
      <c r="D40" s="12">
        <v>96</v>
      </c>
      <c r="E40" s="12">
        <v>1</v>
      </c>
      <c r="F40" s="12">
        <v>42</v>
      </c>
      <c r="G40" s="12">
        <v>21</v>
      </c>
      <c r="H40" s="12">
        <v>25</v>
      </c>
      <c r="I40" s="12">
        <v>7</v>
      </c>
      <c r="J40" s="12" t="s">
        <v>186</v>
      </c>
      <c r="K40" s="12" t="s">
        <v>186</v>
      </c>
      <c r="L40" s="12" t="s">
        <v>186</v>
      </c>
      <c r="M40" s="12" t="s">
        <v>186</v>
      </c>
      <c r="N40" s="12" t="s">
        <v>186</v>
      </c>
    </row>
    <row r="41" spans="2:14" s="7" customFormat="1" ht="12" customHeight="1">
      <c r="B41" s="5"/>
      <c r="C41" s="4" t="s">
        <v>32</v>
      </c>
      <c r="D41" s="12">
        <v>912</v>
      </c>
      <c r="E41" s="12">
        <v>7</v>
      </c>
      <c r="F41" s="12">
        <v>125</v>
      </c>
      <c r="G41" s="12">
        <v>159</v>
      </c>
      <c r="H41" s="12">
        <v>350</v>
      </c>
      <c r="I41" s="12">
        <v>179</v>
      </c>
      <c r="J41" s="12">
        <v>66</v>
      </c>
      <c r="K41" s="12">
        <v>19</v>
      </c>
      <c r="L41" s="12">
        <v>2</v>
      </c>
      <c r="M41" s="12">
        <v>4</v>
      </c>
      <c r="N41" s="12">
        <v>1</v>
      </c>
    </row>
    <row r="42" spans="2:14" s="7" customFormat="1" ht="12" customHeight="1">
      <c r="B42" s="5"/>
      <c r="C42" s="4" t="s">
        <v>188</v>
      </c>
      <c r="D42" s="12">
        <v>1024</v>
      </c>
      <c r="E42" s="12">
        <v>7</v>
      </c>
      <c r="F42" s="12">
        <v>224</v>
      </c>
      <c r="G42" s="12">
        <v>185</v>
      </c>
      <c r="H42" s="12">
        <v>372</v>
      </c>
      <c r="I42" s="12">
        <v>179</v>
      </c>
      <c r="J42" s="12">
        <v>46</v>
      </c>
      <c r="K42" s="12">
        <v>7</v>
      </c>
      <c r="L42" s="12" t="s">
        <v>187</v>
      </c>
      <c r="M42" s="12">
        <v>2</v>
      </c>
      <c r="N42" s="12">
        <v>2</v>
      </c>
    </row>
    <row r="43" spans="2:14" s="7" customFormat="1" ht="12" customHeight="1">
      <c r="B43" s="69" t="s">
        <v>34</v>
      </c>
      <c r="C43" s="70"/>
      <c r="D43" s="13">
        <v>2891</v>
      </c>
      <c r="E43" s="13">
        <v>25</v>
      </c>
      <c r="F43" s="13">
        <v>778</v>
      </c>
      <c r="G43" s="13">
        <v>494</v>
      </c>
      <c r="H43" s="13">
        <v>958</v>
      </c>
      <c r="I43" s="13">
        <v>452</v>
      </c>
      <c r="J43" s="13">
        <v>145</v>
      </c>
      <c r="K43" s="13">
        <v>26</v>
      </c>
      <c r="L43" s="13">
        <v>6</v>
      </c>
      <c r="M43" s="13">
        <v>7</v>
      </c>
      <c r="N43" s="13" t="s">
        <v>186</v>
      </c>
    </row>
    <row r="44" spans="2:14" s="7" customFormat="1" ht="12" customHeight="1">
      <c r="B44" s="5"/>
      <c r="C44" s="4" t="s">
        <v>35</v>
      </c>
      <c r="D44" s="12">
        <v>109</v>
      </c>
      <c r="E44" s="12" t="s">
        <v>187</v>
      </c>
      <c r="F44" s="12">
        <v>48</v>
      </c>
      <c r="G44" s="12">
        <v>22</v>
      </c>
      <c r="H44" s="12">
        <v>27</v>
      </c>
      <c r="I44" s="12">
        <v>7</v>
      </c>
      <c r="J44" s="12">
        <v>4</v>
      </c>
      <c r="K44" s="12">
        <v>1</v>
      </c>
      <c r="L44" s="12" t="s">
        <v>187</v>
      </c>
      <c r="M44" s="12" t="s">
        <v>187</v>
      </c>
      <c r="N44" s="12" t="s">
        <v>186</v>
      </c>
    </row>
    <row r="45" spans="2:14" s="7" customFormat="1" ht="12" customHeight="1">
      <c r="B45" s="5"/>
      <c r="C45" s="4" t="s">
        <v>36</v>
      </c>
      <c r="D45" s="12">
        <v>398</v>
      </c>
      <c r="E45" s="12" t="s">
        <v>186</v>
      </c>
      <c r="F45" s="12">
        <v>193</v>
      </c>
      <c r="G45" s="12">
        <v>72</v>
      </c>
      <c r="H45" s="12">
        <v>106</v>
      </c>
      <c r="I45" s="12">
        <v>18</v>
      </c>
      <c r="J45" s="12">
        <v>6</v>
      </c>
      <c r="K45" s="12" t="s">
        <v>186</v>
      </c>
      <c r="L45" s="12">
        <v>1</v>
      </c>
      <c r="M45" s="12">
        <v>2</v>
      </c>
      <c r="N45" s="12" t="s">
        <v>186</v>
      </c>
    </row>
    <row r="46" spans="2:14" s="7" customFormat="1" ht="12" customHeight="1">
      <c r="B46" s="5"/>
      <c r="C46" s="4" t="s">
        <v>37</v>
      </c>
      <c r="D46" s="12">
        <v>1722</v>
      </c>
      <c r="E46" s="12">
        <v>4</v>
      </c>
      <c r="F46" s="12">
        <v>238</v>
      </c>
      <c r="G46" s="12">
        <v>237</v>
      </c>
      <c r="H46" s="12">
        <v>688</v>
      </c>
      <c r="I46" s="12">
        <v>397</v>
      </c>
      <c r="J46" s="12">
        <v>125</v>
      </c>
      <c r="K46" s="12">
        <v>23</v>
      </c>
      <c r="L46" s="12">
        <v>5</v>
      </c>
      <c r="M46" s="12">
        <v>5</v>
      </c>
      <c r="N46" s="12" t="s">
        <v>186</v>
      </c>
    </row>
    <row r="47" spans="2:14" s="7" customFormat="1" ht="12" customHeight="1">
      <c r="B47" s="5"/>
      <c r="C47" s="4" t="s">
        <v>38</v>
      </c>
      <c r="D47" s="12">
        <v>266</v>
      </c>
      <c r="E47" s="12">
        <v>2</v>
      </c>
      <c r="F47" s="12">
        <v>109</v>
      </c>
      <c r="G47" s="12">
        <v>55</v>
      </c>
      <c r="H47" s="12">
        <v>69</v>
      </c>
      <c r="I47" s="12">
        <v>22</v>
      </c>
      <c r="J47" s="12">
        <v>7</v>
      </c>
      <c r="K47" s="12">
        <v>2</v>
      </c>
      <c r="L47" s="12" t="s">
        <v>186</v>
      </c>
      <c r="M47" s="12" t="s">
        <v>187</v>
      </c>
      <c r="N47" s="12" t="s">
        <v>186</v>
      </c>
    </row>
    <row r="48" spans="2:14" s="7" customFormat="1" ht="12" customHeight="1">
      <c r="B48" s="5"/>
      <c r="C48" s="4" t="s">
        <v>39</v>
      </c>
      <c r="D48" s="12">
        <v>154</v>
      </c>
      <c r="E48" s="12">
        <v>1</v>
      </c>
      <c r="F48" s="12">
        <v>70</v>
      </c>
      <c r="G48" s="12">
        <v>50</v>
      </c>
      <c r="H48" s="12">
        <v>25</v>
      </c>
      <c r="I48" s="12">
        <v>6</v>
      </c>
      <c r="J48" s="12">
        <v>2</v>
      </c>
      <c r="K48" s="12" t="s">
        <v>187</v>
      </c>
      <c r="L48" s="12" t="s">
        <v>187</v>
      </c>
      <c r="M48" s="12" t="s">
        <v>186</v>
      </c>
      <c r="N48" s="12" t="s">
        <v>187</v>
      </c>
    </row>
    <row r="49" spans="2:14" s="7" customFormat="1" ht="12" customHeight="1">
      <c r="B49" s="5"/>
      <c r="C49" s="4" t="s">
        <v>40</v>
      </c>
      <c r="D49" s="12">
        <v>242</v>
      </c>
      <c r="E49" s="12">
        <v>18</v>
      </c>
      <c r="F49" s="12">
        <v>120</v>
      </c>
      <c r="G49" s="12">
        <v>58</v>
      </c>
      <c r="H49" s="12">
        <v>43</v>
      </c>
      <c r="I49" s="12">
        <v>2</v>
      </c>
      <c r="J49" s="12">
        <v>1</v>
      </c>
      <c r="K49" s="12" t="s">
        <v>187</v>
      </c>
      <c r="L49" s="12" t="s">
        <v>187</v>
      </c>
      <c r="M49" s="12" t="s">
        <v>187</v>
      </c>
      <c r="N49" s="12" t="s">
        <v>187</v>
      </c>
    </row>
    <row r="50" spans="2:14" s="7" customFormat="1" ht="12" customHeight="1">
      <c r="B50" s="69" t="s">
        <v>41</v>
      </c>
      <c r="C50" s="70"/>
      <c r="D50" s="13">
        <v>3654</v>
      </c>
      <c r="E50" s="13">
        <v>22</v>
      </c>
      <c r="F50" s="13">
        <v>821</v>
      </c>
      <c r="G50" s="13">
        <v>584</v>
      </c>
      <c r="H50" s="13">
        <v>1380</v>
      </c>
      <c r="I50" s="13">
        <v>624</v>
      </c>
      <c r="J50" s="13">
        <v>182</v>
      </c>
      <c r="K50" s="13">
        <v>29</v>
      </c>
      <c r="L50" s="13">
        <v>4</v>
      </c>
      <c r="M50" s="13">
        <v>6</v>
      </c>
      <c r="N50" s="13">
        <v>2</v>
      </c>
    </row>
    <row r="51" spans="2:14" s="7" customFormat="1" ht="12" customHeight="1">
      <c r="B51" s="5"/>
      <c r="C51" s="4" t="s">
        <v>42</v>
      </c>
      <c r="D51" s="12">
        <v>718</v>
      </c>
      <c r="E51" s="12">
        <v>1</v>
      </c>
      <c r="F51" s="12">
        <v>110</v>
      </c>
      <c r="G51" s="12">
        <v>91</v>
      </c>
      <c r="H51" s="12">
        <v>280</v>
      </c>
      <c r="I51" s="12">
        <v>179</v>
      </c>
      <c r="J51" s="12">
        <v>49</v>
      </c>
      <c r="K51" s="12">
        <v>7</v>
      </c>
      <c r="L51" s="12">
        <v>1</v>
      </c>
      <c r="M51" s="12" t="s">
        <v>187</v>
      </c>
      <c r="N51" s="12" t="s">
        <v>187</v>
      </c>
    </row>
    <row r="52" spans="2:14" s="7" customFormat="1" ht="12" customHeight="1">
      <c r="B52" s="5"/>
      <c r="C52" s="4" t="s">
        <v>43</v>
      </c>
      <c r="D52" s="12">
        <v>1146</v>
      </c>
      <c r="E52" s="12">
        <v>14</v>
      </c>
      <c r="F52" s="12">
        <v>324</v>
      </c>
      <c r="G52" s="12">
        <v>233</v>
      </c>
      <c r="H52" s="12">
        <v>444</v>
      </c>
      <c r="I52" s="12">
        <v>100</v>
      </c>
      <c r="J52" s="12">
        <v>18</v>
      </c>
      <c r="K52" s="12">
        <v>5</v>
      </c>
      <c r="L52" s="12">
        <v>1</v>
      </c>
      <c r="M52" s="12">
        <v>5</v>
      </c>
      <c r="N52" s="12">
        <v>2</v>
      </c>
    </row>
    <row r="53" spans="2:14" s="7" customFormat="1" ht="12" customHeight="1">
      <c r="B53" s="5"/>
      <c r="C53" s="4" t="s">
        <v>44</v>
      </c>
      <c r="D53" s="12">
        <v>441</v>
      </c>
      <c r="E53" s="12">
        <v>3</v>
      </c>
      <c r="F53" s="12">
        <v>204</v>
      </c>
      <c r="G53" s="12">
        <v>83</v>
      </c>
      <c r="H53" s="12">
        <v>132</v>
      </c>
      <c r="I53" s="12">
        <v>14</v>
      </c>
      <c r="J53" s="12">
        <v>5</v>
      </c>
      <c r="K53" s="12" t="s">
        <v>187</v>
      </c>
      <c r="L53" s="12" t="s">
        <v>187</v>
      </c>
      <c r="M53" s="12" t="s">
        <v>187</v>
      </c>
      <c r="N53" s="12" t="s">
        <v>186</v>
      </c>
    </row>
    <row r="54" spans="2:14" s="7" customFormat="1" ht="12" customHeight="1">
      <c r="B54" s="5"/>
      <c r="C54" s="4" t="s">
        <v>45</v>
      </c>
      <c r="D54" s="12">
        <v>1349</v>
      </c>
      <c r="E54" s="12">
        <v>4</v>
      </c>
      <c r="F54" s="12">
        <v>183</v>
      </c>
      <c r="G54" s="12">
        <v>177</v>
      </c>
      <c r="H54" s="12">
        <v>524</v>
      </c>
      <c r="I54" s="12">
        <v>331</v>
      </c>
      <c r="J54" s="12">
        <v>110</v>
      </c>
      <c r="K54" s="12">
        <v>17</v>
      </c>
      <c r="L54" s="12">
        <v>2</v>
      </c>
      <c r="M54" s="12">
        <v>1</v>
      </c>
      <c r="N54" s="12" t="s">
        <v>186</v>
      </c>
    </row>
    <row r="55" spans="2:14" s="7" customFormat="1" ht="12" customHeight="1">
      <c r="B55" s="69" t="s">
        <v>46</v>
      </c>
      <c r="C55" s="70"/>
      <c r="D55" s="13">
        <v>1817</v>
      </c>
      <c r="E55" s="13">
        <v>4</v>
      </c>
      <c r="F55" s="13">
        <v>525</v>
      </c>
      <c r="G55" s="13">
        <v>350</v>
      </c>
      <c r="H55" s="13">
        <v>512</v>
      </c>
      <c r="I55" s="13">
        <v>268</v>
      </c>
      <c r="J55" s="13">
        <v>120</v>
      </c>
      <c r="K55" s="13">
        <v>24</v>
      </c>
      <c r="L55" s="13">
        <v>9</v>
      </c>
      <c r="M55" s="13">
        <v>5</v>
      </c>
      <c r="N55" s="13" t="s">
        <v>187</v>
      </c>
    </row>
    <row r="56" spans="2:14" s="7" customFormat="1" ht="12" customHeight="1">
      <c r="B56" s="5"/>
      <c r="C56" s="4" t="s">
        <v>47</v>
      </c>
      <c r="D56" s="12">
        <v>1817</v>
      </c>
      <c r="E56" s="12">
        <v>4</v>
      </c>
      <c r="F56" s="12">
        <v>525</v>
      </c>
      <c r="G56" s="12">
        <v>350</v>
      </c>
      <c r="H56" s="12">
        <v>512</v>
      </c>
      <c r="I56" s="12">
        <v>268</v>
      </c>
      <c r="J56" s="12">
        <v>120</v>
      </c>
      <c r="K56" s="12">
        <v>24</v>
      </c>
      <c r="L56" s="12">
        <v>9</v>
      </c>
      <c r="M56" s="12">
        <v>5</v>
      </c>
      <c r="N56" s="12" t="s">
        <v>186</v>
      </c>
    </row>
    <row r="57" spans="2:14" s="7" customFormat="1" ht="12" customHeight="1">
      <c r="B57" s="69" t="s">
        <v>48</v>
      </c>
      <c r="C57" s="70"/>
      <c r="D57" s="13">
        <v>7060</v>
      </c>
      <c r="E57" s="13">
        <v>17</v>
      </c>
      <c r="F57" s="13">
        <v>1761</v>
      </c>
      <c r="G57" s="13">
        <v>1323</v>
      </c>
      <c r="H57" s="13">
        <v>1839</v>
      </c>
      <c r="I57" s="13">
        <v>800</v>
      </c>
      <c r="J57" s="13">
        <v>326</v>
      </c>
      <c r="K57" s="13">
        <v>169</v>
      </c>
      <c r="L57" s="13">
        <v>114</v>
      </c>
      <c r="M57" s="13">
        <v>446</v>
      </c>
      <c r="N57" s="13">
        <v>265</v>
      </c>
    </row>
    <row r="58" spans="2:14" s="7" customFormat="1" ht="12" customHeight="1">
      <c r="B58" s="5"/>
      <c r="C58" s="4" t="s">
        <v>49</v>
      </c>
      <c r="D58" s="12">
        <v>1720</v>
      </c>
      <c r="E58" s="12">
        <v>3</v>
      </c>
      <c r="F58" s="12">
        <v>431</v>
      </c>
      <c r="G58" s="12">
        <v>388</v>
      </c>
      <c r="H58" s="12">
        <v>569</v>
      </c>
      <c r="I58" s="12">
        <v>207</v>
      </c>
      <c r="J58" s="12">
        <v>69</v>
      </c>
      <c r="K58" s="12">
        <v>18</v>
      </c>
      <c r="L58" s="12">
        <v>12</v>
      </c>
      <c r="M58" s="12">
        <v>15</v>
      </c>
      <c r="N58" s="12">
        <v>8</v>
      </c>
    </row>
    <row r="59" spans="2:14" s="7" customFormat="1" ht="12" customHeight="1">
      <c r="B59" s="5"/>
      <c r="C59" s="4" t="s">
        <v>22</v>
      </c>
      <c r="D59" s="12">
        <v>406</v>
      </c>
      <c r="E59" s="12">
        <v>1</v>
      </c>
      <c r="F59" s="12">
        <v>99</v>
      </c>
      <c r="G59" s="12">
        <v>95</v>
      </c>
      <c r="H59" s="12">
        <v>145</v>
      </c>
      <c r="I59" s="12">
        <v>48</v>
      </c>
      <c r="J59" s="12">
        <v>13</v>
      </c>
      <c r="K59" s="12">
        <v>3</v>
      </c>
      <c r="L59" s="12" t="s">
        <v>186</v>
      </c>
      <c r="M59" s="12">
        <v>2</v>
      </c>
      <c r="N59" s="12" t="s">
        <v>186</v>
      </c>
    </row>
    <row r="60" spans="2:14" s="7" customFormat="1" ht="12" customHeight="1">
      <c r="B60" s="5"/>
      <c r="C60" s="4" t="s">
        <v>50</v>
      </c>
      <c r="D60" s="12">
        <v>2020</v>
      </c>
      <c r="E60" s="12">
        <v>6</v>
      </c>
      <c r="F60" s="12">
        <v>479</v>
      </c>
      <c r="G60" s="12">
        <v>361</v>
      </c>
      <c r="H60" s="12">
        <v>607</v>
      </c>
      <c r="I60" s="12">
        <v>312</v>
      </c>
      <c r="J60" s="12">
        <v>141</v>
      </c>
      <c r="K60" s="12">
        <v>59</v>
      </c>
      <c r="L60" s="12">
        <v>24</v>
      </c>
      <c r="M60" s="12">
        <v>24</v>
      </c>
      <c r="N60" s="12">
        <v>7</v>
      </c>
    </row>
    <row r="61" spans="2:14" s="7" customFormat="1" ht="12" customHeight="1">
      <c r="B61" s="5"/>
      <c r="C61" s="4" t="s">
        <v>51</v>
      </c>
      <c r="D61" s="12">
        <v>697</v>
      </c>
      <c r="E61" s="12">
        <v>1</v>
      </c>
      <c r="F61" s="12">
        <v>225</v>
      </c>
      <c r="G61" s="12">
        <v>126</v>
      </c>
      <c r="H61" s="12">
        <v>126</v>
      </c>
      <c r="I61" s="12">
        <v>50</v>
      </c>
      <c r="J61" s="12">
        <v>29</v>
      </c>
      <c r="K61" s="12">
        <v>17</v>
      </c>
      <c r="L61" s="12">
        <v>10</v>
      </c>
      <c r="M61" s="12">
        <v>56</v>
      </c>
      <c r="N61" s="12">
        <v>57</v>
      </c>
    </row>
    <row r="62" spans="2:14" s="7" customFormat="1" ht="12" customHeight="1">
      <c r="B62" s="5"/>
      <c r="C62" s="4" t="s">
        <v>52</v>
      </c>
      <c r="D62" s="12">
        <v>1159</v>
      </c>
      <c r="E62" s="12">
        <v>1</v>
      </c>
      <c r="F62" s="12">
        <v>204</v>
      </c>
      <c r="G62" s="12">
        <v>117</v>
      </c>
      <c r="H62" s="12">
        <v>108</v>
      </c>
      <c r="I62" s="12">
        <v>53</v>
      </c>
      <c r="J62" s="12">
        <v>43</v>
      </c>
      <c r="K62" s="12">
        <v>57</v>
      </c>
      <c r="L62" s="12">
        <v>60</v>
      </c>
      <c r="M62" s="12">
        <v>339</v>
      </c>
      <c r="N62" s="12">
        <v>177</v>
      </c>
    </row>
    <row r="63" spans="2:14" s="7" customFormat="1" ht="12" customHeight="1">
      <c r="B63" s="5"/>
      <c r="C63" s="4" t="s">
        <v>53</v>
      </c>
      <c r="D63" s="12">
        <v>47</v>
      </c>
      <c r="E63" s="12" t="s">
        <v>186</v>
      </c>
      <c r="F63" s="12">
        <v>24</v>
      </c>
      <c r="G63" s="12">
        <v>14</v>
      </c>
      <c r="H63" s="12" t="s">
        <v>186</v>
      </c>
      <c r="I63" s="12">
        <v>1</v>
      </c>
      <c r="J63" s="12" t="s">
        <v>186</v>
      </c>
      <c r="K63" s="12" t="s">
        <v>186</v>
      </c>
      <c r="L63" s="12" t="s">
        <v>186</v>
      </c>
      <c r="M63" s="12">
        <v>2</v>
      </c>
      <c r="N63" s="12">
        <v>6</v>
      </c>
    </row>
    <row r="64" spans="2:14" s="7" customFormat="1" ht="12" customHeight="1">
      <c r="B64" s="5"/>
      <c r="C64" s="4" t="s">
        <v>54</v>
      </c>
      <c r="D64" s="12">
        <v>337</v>
      </c>
      <c r="E64" s="12">
        <v>5</v>
      </c>
      <c r="F64" s="12">
        <v>158</v>
      </c>
      <c r="G64" s="12">
        <v>77</v>
      </c>
      <c r="H64" s="12">
        <v>60</v>
      </c>
      <c r="I64" s="12">
        <v>15</v>
      </c>
      <c r="J64" s="12">
        <v>7</v>
      </c>
      <c r="K64" s="12">
        <v>5</v>
      </c>
      <c r="L64" s="12">
        <v>1</v>
      </c>
      <c r="M64" s="12">
        <v>5</v>
      </c>
      <c r="N64" s="12">
        <v>4</v>
      </c>
    </row>
    <row r="65" spans="2:14" s="7" customFormat="1" ht="12" customHeight="1">
      <c r="B65" s="5"/>
      <c r="C65" s="4" t="s">
        <v>55</v>
      </c>
      <c r="D65" s="12">
        <v>674</v>
      </c>
      <c r="E65" s="12" t="s">
        <v>186</v>
      </c>
      <c r="F65" s="12">
        <v>141</v>
      </c>
      <c r="G65" s="12">
        <v>145</v>
      </c>
      <c r="H65" s="12">
        <v>224</v>
      </c>
      <c r="I65" s="12">
        <v>114</v>
      </c>
      <c r="J65" s="12">
        <v>24</v>
      </c>
      <c r="K65" s="12">
        <v>10</v>
      </c>
      <c r="L65" s="12">
        <v>7</v>
      </c>
      <c r="M65" s="12">
        <v>3</v>
      </c>
      <c r="N65" s="12">
        <v>6</v>
      </c>
    </row>
    <row r="66" spans="2:14" s="7" customFormat="1" ht="12" customHeight="1">
      <c r="B66" s="69" t="s">
        <v>56</v>
      </c>
      <c r="C66" s="70"/>
      <c r="D66" s="13">
        <v>5783</v>
      </c>
      <c r="E66" s="13">
        <v>22</v>
      </c>
      <c r="F66" s="13">
        <v>1052</v>
      </c>
      <c r="G66" s="13">
        <v>830</v>
      </c>
      <c r="H66" s="13">
        <v>1478</v>
      </c>
      <c r="I66" s="13">
        <v>974</v>
      </c>
      <c r="J66" s="13">
        <v>575</v>
      </c>
      <c r="K66" s="13">
        <v>138</v>
      </c>
      <c r="L66" s="13">
        <v>199</v>
      </c>
      <c r="M66" s="13">
        <v>190</v>
      </c>
      <c r="N66" s="13">
        <v>25</v>
      </c>
    </row>
    <row r="67" spans="2:14" s="7" customFormat="1" ht="12" customHeight="1">
      <c r="B67" s="5"/>
      <c r="C67" s="4" t="s">
        <v>57</v>
      </c>
      <c r="D67" s="12">
        <v>370</v>
      </c>
      <c r="E67" s="12">
        <v>2</v>
      </c>
      <c r="F67" s="12">
        <v>69</v>
      </c>
      <c r="G67" s="12">
        <v>53</v>
      </c>
      <c r="H67" s="12">
        <v>72</v>
      </c>
      <c r="I67" s="12">
        <v>64</v>
      </c>
      <c r="J67" s="12">
        <v>50</v>
      </c>
      <c r="K67" s="12">
        <v>27</v>
      </c>
      <c r="L67" s="12">
        <v>17</v>
      </c>
      <c r="M67" s="12">
        <v>13</v>
      </c>
      <c r="N67" s="12">
        <v>3</v>
      </c>
    </row>
    <row r="68" spans="2:14" s="7" customFormat="1" ht="12" customHeight="1">
      <c r="B68" s="5"/>
      <c r="C68" s="4" t="s">
        <v>58</v>
      </c>
      <c r="D68" s="12">
        <v>755</v>
      </c>
      <c r="E68" s="12">
        <v>1</v>
      </c>
      <c r="F68" s="12">
        <v>169</v>
      </c>
      <c r="G68" s="12">
        <v>113</v>
      </c>
      <c r="H68" s="12">
        <v>146</v>
      </c>
      <c r="I68" s="12">
        <v>127</v>
      </c>
      <c r="J68" s="12">
        <v>77</v>
      </c>
      <c r="K68" s="12">
        <v>58</v>
      </c>
      <c r="L68" s="12">
        <v>21</v>
      </c>
      <c r="M68" s="12">
        <v>37</v>
      </c>
      <c r="N68" s="12">
        <v>6</v>
      </c>
    </row>
    <row r="69" spans="2:14" s="7" customFormat="1" ht="12" customHeight="1">
      <c r="B69" s="5"/>
      <c r="C69" s="4" t="s">
        <v>59</v>
      </c>
      <c r="D69" s="12">
        <v>647</v>
      </c>
      <c r="E69" s="12">
        <v>4</v>
      </c>
      <c r="F69" s="12">
        <v>156</v>
      </c>
      <c r="G69" s="12">
        <v>111</v>
      </c>
      <c r="H69" s="12">
        <v>162</v>
      </c>
      <c r="I69" s="12">
        <v>100</v>
      </c>
      <c r="J69" s="12">
        <v>61</v>
      </c>
      <c r="K69" s="12">
        <v>3</v>
      </c>
      <c r="L69" s="12">
        <v>7</v>
      </c>
      <c r="M69" s="12">
        <v>13</v>
      </c>
      <c r="N69" s="12">
        <v>3</v>
      </c>
    </row>
    <row r="70" spans="2:14" s="7" customFormat="1" ht="12" customHeight="1">
      <c r="B70" s="5"/>
      <c r="C70" s="4" t="s">
        <v>60</v>
      </c>
      <c r="D70" s="12">
        <v>599</v>
      </c>
      <c r="E70" s="12">
        <v>3</v>
      </c>
      <c r="F70" s="12">
        <v>93</v>
      </c>
      <c r="G70" s="12">
        <v>89</v>
      </c>
      <c r="H70" s="12">
        <v>184</v>
      </c>
      <c r="I70" s="12">
        <v>114</v>
      </c>
      <c r="J70" s="12">
        <v>67</v>
      </c>
      <c r="K70" s="12">
        <v>30</v>
      </c>
      <c r="L70" s="12">
        <v>8</v>
      </c>
      <c r="M70" s="12">
        <v>11</v>
      </c>
      <c r="N70" s="12" t="s">
        <v>186</v>
      </c>
    </row>
    <row r="71" spans="2:14" s="7" customFormat="1" ht="12" customHeight="1">
      <c r="B71" s="5"/>
      <c r="C71" s="4" t="s">
        <v>61</v>
      </c>
      <c r="D71" s="12">
        <v>1098</v>
      </c>
      <c r="E71" s="12">
        <v>4</v>
      </c>
      <c r="F71" s="12">
        <v>198</v>
      </c>
      <c r="G71" s="12">
        <v>181</v>
      </c>
      <c r="H71" s="12">
        <v>421</v>
      </c>
      <c r="I71" s="12">
        <v>206</v>
      </c>
      <c r="J71" s="12">
        <v>62</v>
      </c>
      <c r="K71" s="12">
        <v>16</v>
      </c>
      <c r="L71" s="12">
        <v>8</v>
      </c>
      <c r="M71" s="12">
        <v>1</v>
      </c>
      <c r="N71" s="12">
        <v>1</v>
      </c>
    </row>
    <row r="72" spans="2:14" s="7" customFormat="1" ht="12" customHeight="1">
      <c r="B72" s="5"/>
      <c r="C72" s="4" t="s">
        <v>62</v>
      </c>
      <c r="D72" s="12">
        <v>282</v>
      </c>
      <c r="E72" s="12">
        <v>3</v>
      </c>
      <c r="F72" s="12">
        <v>119</v>
      </c>
      <c r="G72" s="12">
        <v>81</v>
      </c>
      <c r="H72" s="12">
        <v>64</v>
      </c>
      <c r="I72" s="12">
        <v>12</v>
      </c>
      <c r="J72" s="12">
        <v>3</v>
      </c>
      <c r="K72" s="12" t="s">
        <v>186</v>
      </c>
      <c r="L72" s="12" t="s">
        <v>186</v>
      </c>
      <c r="M72" s="12" t="s">
        <v>186</v>
      </c>
      <c r="N72" s="12" t="s">
        <v>186</v>
      </c>
    </row>
    <row r="73" spans="2:14" s="7" customFormat="1" ht="12" customHeight="1">
      <c r="B73" s="5"/>
      <c r="C73" s="4" t="s">
        <v>63</v>
      </c>
      <c r="D73" s="12">
        <v>970</v>
      </c>
      <c r="E73" s="12">
        <v>4</v>
      </c>
      <c r="F73" s="12">
        <v>195</v>
      </c>
      <c r="G73" s="12">
        <v>159</v>
      </c>
      <c r="H73" s="12">
        <v>327</v>
      </c>
      <c r="I73" s="12">
        <v>179</v>
      </c>
      <c r="J73" s="12">
        <v>64</v>
      </c>
      <c r="K73" s="12">
        <v>22</v>
      </c>
      <c r="L73" s="12">
        <v>6</v>
      </c>
      <c r="M73" s="12">
        <v>9</v>
      </c>
      <c r="N73" s="12">
        <v>5</v>
      </c>
    </row>
    <row r="74" spans="2:14" s="7" customFormat="1" ht="12" customHeight="1">
      <c r="B74" s="5"/>
      <c r="C74" s="4" t="s">
        <v>64</v>
      </c>
      <c r="D74" s="12">
        <v>1062</v>
      </c>
      <c r="E74" s="12">
        <v>1</v>
      </c>
      <c r="F74" s="12">
        <v>53</v>
      </c>
      <c r="G74" s="12">
        <v>43</v>
      </c>
      <c r="H74" s="12">
        <v>102</v>
      </c>
      <c r="I74" s="12">
        <v>172</v>
      </c>
      <c r="J74" s="12">
        <v>191</v>
      </c>
      <c r="K74" s="12">
        <v>255</v>
      </c>
      <c r="L74" s="12">
        <v>132</v>
      </c>
      <c r="M74" s="12">
        <v>106</v>
      </c>
      <c r="N74" s="12">
        <v>7</v>
      </c>
    </row>
    <row r="75" spans="2:14" s="7" customFormat="1" ht="12" customHeight="1">
      <c r="B75" s="69" t="s">
        <v>65</v>
      </c>
      <c r="C75" s="70"/>
      <c r="D75" s="13">
        <v>5052</v>
      </c>
      <c r="E75" s="13">
        <v>13</v>
      </c>
      <c r="F75" s="13">
        <v>716</v>
      </c>
      <c r="G75" s="13">
        <v>615</v>
      </c>
      <c r="H75" s="13">
        <v>1604</v>
      </c>
      <c r="I75" s="13">
        <v>1235</v>
      </c>
      <c r="J75" s="13">
        <v>575</v>
      </c>
      <c r="K75" s="13">
        <v>169</v>
      </c>
      <c r="L75" s="13">
        <v>66</v>
      </c>
      <c r="M75" s="13">
        <v>52</v>
      </c>
      <c r="N75" s="13">
        <v>7</v>
      </c>
    </row>
    <row r="76" spans="2:14" s="7" customFormat="1" ht="12" customHeight="1">
      <c r="B76" s="5"/>
      <c r="C76" s="4" t="s">
        <v>189</v>
      </c>
      <c r="D76" s="12">
        <v>1018</v>
      </c>
      <c r="E76" s="12">
        <v>6</v>
      </c>
      <c r="F76" s="12">
        <v>78</v>
      </c>
      <c r="G76" s="12">
        <v>69</v>
      </c>
      <c r="H76" s="12">
        <v>275</v>
      </c>
      <c r="I76" s="12">
        <v>291</v>
      </c>
      <c r="J76" s="12">
        <v>185</v>
      </c>
      <c r="K76" s="12">
        <v>73</v>
      </c>
      <c r="L76" s="12">
        <v>23</v>
      </c>
      <c r="M76" s="12">
        <v>16</v>
      </c>
      <c r="N76" s="12">
        <v>2</v>
      </c>
    </row>
    <row r="77" spans="2:14" s="7" customFormat="1" ht="12" customHeight="1">
      <c r="B77" s="5"/>
      <c r="C77" s="4" t="s">
        <v>22</v>
      </c>
      <c r="D77" s="12">
        <v>997</v>
      </c>
      <c r="E77" s="12">
        <v>2</v>
      </c>
      <c r="F77" s="12">
        <v>104</v>
      </c>
      <c r="G77" s="12">
        <v>114</v>
      </c>
      <c r="H77" s="12">
        <v>292</v>
      </c>
      <c r="I77" s="12">
        <v>258</v>
      </c>
      <c r="J77" s="12">
        <v>147</v>
      </c>
      <c r="K77" s="12">
        <v>35</v>
      </c>
      <c r="L77" s="12">
        <v>20</v>
      </c>
      <c r="M77" s="12">
        <v>22</v>
      </c>
      <c r="N77" s="12">
        <v>3</v>
      </c>
    </row>
    <row r="78" spans="2:14" s="7" customFormat="1" ht="12" customHeight="1">
      <c r="B78" s="5"/>
      <c r="C78" s="4" t="s">
        <v>67</v>
      </c>
      <c r="D78" s="12">
        <v>1647</v>
      </c>
      <c r="E78" s="12">
        <v>4</v>
      </c>
      <c r="F78" s="12">
        <v>295</v>
      </c>
      <c r="G78" s="12">
        <v>246</v>
      </c>
      <c r="H78" s="12">
        <v>554</v>
      </c>
      <c r="I78" s="12">
        <v>381</v>
      </c>
      <c r="J78" s="12">
        <v>120</v>
      </c>
      <c r="K78" s="12">
        <v>25</v>
      </c>
      <c r="L78" s="12">
        <v>11</v>
      </c>
      <c r="M78" s="12">
        <v>9</v>
      </c>
      <c r="N78" s="12">
        <v>2</v>
      </c>
    </row>
    <row r="79" spans="2:14" s="7" customFormat="1" ht="12" customHeight="1">
      <c r="B79" s="5"/>
      <c r="C79" s="4" t="s">
        <v>68</v>
      </c>
      <c r="D79" s="12">
        <v>1390</v>
      </c>
      <c r="E79" s="12">
        <v>1</v>
      </c>
      <c r="F79" s="12">
        <v>239</v>
      </c>
      <c r="G79" s="12">
        <v>186</v>
      </c>
      <c r="H79" s="12">
        <v>483</v>
      </c>
      <c r="I79" s="12">
        <v>305</v>
      </c>
      <c r="J79" s="12">
        <v>123</v>
      </c>
      <c r="K79" s="12">
        <v>36</v>
      </c>
      <c r="L79" s="12">
        <v>12</v>
      </c>
      <c r="M79" s="12">
        <v>5</v>
      </c>
      <c r="N79" s="12" t="s">
        <v>187</v>
      </c>
    </row>
    <row r="80" spans="2:14" s="7" customFormat="1" ht="12" customHeight="1">
      <c r="B80" s="69" t="s">
        <v>69</v>
      </c>
      <c r="C80" s="70"/>
      <c r="D80" s="13">
        <v>4756</v>
      </c>
      <c r="E80" s="13">
        <v>12</v>
      </c>
      <c r="F80" s="13">
        <v>583</v>
      </c>
      <c r="G80" s="13">
        <v>527</v>
      </c>
      <c r="H80" s="13">
        <v>1333</v>
      </c>
      <c r="I80" s="13">
        <v>1219</v>
      </c>
      <c r="J80" s="13">
        <v>685</v>
      </c>
      <c r="K80" s="13">
        <v>245</v>
      </c>
      <c r="L80" s="13">
        <v>72</v>
      </c>
      <c r="M80" s="13">
        <v>74</v>
      </c>
      <c r="N80" s="13">
        <v>6</v>
      </c>
    </row>
    <row r="81" spans="2:14" s="7" customFormat="1" ht="12" customHeight="1">
      <c r="B81" s="5"/>
      <c r="C81" s="4" t="s">
        <v>70</v>
      </c>
      <c r="D81" s="12">
        <v>1090</v>
      </c>
      <c r="E81" s="12">
        <v>4</v>
      </c>
      <c r="F81" s="12">
        <v>177</v>
      </c>
      <c r="G81" s="12">
        <v>153</v>
      </c>
      <c r="H81" s="12">
        <v>361</v>
      </c>
      <c r="I81" s="12">
        <v>239</v>
      </c>
      <c r="J81" s="12">
        <v>120</v>
      </c>
      <c r="K81" s="12">
        <v>29</v>
      </c>
      <c r="L81" s="12">
        <v>2</v>
      </c>
      <c r="M81" s="12">
        <v>5</v>
      </c>
      <c r="N81" s="12" t="s">
        <v>186</v>
      </c>
    </row>
    <row r="82" spans="2:14" s="7" customFormat="1" ht="12" customHeight="1">
      <c r="B82" s="5"/>
      <c r="C82" s="4" t="s">
        <v>71</v>
      </c>
      <c r="D82" s="12">
        <v>2092</v>
      </c>
      <c r="E82" s="12">
        <v>3</v>
      </c>
      <c r="F82" s="12">
        <v>292</v>
      </c>
      <c r="G82" s="12">
        <v>268</v>
      </c>
      <c r="H82" s="12">
        <v>574</v>
      </c>
      <c r="I82" s="12">
        <v>506</v>
      </c>
      <c r="J82" s="12">
        <v>284</v>
      </c>
      <c r="K82" s="12">
        <v>108</v>
      </c>
      <c r="L82" s="12">
        <v>33</v>
      </c>
      <c r="M82" s="12">
        <v>23</v>
      </c>
      <c r="N82" s="12">
        <v>1</v>
      </c>
    </row>
    <row r="83" spans="2:14" s="7" customFormat="1" ht="12" customHeight="1">
      <c r="B83" s="5"/>
      <c r="C83" s="4" t="s">
        <v>72</v>
      </c>
      <c r="D83" s="12">
        <v>871</v>
      </c>
      <c r="E83" s="12">
        <v>3</v>
      </c>
      <c r="F83" s="12">
        <v>71</v>
      </c>
      <c r="G83" s="12">
        <v>55</v>
      </c>
      <c r="H83" s="12">
        <v>194</v>
      </c>
      <c r="I83" s="12">
        <v>253</v>
      </c>
      <c r="J83" s="12">
        <v>175</v>
      </c>
      <c r="K83" s="12">
        <v>68</v>
      </c>
      <c r="L83" s="12">
        <v>22</v>
      </c>
      <c r="M83" s="12">
        <v>28</v>
      </c>
      <c r="N83" s="12">
        <v>2</v>
      </c>
    </row>
    <row r="84" spans="2:14" s="7" customFormat="1" ht="12" customHeight="1">
      <c r="B84" s="5"/>
      <c r="C84" s="4" t="s">
        <v>190</v>
      </c>
      <c r="D84" s="12">
        <v>703</v>
      </c>
      <c r="E84" s="12">
        <v>2</v>
      </c>
      <c r="F84" s="12">
        <v>43</v>
      </c>
      <c r="G84" s="12">
        <v>51</v>
      </c>
      <c r="H84" s="12">
        <v>204</v>
      </c>
      <c r="I84" s="12">
        <v>221</v>
      </c>
      <c r="J84" s="12">
        <v>106</v>
      </c>
      <c r="K84" s="12">
        <v>40</v>
      </c>
      <c r="L84" s="12">
        <v>15</v>
      </c>
      <c r="M84" s="12">
        <v>18</v>
      </c>
      <c r="N84" s="12">
        <v>3</v>
      </c>
    </row>
    <row r="85" spans="2:14" s="7" customFormat="1" ht="12" customHeight="1">
      <c r="B85" s="69" t="s">
        <v>74</v>
      </c>
      <c r="C85" s="70"/>
      <c r="D85" s="13">
        <v>668</v>
      </c>
      <c r="E85" s="13">
        <v>3</v>
      </c>
      <c r="F85" s="13">
        <v>245</v>
      </c>
      <c r="G85" s="13">
        <v>136</v>
      </c>
      <c r="H85" s="13">
        <v>172</v>
      </c>
      <c r="I85" s="13">
        <v>77</v>
      </c>
      <c r="J85" s="13">
        <v>17</v>
      </c>
      <c r="K85" s="13">
        <v>8</v>
      </c>
      <c r="L85" s="13">
        <v>8</v>
      </c>
      <c r="M85" s="13">
        <v>2</v>
      </c>
      <c r="N85" s="13" t="s">
        <v>186</v>
      </c>
    </row>
    <row r="86" spans="2:14" s="7" customFormat="1" ht="12" customHeight="1">
      <c r="B86" s="5"/>
      <c r="C86" s="4" t="s">
        <v>75</v>
      </c>
      <c r="D86" s="12">
        <v>668</v>
      </c>
      <c r="E86" s="12">
        <v>3</v>
      </c>
      <c r="F86" s="12">
        <v>245</v>
      </c>
      <c r="G86" s="12">
        <v>136</v>
      </c>
      <c r="H86" s="12">
        <v>172</v>
      </c>
      <c r="I86" s="12">
        <v>77</v>
      </c>
      <c r="J86" s="12">
        <v>17</v>
      </c>
      <c r="K86" s="12">
        <v>8</v>
      </c>
      <c r="L86" s="12">
        <v>8</v>
      </c>
      <c r="M86" s="12">
        <v>2</v>
      </c>
      <c r="N86" s="12" t="s">
        <v>186</v>
      </c>
    </row>
    <row r="87" spans="2:14" s="7" customFormat="1" ht="12" customHeight="1">
      <c r="B87" s="69" t="s">
        <v>76</v>
      </c>
      <c r="C87" s="70"/>
      <c r="D87" s="13">
        <v>6608</v>
      </c>
      <c r="E87" s="13">
        <v>14</v>
      </c>
      <c r="F87" s="13">
        <v>1146</v>
      </c>
      <c r="G87" s="13">
        <v>987</v>
      </c>
      <c r="H87" s="13">
        <v>1837</v>
      </c>
      <c r="I87" s="13">
        <v>1213</v>
      </c>
      <c r="J87" s="13">
        <v>765</v>
      </c>
      <c r="K87" s="13">
        <v>380</v>
      </c>
      <c r="L87" s="13">
        <v>165</v>
      </c>
      <c r="M87" s="13">
        <v>93</v>
      </c>
      <c r="N87" s="13">
        <v>8</v>
      </c>
    </row>
    <row r="88" spans="2:14" s="7" customFormat="1" ht="12" customHeight="1">
      <c r="B88" s="5"/>
      <c r="C88" s="4" t="s">
        <v>77</v>
      </c>
      <c r="D88" s="12">
        <v>2145</v>
      </c>
      <c r="E88" s="12">
        <v>3</v>
      </c>
      <c r="F88" s="12">
        <v>266</v>
      </c>
      <c r="G88" s="12">
        <v>237</v>
      </c>
      <c r="H88" s="12">
        <v>545</v>
      </c>
      <c r="I88" s="12">
        <v>470</v>
      </c>
      <c r="J88" s="12">
        <v>340</v>
      </c>
      <c r="K88" s="12">
        <v>170</v>
      </c>
      <c r="L88" s="12">
        <v>79</v>
      </c>
      <c r="M88" s="12">
        <v>34</v>
      </c>
      <c r="N88" s="12">
        <v>1</v>
      </c>
    </row>
    <row r="89" spans="2:14" s="7" customFormat="1" ht="12" customHeight="1">
      <c r="B89" s="5"/>
      <c r="C89" s="4" t="s">
        <v>78</v>
      </c>
      <c r="D89" s="12">
        <v>1075</v>
      </c>
      <c r="E89" s="12" t="s">
        <v>186</v>
      </c>
      <c r="F89" s="12">
        <v>193</v>
      </c>
      <c r="G89" s="12">
        <v>174</v>
      </c>
      <c r="H89" s="12">
        <v>354</v>
      </c>
      <c r="I89" s="12">
        <v>186</v>
      </c>
      <c r="J89" s="12">
        <v>105</v>
      </c>
      <c r="K89" s="12">
        <v>44</v>
      </c>
      <c r="L89" s="12">
        <v>15</v>
      </c>
      <c r="M89" s="12">
        <v>4</v>
      </c>
      <c r="N89" s="12" t="s">
        <v>186</v>
      </c>
    </row>
    <row r="90" spans="2:14" s="7" customFormat="1" ht="12" customHeight="1">
      <c r="B90" s="5"/>
      <c r="C90" s="4" t="s">
        <v>79</v>
      </c>
      <c r="D90" s="12">
        <v>1127</v>
      </c>
      <c r="E90" s="12">
        <v>4</v>
      </c>
      <c r="F90" s="12">
        <v>159</v>
      </c>
      <c r="G90" s="12">
        <v>188</v>
      </c>
      <c r="H90" s="12">
        <v>347</v>
      </c>
      <c r="I90" s="12">
        <v>228</v>
      </c>
      <c r="J90" s="12">
        <v>112</v>
      </c>
      <c r="K90" s="12">
        <v>48</v>
      </c>
      <c r="L90" s="12">
        <v>29</v>
      </c>
      <c r="M90" s="12">
        <v>11</v>
      </c>
      <c r="N90" s="12">
        <v>1</v>
      </c>
    </row>
    <row r="91" spans="2:14" s="7" customFormat="1" ht="12" customHeight="1">
      <c r="B91" s="5"/>
      <c r="C91" s="4" t="s">
        <v>80</v>
      </c>
      <c r="D91" s="12">
        <v>737</v>
      </c>
      <c r="E91" s="12">
        <v>2</v>
      </c>
      <c r="F91" s="12">
        <v>244</v>
      </c>
      <c r="G91" s="12">
        <v>170</v>
      </c>
      <c r="H91" s="12">
        <v>195</v>
      </c>
      <c r="I91" s="12">
        <v>65</v>
      </c>
      <c r="J91" s="12">
        <v>35</v>
      </c>
      <c r="K91" s="12">
        <v>15</v>
      </c>
      <c r="L91" s="12">
        <v>5</v>
      </c>
      <c r="M91" s="12">
        <v>5</v>
      </c>
      <c r="N91" s="12">
        <v>1</v>
      </c>
    </row>
    <row r="92" spans="2:14" s="7" customFormat="1" ht="12" customHeight="1">
      <c r="B92" s="5"/>
      <c r="C92" s="4" t="s">
        <v>81</v>
      </c>
      <c r="D92" s="12">
        <v>1524</v>
      </c>
      <c r="E92" s="12">
        <v>5</v>
      </c>
      <c r="F92" s="12">
        <v>284</v>
      </c>
      <c r="G92" s="12">
        <v>218</v>
      </c>
      <c r="H92" s="12">
        <v>396</v>
      </c>
      <c r="I92" s="12">
        <v>264</v>
      </c>
      <c r="J92" s="12">
        <v>173</v>
      </c>
      <c r="K92" s="12">
        <v>103</v>
      </c>
      <c r="L92" s="12">
        <v>37</v>
      </c>
      <c r="M92" s="12">
        <v>39</v>
      </c>
      <c r="N92" s="12">
        <v>5</v>
      </c>
    </row>
    <row r="93" s="7" customFormat="1" ht="12"/>
    <row r="94" s="7" customFormat="1" ht="12"/>
    <row r="95" s="7" customFormat="1" ht="12"/>
    <row r="96" s="7" customFormat="1" ht="12"/>
  </sheetData>
  <mergeCells count="25">
    <mergeCell ref="B85:C85"/>
    <mergeCell ref="B87:C87"/>
    <mergeCell ref="B57:C57"/>
    <mergeCell ref="B66:C66"/>
    <mergeCell ref="B75:C75"/>
    <mergeCell ref="B80:C80"/>
    <mergeCell ref="H3:H5"/>
    <mergeCell ref="B55:C55"/>
    <mergeCell ref="B22:C22"/>
    <mergeCell ref="B32:C32"/>
    <mergeCell ref="B10:C10"/>
    <mergeCell ref="B37:C37"/>
    <mergeCell ref="B43:C43"/>
    <mergeCell ref="B50:C50"/>
    <mergeCell ref="D3:D5"/>
    <mergeCell ref="M3:M5"/>
    <mergeCell ref="N3:N5"/>
    <mergeCell ref="B3:C6"/>
    <mergeCell ref="I3:I5"/>
    <mergeCell ref="J3:J5"/>
    <mergeCell ref="K3:K5"/>
    <mergeCell ref="L3:L5"/>
    <mergeCell ref="E3:E5"/>
    <mergeCell ref="F3:F5"/>
    <mergeCell ref="G3:G5"/>
  </mergeCell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84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Q92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16384" width="9.00390625" style="1" customWidth="1"/>
  </cols>
  <sheetData>
    <row r="1" s="2" customFormat="1" ht="14.25">
      <c r="B1" s="2" t="s">
        <v>176</v>
      </c>
    </row>
    <row r="2" s="7" customFormat="1" ht="12">
      <c r="Q2" s="7" t="s">
        <v>82</v>
      </c>
    </row>
    <row r="3" spans="2:17" s="7" customFormat="1" ht="12" customHeight="1">
      <c r="B3" s="59" t="s">
        <v>0</v>
      </c>
      <c r="C3" s="60"/>
      <c r="D3" s="82" t="s">
        <v>113</v>
      </c>
      <c r="E3" s="83"/>
      <c r="F3" s="83"/>
      <c r="G3" s="83"/>
      <c r="H3" s="83"/>
      <c r="I3" s="83"/>
      <c r="J3" s="83"/>
      <c r="K3" s="82" t="s">
        <v>175</v>
      </c>
      <c r="L3" s="83"/>
      <c r="M3" s="83"/>
      <c r="N3" s="83"/>
      <c r="O3" s="83"/>
      <c r="P3" s="83"/>
      <c r="Q3" s="83"/>
    </row>
    <row r="4" spans="2:17" s="7" customFormat="1" ht="12" customHeight="1">
      <c r="B4" s="61"/>
      <c r="C4" s="62"/>
      <c r="D4" s="82" t="s">
        <v>86</v>
      </c>
      <c r="E4" s="82" t="s">
        <v>114</v>
      </c>
      <c r="F4" s="82" t="s">
        <v>115</v>
      </c>
      <c r="G4" s="82" t="s">
        <v>116</v>
      </c>
      <c r="H4" s="82" t="s">
        <v>117</v>
      </c>
      <c r="I4" s="82" t="s">
        <v>118</v>
      </c>
      <c r="J4" s="82" t="s">
        <v>119</v>
      </c>
      <c r="K4" s="82" t="s">
        <v>86</v>
      </c>
      <c r="L4" s="82" t="s">
        <v>114</v>
      </c>
      <c r="M4" s="82" t="s">
        <v>120</v>
      </c>
      <c r="N4" s="82" t="s">
        <v>121</v>
      </c>
      <c r="O4" s="82" t="s">
        <v>122</v>
      </c>
      <c r="P4" s="82" t="s">
        <v>123</v>
      </c>
      <c r="Q4" s="82" t="s">
        <v>119</v>
      </c>
    </row>
    <row r="5" spans="2:17" s="7" customFormat="1" ht="12" customHeight="1">
      <c r="B5" s="61"/>
      <c r="C5" s="62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2:17" s="7" customFormat="1" ht="12" customHeight="1">
      <c r="B6" s="65"/>
      <c r="C6" s="66"/>
      <c r="D6" s="26">
        <v>1</v>
      </c>
      <c r="E6" s="26">
        <v>2</v>
      </c>
      <c r="F6" s="26">
        <v>3</v>
      </c>
      <c r="G6" s="26">
        <v>4</v>
      </c>
      <c r="H6" s="26">
        <v>5</v>
      </c>
      <c r="I6" s="26">
        <v>6</v>
      </c>
      <c r="J6" s="26">
        <v>7</v>
      </c>
      <c r="K6" s="26">
        <v>8</v>
      </c>
      <c r="L6" s="26">
        <v>9</v>
      </c>
      <c r="M6" s="26">
        <v>10</v>
      </c>
      <c r="N6" s="26">
        <v>11</v>
      </c>
      <c r="O6" s="26">
        <v>12</v>
      </c>
      <c r="P6" s="26">
        <v>13</v>
      </c>
      <c r="Q6" s="26">
        <v>14</v>
      </c>
    </row>
    <row r="7" spans="2:17" s="7" customFormat="1" ht="12" customHeight="1">
      <c r="B7" s="25" t="s">
        <v>124</v>
      </c>
      <c r="C7" s="4" t="s">
        <v>160</v>
      </c>
      <c r="D7" s="37" t="s">
        <v>185</v>
      </c>
      <c r="E7" s="37" t="s">
        <v>185</v>
      </c>
      <c r="F7" s="37" t="s">
        <v>185</v>
      </c>
      <c r="G7" s="37" t="s">
        <v>185</v>
      </c>
      <c r="H7" s="37" t="s">
        <v>185</v>
      </c>
      <c r="I7" s="37" t="s">
        <v>185</v>
      </c>
      <c r="J7" s="37" t="s">
        <v>185</v>
      </c>
      <c r="K7" s="37" t="s">
        <v>185</v>
      </c>
      <c r="L7" s="37" t="s">
        <v>185</v>
      </c>
      <c r="M7" s="37" t="s">
        <v>185</v>
      </c>
      <c r="N7" s="37" t="s">
        <v>185</v>
      </c>
      <c r="O7" s="37" t="s">
        <v>185</v>
      </c>
      <c r="P7" s="37" t="s">
        <v>185</v>
      </c>
      <c r="Q7" s="37" t="s">
        <v>185</v>
      </c>
    </row>
    <row r="8" spans="2:17" s="7" customFormat="1" ht="12" customHeight="1">
      <c r="B8" s="17"/>
      <c r="C8" s="4" t="s">
        <v>125</v>
      </c>
      <c r="D8" s="37">
        <v>19987</v>
      </c>
      <c r="E8" s="37">
        <v>4351</v>
      </c>
      <c r="F8" s="37">
        <v>5808</v>
      </c>
      <c r="G8" s="37">
        <v>3838</v>
      </c>
      <c r="H8" s="37">
        <v>3625</v>
      </c>
      <c r="I8" s="37">
        <v>1669</v>
      </c>
      <c r="J8" s="37">
        <v>696</v>
      </c>
      <c r="K8" s="37">
        <v>15432</v>
      </c>
      <c r="L8" s="37">
        <v>2625</v>
      </c>
      <c r="M8" s="37">
        <v>3118</v>
      </c>
      <c r="N8" s="37">
        <v>2624</v>
      </c>
      <c r="O8" s="37">
        <v>3541</v>
      </c>
      <c r="P8" s="37">
        <v>2925</v>
      </c>
      <c r="Q8" s="37">
        <v>599</v>
      </c>
    </row>
    <row r="9" spans="2:17" s="7" customFormat="1" ht="12" customHeight="1">
      <c r="B9" s="17"/>
      <c r="C9" s="16" t="s">
        <v>126</v>
      </c>
      <c r="D9" s="37">
        <v>17169</v>
      </c>
      <c r="E9" s="37">
        <v>3137</v>
      </c>
      <c r="F9" s="37">
        <v>4717</v>
      </c>
      <c r="G9" s="37">
        <v>3528</v>
      </c>
      <c r="H9" s="37">
        <v>3524</v>
      </c>
      <c r="I9" s="37">
        <v>1690</v>
      </c>
      <c r="J9" s="37">
        <v>573</v>
      </c>
      <c r="K9" s="37">
        <v>15337</v>
      </c>
      <c r="L9" s="37">
        <v>2146</v>
      </c>
      <c r="M9" s="37">
        <v>2719</v>
      </c>
      <c r="N9" s="37">
        <v>2327</v>
      </c>
      <c r="O9" s="37">
        <v>3710</v>
      </c>
      <c r="P9" s="37">
        <v>3579</v>
      </c>
      <c r="Q9" s="37">
        <v>856</v>
      </c>
    </row>
    <row r="10" spans="2:17" s="7" customFormat="1" ht="12" customHeight="1">
      <c r="B10" s="42" t="s">
        <v>1</v>
      </c>
      <c r="C10" s="70"/>
      <c r="D10" s="13">
        <v>5381</v>
      </c>
      <c r="E10" s="13">
        <v>1041</v>
      </c>
      <c r="F10" s="13">
        <v>1484</v>
      </c>
      <c r="G10" s="13">
        <v>1104</v>
      </c>
      <c r="H10" s="13">
        <v>1063</v>
      </c>
      <c r="I10" s="13">
        <v>487</v>
      </c>
      <c r="J10" s="13">
        <v>202</v>
      </c>
      <c r="K10" s="13">
        <v>5013</v>
      </c>
      <c r="L10" s="13">
        <v>705</v>
      </c>
      <c r="M10" s="13">
        <v>970</v>
      </c>
      <c r="N10" s="13">
        <v>823</v>
      </c>
      <c r="O10" s="13">
        <v>1263</v>
      </c>
      <c r="P10" s="13">
        <v>1053</v>
      </c>
      <c r="Q10" s="13">
        <v>199</v>
      </c>
    </row>
    <row r="11" spans="2:17" s="7" customFormat="1" ht="12" customHeight="1">
      <c r="B11" s="5"/>
      <c r="C11" s="3" t="s">
        <v>2</v>
      </c>
      <c r="D11" s="12">
        <v>698</v>
      </c>
      <c r="E11" s="12">
        <v>127</v>
      </c>
      <c r="F11" s="12">
        <v>184</v>
      </c>
      <c r="G11" s="12">
        <v>138</v>
      </c>
      <c r="H11" s="12">
        <v>135</v>
      </c>
      <c r="I11" s="12">
        <v>73</v>
      </c>
      <c r="J11" s="12">
        <v>41</v>
      </c>
      <c r="K11" s="12">
        <v>934</v>
      </c>
      <c r="L11" s="12">
        <v>96</v>
      </c>
      <c r="M11" s="12">
        <v>173</v>
      </c>
      <c r="N11" s="12">
        <v>188</v>
      </c>
      <c r="O11" s="12">
        <v>278</v>
      </c>
      <c r="P11" s="12">
        <v>168</v>
      </c>
      <c r="Q11" s="12">
        <v>31</v>
      </c>
    </row>
    <row r="12" spans="2:17" s="7" customFormat="1" ht="12" customHeight="1">
      <c r="B12" s="5"/>
      <c r="C12" s="3" t="s">
        <v>4</v>
      </c>
      <c r="D12" s="12">
        <v>452</v>
      </c>
      <c r="E12" s="12">
        <v>110</v>
      </c>
      <c r="F12" s="12">
        <v>102</v>
      </c>
      <c r="G12" s="12">
        <v>84</v>
      </c>
      <c r="H12" s="12">
        <v>86</v>
      </c>
      <c r="I12" s="12">
        <v>47</v>
      </c>
      <c r="J12" s="12">
        <v>23</v>
      </c>
      <c r="K12" s="12">
        <v>379</v>
      </c>
      <c r="L12" s="12">
        <v>61</v>
      </c>
      <c r="M12" s="12">
        <v>84</v>
      </c>
      <c r="N12" s="12">
        <v>63</v>
      </c>
      <c r="O12" s="12">
        <v>80</v>
      </c>
      <c r="P12" s="12">
        <v>78</v>
      </c>
      <c r="Q12" s="12">
        <v>13</v>
      </c>
    </row>
    <row r="13" spans="2:17" s="7" customFormat="1" ht="12" customHeight="1">
      <c r="B13" s="5"/>
      <c r="C13" s="3" t="s">
        <v>3</v>
      </c>
      <c r="D13" s="12">
        <v>100</v>
      </c>
      <c r="E13" s="12">
        <v>13</v>
      </c>
      <c r="F13" s="12">
        <v>19</v>
      </c>
      <c r="G13" s="12">
        <v>18</v>
      </c>
      <c r="H13" s="12">
        <v>15</v>
      </c>
      <c r="I13" s="12">
        <v>17</v>
      </c>
      <c r="J13" s="12">
        <v>18</v>
      </c>
      <c r="K13" s="12">
        <v>76</v>
      </c>
      <c r="L13" s="12">
        <v>6</v>
      </c>
      <c r="M13" s="12">
        <v>12</v>
      </c>
      <c r="N13" s="12">
        <v>7</v>
      </c>
      <c r="O13" s="12">
        <v>33</v>
      </c>
      <c r="P13" s="12">
        <v>16</v>
      </c>
      <c r="Q13" s="12">
        <v>2</v>
      </c>
    </row>
    <row r="14" spans="2:17" s="7" customFormat="1" ht="12" customHeight="1">
      <c r="B14" s="5"/>
      <c r="C14" s="3" t="s">
        <v>5</v>
      </c>
      <c r="D14" s="12">
        <v>435</v>
      </c>
      <c r="E14" s="12">
        <v>67</v>
      </c>
      <c r="F14" s="12">
        <v>132</v>
      </c>
      <c r="G14" s="12">
        <v>101</v>
      </c>
      <c r="H14" s="12">
        <v>93</v>
      </c>
      <c r="I14" s="12">
        <v>33</v>
      </c>
      <c r="J14" s="12">
        <v>9</v>
      </c>
      <c r="K14" s="12">
        <v>610</v>
      </c>
      <c r="L14" s="12">
        <v>58</v>
      </c>
      <c r="M14" s="12">
        <v>74</v>
      </c>
      <c r="N14" s="12">
        <v>107</v>
      </c>
      <c r="O14" s="12">
        <v>172</v>
      </c>
      <c r="P14" s="12">
        <v>168</v>
      </c>
      <c r="Q14" s="12">
        <v>31</v>
      </c>
    </row>
    <row r="15" spans="2:17" s="7" customFormat="1" ht="12" customHeight="1">
      <c r="B15" s="5"/>
      <c r="C15" s="3" t="s">
        <v>6</v>
      </c>
      <c r="D15" s="12">
        <v>813</v>
      </c>
      <c r="E15" s="12">
        <v>152</v>
      </c>
      <c r="F15" s="12">
        <v>237</v>
      </c>
      <c r="G15" s="12">
        <v>179</v>
      </c>
      <c r="H15" s="12">
        <v>158</v>
      </c>
      <c r="I15" s="12">
        <v>57</v>
      </c>
      <c r="J15" s="12">
        <v>30</v>
      </c>
      <c r="K15" s="12">
        <v>584</v>
      </c>
      <c r="L15" s="12">
        <v>82</v>
      </c>
      <c r="M15" s="12">
        <v>129</v>
      </c>
      <c r="N15" s="12">
        <v>100</v>
      </c>
      <c r="O15" s="12">
        <v>156</v>
      </c>
      <c r="P15" s="12">
        <v>96</v>
      </c>
      <c r="Q15" s="12">
        <v>21</v>
      </c>
    </row>
    <row r="16" spans="2:17" s="7" customFormat="1" ht="12" customHeight="1">
      <c r="B16" s="5"/>
      <c r="C16" s="3" t="s">
        <v>7</v>
      </c>
      <c r="D16" s="12">
        <v>539</v>
      </c>
      <c r="E16" s="12">
        <v>97</v>
      </c>
      <c r="F16" s="12">
        <v>154</v>
      </c>
      <c r="G16" s="12">
        <v>103</v>
      </c>
      <c r="H16" s="12">
        <v>105</v>
      </c>
      <c r="I16" s="12">
        <v>62</v>
      </c>
      <c r="J16" s="12">
        <v>18</v>
      </c>
      <c r="K16" s="12">
        <v>402</v>
      </c>
      <c r="L16" s="12">
        <v>76</v>
      </c>
      <c r="M16" s="12">
        <v>91</v>
      </c>
      <c r="N16" s="12">
        <v>59</v>
      </c>
      <c r="O16" s="12">
        <v>87</v>
      </c>
      <c r="P16" s="12">
        <v>72</v>
      </c>
      <c r="Q16" s="12">
        <v>17</v>
      </c>
    </row>
    <row r="17" spans="2:17" s="7" customFormat="1" ht="12" customHeight="1">
      <c r="B17" s="5"/>
      <c r="C17" s="3" t="s">
        <v>8</v>
      </c>
      <c r="D17" s="12">
        <v>628</v>
      </c>
      <c r="E17" s="12">
        <v>143</v>
      </c>
      <c r="F17" s="12">
        <v>170</v>
      </c>
      <c r="G17" s="12">
        <v>121</v>
      </c>
      <c r="H17" s="12">
        <v>134</v>
      </c>
      <c r="I17" s="12">
        <v>49</v>
      </c>
      <c r="J17" s="12">
        <v>11</v>
      </c>
      <c r="K17" s="12">
        <v>344</v>
      </c>
      <c r="L17" s="12">
        <v>68</v>
      </c>
      <c r="M17" s="12">
        <v>83</v>
      </c>
      <c r="N17" s="12">
        <v>54</v>
      </c>
      <c r="O17" s="12">
        <v>69</v>
      </c>
      <c r="P17" s="12">
        <v>53</v>
      </c>
      <c r="Q17" s="12">
        <v>17</v>
      </c>
    </row>
    <row r="18" spans="2:17" s="7" customFormat="1" ht="12" customHeight="1">
      <c r="B18" s="5"/>
      <c r="C18" s="3" t="s">
        <v>9</v>
      </c>
      <c r="D18" s="12">
        <v>238</v>
      </c>
      <c r="E18" s="12">
        <v>32</v>
      </c>
      <c r="F18" s="12">
        <v>62</v>
      </c>
      <c r="G18" s="12">
        <v>47</v>
      </c>
      <c r="H18" s="12">
        <v>57</v>
      </c>
      <c r="I18" s="12">
        <v>25</v>
      </c>
      <c r="J18" s="12">
        <v>15</v>
      </c>
      <c r="K18" s="12">
        <v>256</v>
      </c>
      <c r="L18" s="12">
        <v>31</v>
      </c>
      <c r="M18" s="12">
        <v>42</v>
      </c>
      <c r="N18" s="12">
        <v>48</v>
      </c>
      <c r="O18" s="12">
        <v>64</v>
      </c>
      <c r="P18" s="12">
        <v>54</v>
      </c>
      <c r="Q18" s="12">
        <v>17</v>
      </c>
    </row>
    <row r="19" spans="2:17" s="7" customFormat="1" ht="12" customHeight="1">
      <c r="B19" s="5"/>
      <c r="C19" s="3" t="s">
        <v>10</v>
      </c>
      <c r="D19" s="12">
        <v>340</v>
      </c>
      <c r="E19" s="12">
        <v>66</v>
      </c>
      <c r="F19" s="12">
        <v>90</v>
      </c>
      <c r="G19" s="12">
        <v>79</v>
      </c>
      <c r="H19" s="12">
        <v>56</v>
      </c>
      <c r="I19" s="12">
        <v>36</v>
      </c>
      <c r="J19" s="12">
        <v>13</v>
      </c>
      <c r="K19" s="12">
        <v>381</v>
      </c>
      <c r="L19" s="12">
        <v>67</v>
      </c>
      <c r="M19" s="12">
        <v>95</v>
      </c>
      <c r="N19" s="12">
        <v>50</v>
      </c>
      <c r="O19" s="12">
        <v>92</v>
      </c>
      <c r="P19" s="12">
        <v>71</v>
      </c>
      <c r="Q19" s="12">
        <v>6</v>
      </c>
    </row>
    <row r="20" spans="2:17" s="7" customFormat="1" ht="12" customHeight="1">
      <c r="B20" s="5"/>
      <c r="C20" s="3" t="s">
        <v>11</v>
      </c>
      <c r="D20" s="12">
        <v>594</v>
      </c>
      <c r="E20" s="12">
        <v>104</v>
      </c>
      <c r="F20" s="12">
        <v>179</v>
      </c>
      <c r="G20" s="12">
        <v>124</v>
      </c>
      <c r="H20" s="12">
        <v>135</v>
      </c>
      <c r="I20" s="12">
        <v>43</v>
      </c>
      <c r="J20" s="12">
        <v>9</v>
      </c>
      <c r="K20" s="12">
        <v>529</v>
      </c>
      <c r="L20" s="12">
        <v>96</v>
      </c>
      <c r="M20" s="12">
        <v>100</v>
      </c>
      <c r="N20" s="12">
        <v>82</v>
      </c>
      <c r="O20" s="12">
        <v>100</v>
      </c>
      <c r="P20" s="12">
        <v>124</v>
      </c>
      <c r="Q20" s="12">
        <v>27</v>
      </c>
    </row>
    <row r="21" spans="2:17" s="7" customFormat="1" ht="12" customHeight="1">
      <c r="B21" s="5"/>
      <c r="C21" s="3" t="s">
        <v>12</v>
      </c>
      <c r="D21" s="12">
        <v>544</v>
      </c>
      <c r="E21" s="12">
        <v>130</v>
      </c>
      <c r="F21" s="12">
        <v>155</v>
      </c>
      <c r="G21" s="12">
        <v>110</v>
      </c>
      <c r="H21" s="12">
        <v>89</v>
      </c>
      <c r="I21" s="12">
        <v>45</v>
      </c>
      <c r="J21" s="12">
        <v>15</v>
      </c>
      <c r="K21" s="12">
        <v>518</v>
      </c>
      <c r="L21" s="12">
        <v>64</v>
      </c>
      <c r="M21" s="12">
        <v>87</v>
      </c>
      <c r="N21" s="12">
        <v>65</v>
      </c>
      <c r="O21" s="12">
        <v>132</v>
      </c>
      <c r="P21" s="12">
        <v>153</v>
      </c>
      <c r="Q21" s="12">
        <v>17</v>
      </c>
    </row>
    <row r="22" spans="2:17" s="7" customFormat="1" ht="12" customHeight="1">
      <c r="B22" s="69" t="s">
        <v>13</v>
      </c>
      <c r="C22" s="70"/>
      <c r="D22" s="13">
        <v>1585</v>
      </c>
      <c r="E22" s="13">
        <v>238</v>
      </c>
      <c r="F22" s="13">
        <v>432</v>
      </c>
      <c r="G22" s="13">
        <v>313</v>
      </c>
      <c r="H22" s="13">
        <v>348</v>
      </c>
      <c r="I22" s="13">
        <v>199</v>
      </c>
      <c r="J22" s="13">
        <v>55</v>
      </c>
      <c r="K22" s="13">
        <v>1698</v>
      </c>
      <c r="L22" s="13">
        <v>177</v>
      </c>
      <c r="M22" s="13">
        <v>306</v>
      </c>
      <c r="N22" s="13">
        <v>249</v>
      </c>
      <c r="O22" s="13">
        <v>398</v>
      </c>
      <c r="P22" s="13">
        <v>440</v>
      </c>
      <c r="Q22" s="13">
        <v>128</v>
      </c>
    </row>
    <row r="23" spans="2:17" s="7" customFormat="1" ht="12" customHeight="1">
      <c r="B23" s="6"/>
      <c r="C23" s="3" t="s">
        <v>14</v>
      </c>
      <c r="D23" s="12">
        <v>178</v>
      </c>
      <c r="E23" s="12">
        <v>25</v>
      </c>
      <c r="F23" s="12">
        <v>47</v>
      </c>
      <c r="G23" s="12">
        <v>41</v>
      </c>
      <c r="H23" s="12">
        <v>43</v>
      </c>
      <c r="I23" s="12">
        <v>18</v>
      </c>
      <c r="J23" s="12">
        <v>4</v>
      </c>
      <c r="K23" s="12">
        <v>209</v>
      </c>
      <c r="L23" s="12">
        <v>18</v>
      </c>
      <c r="M23" s="12">
        <v>35</v>
      </c>
      <c r="N23" s="12">
        <v>36</v>
      </c>
      <c r="O23" s="12">
        <v>56</v>
      </c>
      <c r="P23" s="12">
        <v>50</v>
      </c>
      <c r="Q23" s="12">
        <v>14</v>
      </c>
    </row>
    <row r="24" spans="2:17" s="7" customFormat="1" ht="12" customHeight="1">
      <c r="B24" s="6"/>
      <c r="C24" s="3" t="s">
        <v>15</v>
      </c>
      <c r="D24" s="12">
        <v>316</v>
      </c>
      <c r="E24" s="12">
        <v>45</v>
      </c>
      <c r="F24" s="12">
        <v>82</v>
      </c>
      <c r="G24" s="12">
        <v>64</v>
      </c>
      <c r="H24" s="12">
        <v>77</v>
      </c>
      <c r="I24" s="12">
        <v>37</v>
      </c>
      <c r="J24" s="12">
        <v>11</v>
      </c>
      <c r="K24" s="12">
        <v>342</v>
      </c>
      <c r="L24" s="12">
        <v>43</v>
      </c>
      <c r="M24" s="12">
        <v>60</v>
      </c>
      <c r="N24" s="12">
        <v>38</v>
      </c>
      <c r="O24" s="12">
        <v>61</v>
      </c>
      <c r="P24" s="12">
        <v>105</v>
      </c>
      <c r="Q24" s="12">
        <v>35</v>
      </c>
    </row>
    <row r="25" spans="2:17" s="7" customFormat="1" ht="12" customHeight="1">
      <c r="B25" s="6"/>
      <c r="C25" s="3" t="s">
        <v>16</v>
      </c>
      <c r="D25" s="12">
        <v>301</v>
      </c>
      <c r="E25" s="12">
        <v>57</v>
      </c>
      <c r="F25" s="12">
        <v>81</v>
      </c>
      <c r="G25" s="12">
        <v>54</v>
      </c>
      <c r="H25" s="12">
        <v>64</v>
      </c>
      <c r="I25" s="12">
        <v>36</v>
      </c>
      <c r="J25" s="12">
        <v>9</v>
      </c>
      <c r="K25" s="12">
        <v>258</v>
      </c>
      <c r="L25" s="12">
        <v>32</v>
      </c>
      <c r="M25" s="12">
        <v>63</v>
      </c>
      <c r="N25" s="12">
        <v>47</v>
      </c>
      <c r="O25" s="12">
        <v>60</v>
      </c>
      <c r="P25" s="12">
        <v>44</v>
      </c>
      <c r="Q25" s="12">
        <v>12</v>
      </c>
    </row>
    <row r="26" spans="2:17" s="7" customFormat="1" ht="12" customHeight="1">
      <c r="B26" s="6"/>
      <c r="C26" s="3" t="s">
        <v>17</v>
      </c>
      <c r="D26" s="12">
        <v>179</v>
      </c>
      <c r="E26" s="12">
        <v>26</v>
      </c>
      <c r="F26" s="12">
        <v>44</v>
      </c>
      <c r="G26" s="12">
        <v>34</v>
      </c>
      <c r="H26" s="12">
        <v>44</v>
      </c>
      <c r="I26" s="12">
        <v>24</v>
      </c>
      <c r="J26" s="12">
        <v>7</v>
      </c>
      <c r="K26" s="12">
        <v>219</v>
      </c>
      <c r="L26" s="12">
        <v>17</v>
      </c>
      <c r="M26" s="12">
        <v>30</v>
      </c>
      <c r="N26" s="12">
        <v>36</v>
      </c>
      <c r="O26" s="12">
        <v>51</v>
      </c>
      <c r="P26" s="12">
        <v>60</v>
      </c>
      <c r="Q26" s="12">
        <v>25</v>
      </c>
    </row>
    <row r="27" spans="2:17" s="7" customFormat="1" ht="12" customHeight="1">
      <c r="B27" s="5"/>
      <c r="C27" s="4" t="s">
        <v>18</v>
      </c>
      <c r="D27" s="12">
        <v>183</v>
      </c>
      <c r="E27" s="12">
        <v>30</v>
      </c>
      <c r="F27" s="12">
        <v>52</v>
      </c>
      <c r="G27" s="12">
        <v>35</v>
      </c>
      <c r="H27" s="12">
        <v>37</v>
      </c>
      <c r="I27" s="12">
        <v>26</v>
      </c>
      <c r="J27" s="12">
        <v>3</v>
      </c>
      <c r="K27" s="12">
        <v>199</v>
      </c>
      <c r="L27" s="12">
        <v>19</v>
      </c>
      <c r="M27" s="12">
        <v>43</v>
      </c>
      <c r="N27" s="12">
        <v>21</v>
      </c>
      <c r="O27" s="12">
        <v>44</v>
      </c>
      <c r="P27" s="12">
        <v>57</v>
      </c>
      <c r="Q27" s="12">
        <v>15</v>
      </c>
    </row>
    <row r="28" spans="2:17" s="7" customFormat="1" ht="12" customHeight="1">
      <c r="B28" s="5"/>
      <c r="C28" s="4" t="s">
        <v>19</v>
      </c>
      <c r="D28" s="12">
        <v>156</v>
      </c>
      <c r="E28" s="12">
        <v>15</v>
      </c>
      <c r="F28" s="12">
        <v>53</v>
      </c>
      <c r="G28" s="12">
        <v>28</v>
      </c>
      <c r="H28" s="12">
        <v>36</v>
      </c>
      <c r="I28" s="12">
        <v>20</v>
      </c>
      <c r="J28" s="12">
        <v>4</v>
      </c>
      <c r="K28" s="12">
        <v>188</v>
      </c>
      <c r="L28" s="12">
        <v>19</v>
      </c>
      <c r="M28" s="12">
        <v>28</v>
      </c>
      <c r="N28" s="12">
        <v>22</v>
      </c>
      <c r="O28" s="12">
        <v>55</v>
      </c>
      <c r="P28" s="12">
        <v>52</v>
      </c>
      <c r="Q28" s="12">
        <v>12</v>
      </c>
    </row>
    <row r="29" spans="2:17" s="7" customFormat="1" ht="12" customHeight="1">
      <c r="B29" s="5"/>
      <c r="C29" s="4" t="s">
        <v>20</v>
      </c>
      <c r="D29" s="12">
        <v>159</v>
      </c>
      <c r="E29" s="12">
        <v>26</v>
      </c>
      <c r="F29" s="12">
        <v>47</v>
      </c>
      <c r="G29" s="12">
        <v>31</v>
      </c>
      <c r="H29" s="12">
        <v>34</v>
      </c>
      <c r="I29" s="12">
        <v>19</v>
      </c>
      <c r="J29" s="12">
        <v>2</v>
      </c>
      <c r="K29" s="12">
        <v>168</v>
      </c>
      <c r="L29" s="12">
        <v>16</v>
      </c>
      <c r="M29" s="12">
        <v>27</v>
      </c>
      <c r="N29" s="12">
        <v>18</v>
      </c>
      <c r="O29" s="12">
        <v>39</v>
      </c>
      <c r="P29" s="12">
        <v>57</v>
      </c>
      <c r="Q29" s="12">
        <v>11</v>
      </c>
    </row>
    <row r="30" spans="2:17" s="7" customFormat="1" ht="12" customHeight="1">
      <c r="B30" s="5"/>
      <c r="C30" s="4" t="s">
        <v>21</v>
      </c>
      <c r="D30" s="12">
        <v>74</v>
      </c>
      <c r="E30" s="12">
        <v>10</v>
      </c>
      <c r="F30" s="12">
        <v>18</v>
      </c>
      <c r="G30" s="12">
        <v>16</v>
      </c>
      <c r="H30" s="12">
        <v>7</v>
      </c>
      <c r="I30" s="12">
        <v>11</v>
      </c>
      <c r="J30" s="12">
        <v>12</v>
      </c>
      <c r="K30" s="12">
        <v>63</v>
      </c>
      <c r="L30" s="12">
        <v>12</v>
      </c>
      <c r="M30" s="12">
        <v>7</v>
      </c>
      <c r="N30" s="12">
        <v>16</v>
      </c>
      <c r="O30" s="12">
        <v>13</v>
      </c>
      <c r="P30" s="12">
        <v>12</v>
      </c>
      <c r="Q30" s="12">
        <v>3</v>
      </c>
    </row>
    <row r="31" spans="2:17" s="7" customFormat="1" ht="12" customHeight="1">
      <c r="B31" s="5"/>
      <c r="C31" s="4" t="s">
        <v>22</v>
      </c>
      <c r="D31" s="12">
        <v>39</v>
      </c>
      <c r="E31" s="12">
        <v>4</v>
      </c>
      <c r="F31" s="12">
        <v>8</v>
      </c>
      <c r="G31" s="12">
        <v>10</v>
      </c>
      <c r="H31" s="12">
        <v>6</v>
      </c>
      <c r="I31" s="12">
        <v>8</v>
      </c>
      <c r="J31" s="12">
        <v>3</v>
      </c>
      <c r="K31" s="12">
        <v>52</v>
      </c>
      <c r="L31" s="12">
        <v>1</v>
      </c>
      <c r="M31" s="12">
        <v>13</v>
      </c>
      <c r="N31" s="12">
        <v>15</v>
      </c>
      <c r="O31" s="12">
        <v>19</v>
      </c>
      <c r="P31" s="12">
        <v>3</v>
      </c>
      <c r="Q31" s="12">
        <v>1</v>
      </c>
    </row>
    <row r="32" spans="2:17" s="7" customFormat="1" ht="12" customHeight="1">
      <c r="B32" s="69" t="s">
        <v>23</v>
      </c>
      <c r="C32" s="70"/>
      <c r="D32" s="13">
        <v>894</v>
      </c>
      <c r="E32" s="13">
        <v>182</v>
      </c>
      <c r="F32" s="13">
        <v>268</v>
      </c>
      <c r="G32" s="13">
        <v>154</v>
      </c>
      <c r="H32" s="13">
        <v>168</v>
      </c>
      <c r="I32" s="13">
        <v>85</v>
      </c>
      <c r="J32" s="13">
        <v>37</v>
      </c>
      <c r="K32" s="13">
        <v>821</v>
      </c>
      <c r="L32" s="13">
        <v>115</v>
      </c>
      <c r="M32" s="13">
        <v>160</v>
      </c>
      <c r="N32" s="13">
        <v>135</v>
      </c>
      <c r="O32" s="13">
        <v>215</v>
      </c>
      <c r="P32" s="13">
        <v>162</v>
      </c>
      <c r="Q32" s="13">
        <v>34</v>
      </c>
    </row>
    <row r="33" spans="2:17" s="7" customFormat="1" ht="12" customHeight="1">
      <c r="B33" s="6"/>
      <c r="C33" s="4" t="s">
        <v>24</v>
      </c>
      <c r="D33" s="12">
        <v>354</v>
      </c>
      <c r="E33" s="12">
        <v>64</v>
      </c>
      <c r="F33" s="12">
        <v>103</v>
      </c>
      <c r="G33" s="12">
        <v>67</v>
      </c>
      <c r="H33" s="12">
        <v>64</v>
      </c>
      <c r="I33" s="12">
        <v>38</v>
      </c>
      <c r="J33" s="12">
        <v>18</v>
      </c>
      <c r="K33" s="12">
        <v>337</v>
      </c>
      <c r="L33" s="12">
        <v>48</v>
      </c>
      <c r="M33" s="12">
        <v>65</v>
      </c>
      <c r="N33" s="12">
        <v>50</v>
      </c>
      <c r="O33" s="12">
        <v>92</v>
      </c>
      <c r="P33" s="12">
        <v>68</v>
      </c>
      <c r="Q33" s="12">
        <v>14</v>
      </c>
    </row>
    <row r="34" spans="2:17" s="7" customFormat="1" ht="12" customHeight="1">
      <c r="B34" s="6"/>
      <c r="C34" s="4" t="s">
        <v>25</v>
      </c>
      <c r="D34" s="12">
        <v>240</v>
      </c>
      <c r="E34" s="12">
        <v>55</v>
      </c>
      <c r="F34" s="12">
        <v>64</v>
      </c>
      <c r="G34" s="12">
        <v>41</v>
      </c>
      <c r="H34" s="12">
        <v>42</v>
      </c>
      <c r="I34" s="12">
        <v>26</v>
      </c>
      <c r="J34" s="12">
        <v>12</v>
      </c>
      <c r="K34" s="12">
        <v>168</v>
      </c>
      <c r="L34" s="12">
        <v>27</v>
      </c>
      <c r="M34" s="12">
        <v>22</v>
      </c>
      <c r="N34" s="12">
        <v>30</v>
      </c>
      <c r="O34" s="12">
        <v>60</v>
      </c>
      <c r="P34" s="12">
        <v>22</v>
      </c>
      <c r="Q34" s="12">
        <v>7</v>
      </c>
    </row>
    <row r="35" spans="2:17" s="7" customFormat="1" ht="12" customHeight="1">
      <c r="B35" s="6"/>
      <c r="C35" s="4" t="s">
        <v>26</v>
      </c>
      <c r="D35" s="12">
        <v>170</v>
      </c>
      <c r="E35" s="12">
        <v>38</v>
      </c>
      <c r="F35" s="12">
        <v>56</v>
      </c>
      <c r="G35" s="12">
        <v>29</v>
      </c>
      <c r="H35" s="12">
        <v>33</v>
      </c>
      <c r="I35" s="12">
        <v>10</v>
      </c>
      <c r="J35" s="12">
        <v>4</v>
      </c>
      <c r="K35" s="12">
        <v>163</v>
      </c>
      <c r="L35" s="12">
        <v>24</v>
      </c>
      <c r="M35" s="12">
        <v>41</v>
      </c>
      <c r="N35" s="12">
        <v>30</v>
      </c>
      <c r="O35" s="12">
        <v>29</v>
      </c>
      <c r="P35" s="12">
        <v>30</v>
      </c>
      <c r="Q35" s="12">
        <v>9</v>
      </c>
    </row>
    <row r="36" spans="2:17" s="7" customFormat="1" ht="12" customHeight="1">
      <c r="B36" s="6"/>
      <c r="C36" s="4" t="s">
        <v>27</v>
      </c>
      <c r="D36" s="12">
        <v>130</v>
      </c>
      <c r="E36" s="12">
        <v>25</v>
      </c>
      <c r="F36" s="12">
        <v>45</v>
      </c>
      <c r="G36" s="12">
        <v>17</v>
      </c>
      <c r="H36" s="12">
        <v>29</v>
      </c>
      <c r="I36" s="12">
        <v>11</v>
      </c>
      <c r="J36" s="12">
        <v>3</v>
      </c>
      <c r="K36" s="12">
        <v>153</v>
      </c>
      <c r="L36" s="12">
        <v>16</v>
      </c>
      <c r="M36" s="12">
        <v>32</v>
      </c>
      <c r="N36" s="12">
        <v>25</v>
      </c>
      <c r="O36" s="12">
        <v>34</v>
      </c>
      <c r="P36" s="12">
        <v>42</v>
      </c>
      <c r="Q36" s="12">
        <v>4</v>
      </c>
    </row>
    <row r="37" spans="2:17" s="7" customFormat="1" ht="12" customHeight="1">
      <c r="B37" s="69" t="s">
        <v>28</v>
      </c>
      <c r="C37" s="70"/>
      <c r="D37" s="13">
        <v>679</v>
      </c>
      <c r="E37" s="13">
        <v>107</v>
      </c>
      <c r="F37" s="13">
        <v>181</v>
      </c>
      <c r="G37" s="13">
        <v>147</v>
      </c>
      <c r="H37" s="13">
        <v>161</v>
      </c>
      <c r="I37" s="13">
        <v>70</v>
      </c>
      <c r="J37" s="13">
        <v>13</v>
      </c>
      <c r="K37" s="13">
        <v>656</v>
      </c>
      <c r="L37" s="13">
        <v>76</v>
      </c>
      <c r="M37" s="13">
        <v>101</v>
      </c>
      <c r="N37" s="13">
        <v>108</v>
      </c>
      <c r="O37" s="13">
        <v>161</v>
      </c>
      <c r="P37" s="13">
        <v>184</v>
      </c>
      <c r="Q37" s="13">
        <v>26</v>
      </c>
    </row>
    <row r="38" spans="2:17" s="7" customFormat="1" ht="12" customHeight="1">
      <c r="B38" s="6"/>
      <c r="C38" s="4" t="s">
        <v>29</v>
      </c>
      <c r="D38" s="12">
        <v>272</v>
      </c>
      <c r="E38" s="12">
        <v>43</v>
      </c>
      <c r="F38" s="12">
        <v>73</v>
      </c>
      <c r="G38" s="12">
        <v>68</v>
      </c>
      <c r="H38" s="12">
        <v>69</v>
      </c>
      <c r="I38" s="12">
        <v>17</v>
      </c>
      <c r="J38" s="12">
        <v>2</v>
      </c>
      <c r="K38" s="12">
        <v>216</v>
      </c>
      <c r="L38" s="12">
        <v>33</v>
      </c>
      <c r="M38" s="12">
        <v>34</v>
      </c>
      <c r="N38" s="12">
        <v>30</v>
      </c>
      <c r="O38" s="12">
        <v>43</v>
      </c>
      <c r="P38" s="12">
        <v>66</v>
      </c>
      <c r="Q38" s="12">
        <v>10</v>
      </c>
    </row>
    <row r="39" spans="2:17" s="7" customFormat="1" ht="12" customHeight="1">
      <c r="B39" s="6"/>
      <c r="C39" s="4" t="s">
        <v>30</v>
      </c>
      <c r="D39" s="12">
        <v>100</v>
      </c>
      <c r="E39" s="12">
        <v>10</v>
      </c>
      <c r="F39" s="12">
        <v>31</v>
      </c>
      <c r="G39" s="12">
        <v>20</v>
      </c>
      <c r="H39" s="12">
        <v>24</v>
      </c>
      <c r="I39" s="12">
        <v>13</v>
      </c>
      <c r="J39" s="12">
        <v>2</v>
      </c>
      <c r="K39" s="12">
        <v>91</v>
      </c>
      <c r="L39" s="12">
        <v>7</v>
      </c>
      <c r="M39" s="12">
        <v>14</v>
      </c>
      <c r="N39" s="12">
        <v>19</v>
      </c>
      <c r="O39" s="12">
        <v>22</v>
      </c>
      <c r="P39" s="12">
        <v>24</v>
      </c>
      <c r="Q39" s="12">
        <v>5</v>
      </c>
    </row>
    <row r="40" spans="2:17" s="7" customFormat="1" ht="12" customHeight="1">
      <c r="B40" s="6"/>
      <c r="C40" s="4" t="s">
        <v>31</v>
      </c>
      <c r="D40" s="12">
        <v>6</v>
      </c>
      <c r="E40" s="12" t="s">
        <v>186</v>
      </c>
      <c r="F40" s="12">
        <v>1</v>
      </c>
      <c r="G40" s="12" t="s">
        <v>186</v>
      </c>
      <c r="H40" s="12">
        <v>2</v>
      </c>
      <c r="I40" s="12">
        <v>1</v>
      </c>
      <c r="J40" s="12">
        <v>2</v>
      </c>
      <c r="K40" s="12">
        <v>16</v>
      </c>
      <c r="L40" s="12" t="s">
        <v>186</v>
      </c>
      <c r="M40" s="12">
        <v>3</v>
      </c>
      <c r="N40" s="12" t="s">
        <v>186</v>
      </c>
      <c r="O40" s="12">
        <v>6</v>
      </c>
      <c r="P40" s="12">
        <v>5</v>
      </c>
      <c r="Q40" s="12">
        <v>2</v>
      </c>
    </row>
    <row r="41" spans="2:17" s="7" customFormat="1" ht="12" customHeight="1">
      <c r="B41" s="5"/>
      <c r="C41" s="4" t="s">
        <v>32</v>
      </c>
      <c r="D41" s="12">
        <v>175</v>
      </c>
      <c r="E41" s="12">
        <v>32</v>
      </c>
      <c r="F41" s="12">
        <v>44</v>
      </c>
      <c r="G41" s="12">
        <v>38</v>
      </c>
      <c r="H41" s="12">
        <v>39</v>
      </c>
      <c r="I41" s="12">
        <v>19</v>
      </c>
      <c r="J41" s="12">
        <v>3</v>
      </c>
      <c r="K41" s="12">
        <v>174</v>
      </c>
      <c r="L41" s="12">
        <v>21</v>
      </c>
      <c r="M41" s="12">
        <v>23</v>
      </c>
      <c r="N41" s="12">
        <v>33</v>
      </c>
      <c r="O41" s="12">
        <v>53</v>
      </c>
      <c r="P41" s="12">
        <v>38</v>
      </c>
      <c r="Q41" s="12">
        <v>6</v>
      </c>
    </row>
    <row r="42" spans="2:17" s="7" customFormat="1" ht="12" customHeight="1">
      <c r="B42" s="5"/>
      <c r="C42" s="4" t="s">
        <v>188</v>
      </c>
      <c r="D42" s="12">
        <v>126</v>
      </c>
      <c r="E42" s="12">
        <v>22</v>
      </c>
      <c r="F42" s="12">
        <v>32</v>
      </c>
      <c r="G42" s="12">
        <v>21</v>
      </c>
      <c r="H42" s="12">
        <v>27</v>
      </c>
      <c r="I42" s="12">
        <v>20</v>
      </c>
      <c r="J42" s="12">
        <v>4</v>
      </c>
      <c r="K42" s="12">
        <v>159</v>
      </c>
      <c r="L42" s="12">
        <v>15</v>
      </c>
      <c r="M42" s="12">
        <v>27</v>
      </c>
      <c r="N42" s="12">
        <v>26</v>
      </c>
      <c r="O42" s="12">
        <v>37</v>
      </c>
      <c r="P42" s="12">
        <v>51</v>
      </c>
      <c r="Q42" s="12">
        <v>3</v>
      </c>
    </row>
    <row r="43" spans="2:17" s="7" customFormat="1" ht="12" customHeight="1">
      <c r="B43" s="69" t="s">
        <v>34</v>
      </c>
      <c r="C43" s="70"/>
      <c r="D43" s="13">
        <v>576</v>
      </c>
      <c r="E43" s="13">
        <v>103</v>
      </c>
      <c r="F43" s="13">
        <v>159</v>
      </c>
      <c r="G43" s="13">
        <v>111</v>
      </c>
      <c r="H43" s="13">
        <v>111</v>
      </c>
      <c r="I43" s="13">
        <v>66</v>
      </c>
      <c r="J43" s="13">
        <v>26</v>
      </c>
      <c r="K43" s="13">
        <v>367</v>
      </c>
      <c r="L43" s="13">
        <v>67</v>
      </c>
      <c r="M43" s="13">
        <v>60</v>
      </c>
      <c r="N43" s="13">
        <v>71</v>
      </c>
      <c r="O43" s="13">
        <v>76</v>
      </c>
      <c r="P43" s="13">
        <v>82</v>
      </c>
      <c r="Q43" s="13">
        <v>11</v>
      </c>
    </row>
    <row r="44" spans="2:17" s="7" customFormat="1" ht="12" customHeight="1">
      <c r="B44" s="5"/>
      <c r="C44" s="4" t="s">
        <v>35</v>
      </c>
      <c r="D44" s="12">
        <v>34</v>
      </c>
      <c r="E44" s="12">
        <v>6</v>
      </c>
      <c r="F44" s="12">
        <v>7</v>
      </c>
      <c r="G44" s="12">
        <v>8</v>
      </c>
      <c r="H44" s="12">
        <v>5</v>
      </c>
      <c r="I44" s="12">
        <v>6</v>
      </c>
      <c r="J44" s="12">
        <v>2</v>
      </c>
      <c r="K44" s="12">
        <v>21</v>
      </c>
      <c r="L44" s="12">
        <v>4</v>
      </c>
      <c r="M44" s="12">
        <v>4</v>
      </c>
      <c r="N44" s="12">
        <v>4</v>
      </c>
      <c r="O44" s="12">
        <v>1</v>
      </c>
      <c r="P44" s="12">
        <v>8</v>
      </c>
      <c r="Q44" s="12" t="s">
        <v>186</v>
      </c>
    </row>
    <row r="45" spans="2:17" s="7" customFormat="1" ht="12" customHeight="1">
      <c r="B45" s="5"/>
      <c r="C45" s="4" t="s">
        <v>36</v>
      </c>
      <c r="D45" s="12">
        <v>52</v>
      </c>
      <c r="E45" s="12">
        <v>1</v>
      </c>
      <c r="F45" s="12">
        <v>13</v>
      </c>
      <c r="G45" s="12">
        <v>10</v>
      </c>
      <c r="H45" s="12">
        <v>15</v>
      </c>
      <c r="I45" s="12">
        <v>11</v>
      </c>
      <c r="J45" s="12">
        <v>2</v>
      </c>
      <c r="K45" s="12">
        <v>37</v>
      </c>
      <c r="L45" s="12">
        <v>3</v>
      </c>
      <c r="M45" s="12">
        <v>10</v>
      </c>
      <c r="N45" s="12">
        <v>5</v>
      </c>
      <c r="O45" s="12">
        <v>11</v>
      </c>
      <c r="P45" s="12">
        <v>7</v>
      </c>
      <c r="Q45" s="12">
        <v>1</v>
      </c>
    </row>
    <row r="46" spans="2:17" s="7" customFormat="1" ht="12" customHeight="1">
      <c r="B46" s="5"/>
      <c r="C46" s="4" t="s">
        <v>37</v>
      </c>
      <c r="D46" s="12">
        <v>333</v>
      </c>
      <c r="E46" s="12">
        <v>85</v>
      </c>
      <c r="F46" s="12">
        <v>116</v>
      </c>
      <c r="G46" s="12">
        <v>68</v>
      </c>
      <c r="H46" s="12">
        <v>43</v>
      </c>
      <c r="I46" s="12">
        <v>16</v>
      </c>
      <c r="J46" s="12">
        <v>5</v>
      </c>
      <c r="K46" s="12">
        <v>257</v>
      </c>
      <c r="L46" s="12">
        <v>52</v>
      </c>
      <c r="M46" s="12">
        <v>42</v>
      </c>
      <c r="N46" s="12">
        <v>54</v>
      </c>
      <c r="O46" s="12">
        <v>52</v>
      </c>
      <c r="P46" s="12">
        <v>52</v>
      </c>
      <c r="Q46" s="12">
        <v>5</v>
      </c>
    </row>
    <row r="47" spans="2:17" s="7" customFormat="1" ht="12" customHeight="1">
      <c r="B47" s="5"/>
      <c r="C47" s="4" t="s">
        <v>38</v>
      </c>
      <c r="D47" s="12">
        <v>70</v>
      </c>
      <c r="E47" s="12">
        <v>2</v>
      </c>
      <c r="F47" s="12">
        <v>7</v>
      </c>
      <c r="G47" s="12">
        <v>6</v>
      </c>
      <c r="H47" s="12">
        <v>28</v>
      </c>
      <c r="I47" s="12">
        <v>16</v>
      </c>
      <c r="J47" s="12">
        <v>11</v>
      </c>
      <c r="K47" s="12">
        <v>23</v>
      </c>
      <c r="L47" s="12">
        <v>5</v>
      </c>
      <c r="M47" s="12" t="s">
        <v>186</v>
      </c>
      <c r="N47" s="12">
        <v>3</v>
      </c>
      <c r="O47" s="12">
        <v>4</v>
      </c>
      <c r="P47" s="12">
        <v>8</v>
      </c>
      <c r="Q47" s="12">
        <v>3</v>
      </c>
    </row>
    <row r="48" spans="2:17" s="7" customFormat="1" ht="12" customHeight="1">
      <c r="B48" s="5"/>
      <c r="C48" s="4" t="s">
        <v>39</v>
      </c>
      <c r="D48" s="12">
        <v>20</v>
      </c>
      <c r="E48" s="12">
        <v>4</v>
      </c>
      <c r="F48" s="12">
        <v>3</v>
      </c>
      <c r="G48" s="12">
        <v>8</v>
      </c>
      <c r="H48" s="12">
        <v>2</v>
      </c>
      <c r="I48" s="12">
        <v>2</v>
      </c>
      <c r="J48" s="12">
        <v>1</v>
      </c>
      <c r="K48" s="12">
        <v>11</v>
      </c>
      <c r="L48" s="12">
        <v>3</v>
      </c>
      <c r="M48" s="12">
        <v>1</v>
      </c>
      <c r="N48" s="12">
        <v>2</v>
      </c>
      <c r="O48" s="12">
        <v>2</v>
      </c>
      <c r="P48" s="12">
        <v>2</v>
      </c>
      <c r="Q48" s="12">
        <v>1</v>
      </c>
    </row>
    <row r="49" spans="2:17" s="7" customFormat="1" ht="12" customHeight="1">
      <c r="B49" s="5"/>
      <c r="C49" s="4" t="s">
        <v>40</v>
      </c>
      <c r="D49" s="12">
        <v>67</v>
      </c>
      <c r="E49" s="12">
        <v>5</v>
      </c>
      <c r="F49" s="12">
        <v>13</v>
      </c>
      <c r="G49" s="12">
        <v>11</v>
      </c>
      <c r="H49" s="12">
        <v>18</v>
      </c>
      <c r="I49" s="12">
        <v>15</v>
      </c>
      <c r="J49" s="12">
        <v>5</v>
      </c>
      <c r="K49" s="12">
        <v>18</v>
      </c>
      <c r="L49" s="12" t="s">
        <v>187</v>
      </c>
      <c r="M49" s="12">
        <v>3</v>
      </c>
      <c r="N49" s="12">
        <v>3</v>
      </c>
      <c r="O49" s="12">
        <v>6</v>
      </c>
      <c r="P49" s="12">
        <v>5</v>
      </c>
      <c r="Q49" s="12">
        <v>1</v>
      </c>
    </row>
    <row r="50" spans="2:17" s="7" customFormat="1" ht="12" customHeight="1">
      <c r="B50" s="69" t="s">
        <v>41</v>
      </c>
      <c r="C50" s="70"/>
      <c r="D50" s="13">
        <v>663</v>
      </c>
      <c r="E50" s="13">
        <v>131</v>
      </c>
      <c r="F50" s="13">
        <v>190</v>
      </c>
      <c r="G50" s="13">
        <v>151</v>
      </c>
      <c r="H50" s="13">
        <v>117</v>
      </c>
      <c r="I50" s="13">
        <v>53</v>
      </c>
      <c r="J50" s="13">
        <v>21</v>
      </c>
      <c r="K50" s="13">
        <v>522</v>
      </c>
      <c r="L50" s="13">
        <v>73</v>
      </c>
      <c r="M50" s="13">
        <v>100</v>
      </c>
      <c r="N50" s="13">
        <v>78</v>
      </c>
      <c r="O50" s="13">
        <v>128</v>
      </c>
      <c r="P50" s="13">
        <v>125</v>
      </c>
      <c r="Q50" s="13">
        <v>18</v>
      </c>
    </row>
    <row r="51" spans="2:17" s="7" customFormat="1" ht="12" customHeight="1">
      <c r="B51" s="5"/>
      <c r="C51" s="4" t="s">
        <v>42</v>
      </c>
      <c r="D51" s="12">
        <v>126</v>
      </c>
      <c r="E51" s="12">
        <v>35</v>
      </c>
      <c r="F51" s="12">
        <v>44</v>
      </c>
      <c r="G51" s="12">
        <v>17</v>
      </c>
      <c r="H51" s="12">
        <v>20</v>
      </c>
      <c r="I51" s="12">
        <v>8</v>
      </c>
      <c r="J51" s="12">
        <v>2</v>
      </c>
      <c r="K51" s="12">
        <v>130</v>
      </c>
      <c r="L51" s="12">
        <v>16</v>
      </c>
      <c r="M51" s="12">
        <v>27</v>
      </c>
      <c r="N51" s="12">
        <v>17</v>
      </c>
      <c r="O51" s="12">
        <v>33</v>
      </c>
      <c r="P51" s="12">
        <v>33</v>
      </c>
      <c r="Q51" s="12">
        <v>4</v>
      </c>
    </row>
    <row r="52" spans="2:17" s="7" customFormat="1" ht="12" customHeight="1">
      <c r="B52" s="5"/>
      <c r="C52" s="4" t="s">
        <v>43</v>
      </c>
      <c r="D52" s="12">
        <v>221</v>
      </c>
      <c r="E52" s="12">
        <v>25</v>
      </c>
      <c r="F52" s="12">
        <v>46</v>
      </c>
      <c r="G52" s="12">
        <v>67</v>
      </c>
      <c r="H52" s="12">
        <v>46</v>
      </c>
      <c r="I52" s="12">
        <v>23</v>
      </c>
      <c r="J52" s="12">
        <v>14</v>
      </c>
      <c r="K52" s="12">
        <v>159</v>
      </c>
      <c r="L52" s="12">
        <v>19</v>
      </c>
      <c r="M52" s="12">
        <v>30</v>
      </c>
      <c r="N52" s="12">
        <v>27</v>
      </c>
      <c r="O52" s="12">
        <v>36</v>
      </c>
      <c r="P52" s="12">
        <v>42</v>
      </c>
      <c r="Q52" s="12">
        <v>5</v>
      </c>
    </row>
    <row r="53" spans="2:17" s="7" customFormat="1" ht="12" customHeight="1">
      <c r="B53" s="5"/>
      <c r="C53" s="4" t="s">
        <v>44</v>
      </c>
      <c r="D53" s="12">
        <v>72</v>
      </c>
      <c r="E53" s="12">
        <v>5</v>
      </c>
      <c r="F53" s="12">
        <v>12</v>
      </c>
      <c r="G53" s="12">
        <v>21</v>
      </c>
      <c r="H53" s="12">
        <v>17</v>
      </c>
      <c r="I53" s="12">
        <v>15</v>
      </c>
      <c r="J53" s="12">
        <v>2</v>
      </c>
      <c r="K53" s="12">
        <v>23</v>
      </c>
      <c r="L53" s="12">
        <v>5</v>
      </c>
      <c r="M53" s="12">
        <v>4</v>
      </c>
      <c r="N53" s="12">
        <v>232</v>
      </c>
      <c r="O53" s="12">
        <v>6</v>
      </c>
      <c r="P53" s="12">
        <v>5</v>
      </c>
      <c r="Q53" s="12">
        <v>1</v>
      </c>
    </row>
    <row r="54" spans="2:17" s="7" customFormat="1" ht="12" customHeight="1">
      <c r="B54" s="5"/>
      <c r="C54" s="4" t="s">
        <v>45</v>
      </c>
      <c r="D54" s="12">
        <v>244</v>
      </c>
      <c r="E54" s="12">
        <v>66</v>
      </c>
      <c r="F54" s="12">
        <v>88</v>
      </c>
      <c r="G54" s="12">
        <v>46</v>
      </c>
      <c r="H54" s="12">
        <v>34</v>
      </c>
      <c r="I54" s="12">
        <v>7</v>
      </c>
      <c r="J54" s="12">
        <v>3</v>
      </c>
      <c r="K54" s="12">
        <v>210</v>
      </c>
      <c r="L54" s="12">
        <v>33</v>
      </c>
      <c r="M54" s="12">
        <v>39</v>
      </c>
      <c r="N54" s="12">
        <v>60</v>
      </c>
      <c r="O54" s="12">
        <v>53</v>
      </c>
      <c r="P54" s="12">
        <v>45</v>
      </c>
      <c r="Q54" s="12">
        <v>8</v>
      </c>
    </row>
    <row r="55" spans="2:17" s="7" customFormat="1" ht="12" customHeight="1">
      <c r="B55" s="69" t="s">
        <v>46</v>
      </c>
      <c r="C55" s="70"/>
      <c r="D55" s="13">
        <v>325</v>
      </c>
      <c r="E55" s="13">
        <v>49</v>
      </c>
      <c r="F55" s="13">
        <v>85</v>
      </c>
      <c r="G55" s="13">
        <v>83</v>
      </c>
      <c r="H55" s="13">
        <v>64</v>
      </c>
      <c r="I55" s="13">
        <v>33</v>
      </c>
      <c r="J55" s="13">
        <v>11</v>
      </c>
      <c r="K55" s="13">
        <v>407</v>
      </c>
      <c r="L55" s="13">
        <v>48</v>
      </c>
      <c r="M55" s="13">
        <v>70</v>
      </c>
      <c r="N55" s="13">
        <v>60</v>
      </c>
      <c r="O55" s="13">
        <v>96</v>
      </c>
      <c r="P55" s="13">
        <v>112</v>
      </c>
      <c r="Q55" s="13">
        <v>21</v>
      </c>
    </row>
    <row r="56" spans="2:17" s="7" customFormat="1" ht="12" customHeight="1">
      <c r="B56" s="5"/>
      <c r="C56" s="4" t="s">
        <v>47</v>
      </c>
      <c r="D56" s="12">
        <v>325</v>
      </c>
      <c r="E56" s="12">
        <v>49</v>
      </c>
      <c r="F56" s="12">
        <v>85</v>
      </c>
      <c r="G56" s="12">
        <v>83</v>
      </c>
      <c r="H56" s="12">
        <v>64</v>
      </c>
      <c r="I56" s="12">
        <v>33</v>
      </c>
      <c r="J56" s="12">
        <v>11</v>
      </c>
      <c r="K56" s="12">
        <v>407</v>
      </c>
      <c r="L56" s="12">
        <v>48</v>
      </c>
      <c r="M56" s="12">
        <v>70</v>
      </c>
      <c r="N56" s="12">
        <v>60</v>
      </c>
      <c r="O56" s="12">
        <v>96</v>
      </c>
      <c r="P56" s="12">
        <v>112</v>
      </c>
      <c r="Q56" s="12">
        <v>21</v>
      </c>
    </row>
    <row r="57" spans="2:17" s="7" customFormat="1" ht="12" customHeight="1">
      <c r="B57" s="69" t="s">
        <v>48</v>
      </c>
      <c r="C57" s="70"/>
      <c r="D57" s="13">
        <v>2155</v>
      </c>
      <c r="E57" s="13">
        <v>351</v>
      </c>
      <c r="F57" s="13">
        <v>539</v>
      </c>
      <c r="G57" s="13">
        <v>439</v>
      </c>
      <c r="H57" s="13">
        <v>490</v>
      </c>
      <c r="I57" s="13">
        <v>245</v>
      </c>
      <c r="J57" s="13">
        <v>91</v>
      </c>
      <c r="K57" s="13">
        <v>1864</v>
      </c>
      <c r="L57" s="13">
        <v>238</v>
      </c>
      <c r="M57" s="13">
        <v>290</v>
      </c>
      <c r="N57" s="13">
        <v>240</v>
      </c>
      <c r="O57" s="13">
        <v>466</v>
      </c>
      <c r="P57" s="13">
        <v>493</v>
      </c>
      <c r="Q57" s="13">
        <v>137</v>
      </c>
    </row>
    <row r="58" spans="2:17" s="7" customFormat="1" ht="12" customHeight="1">
      <c r="B58" s="5"/>
      <c r="C58" s="4" t="s">
        <v>49</v>
      </c>
      <c r="D58" s="12">
        <v>584</v>
      </c>
      <c r="E58" s="12">
        <v>107</v>
      </c>
      <c r="F58" s="12">
        <v>153</v>
      </c>
      <c r="G58" s="12">
        <v>110</v>
      </c>
      <c r="H58" s="12">
        <v>127</v>
      </c>
      <c r="I58" s="12">
        <v>69</v>
      </c>
      <c r="J58" s="12">
        <v>18</v>
      </c>
      <c r="K58" s="12">
        <v>547</v>
      </c>
      <c r="L58" s="12">
        <v>79</v>
      </c>
      <c r="M58" s="12">
        <v>97</v>
      </c>
      <c r="N58" s="12">
        <v>76</v>
      </c>
      <c r="O58" s="12">
        <v>156</v>
      </c>
      <c r="P58" s="12">
        <v>121</v>
      </c>
      <c r="Q58" s="12">
        <v>18</v>
      </c>
    </row>
    <row r="59" spans="2:17" s="7" customFormat="1" ht="12" customHeight="1">
      <c r="B59" s="5"/>
      <c r="C59" s="4" t="s">
        <v>22</v>
      </c>
      <c r="D59" s="12">
        <v>141</v>
      </c>
      <c r="E59" s="12">
        <v>28</v>
      </c>
      <c r="F59" s="12">
        <v>30</v>
      </c>
      <c r="G59" s="12">
        <v>16</v>
      </c>
      <c r="H59" s="12">
        <v>34</v>
      </c>
      <c r="I59" s="12">
        <v>19</v>
      </c>
      <c r="J59" s="12">
        <v>14</v>
      </c>
      <c r="K59" s="12">
        <v>103</v>
      </c>
      <c r="L59" s="12">
        <v>18</v>
      </c>
      <c r="M59" s="12">
        <v>23</v>
      </c>
      <c r="N59" s="12">
        <v>12</v>
      </c>
      <c r="O59" s="12">
        <v>28</v>
      </c>
      <c r="P59" s="12">
        <v>17</v>
      </c>
      <c r="Q59" s="12">
        <v>5</v>
      </c>
    </row>
    <row r="60" spans="2:17" s="7" customFormat="1" ht="12" customHeight="1">
      <c r="B60" s="5"/>
      <c r="C60" s="4" t="s">
        <v>50</v>
      </c>
      <c r="D60" s="12">
        <v>726</v>
      </c>
      <c r="E60" s="12">
        <v>120</v>
      </c>
      <c r="F60" s="12">
        <v>188</v>
      </c>
      <c r="G60" s="12">
        <v>140</v>
      </c>
      <c r="H60" s="12">
        <v>164</v>
      </c>
      <c r="I60" s="12">
        <v>82</v>
      </c>
      <c r="J60" s="12">
        <v>32</v>
      </c>
      <c r="K60" s="12">
        <v>548</v>
      </c>
      <c r="L60" s="12">
        <v>94</v>
      </c>
      <c r="M60" s="12">
        <v>94</v>
      </c>
      <c r="N60" s="12">
        <v>79</v>
      </c>
      <c r="O60" s="12">
        <v>127</v>
      </c>
      <c r="P60" s="12">
        <v>128</v>
      </c>
      <c r="Q60" s="12">
        <v>26</v>
      </c>
    </row>
    <row r="61" spans="2:17" s="7" customFormat="1" ht="12" customHeight="1">
      <c r="B61" s="5"/>
      <c r="C61" s="4" t="s">
        <v>51</v>
      </c>
      <c r="D61" s="12">
        <v>146</v>
      </c>
      <c r="E61" s="12">
        <v>21</v>
      </c>
      <c r="F61" s="12">
        <v>32</v>
      </c>
      <c r="G61" s="12">
        <v>31</v>
      </c>
      <c r="H61" s="12">
        <v>43</v>
      </c>
      <c r="I61" s="12">
        <v>12</v>
      </c>
      <c r="J61" s="12">
        <v>7</v>
      </c>
      <c r="K61" s="12">
        <v>145</v>
      </c>
      <c r="L61" s="12">
        <v>10</v>
      </c>
      <c r="M61" s="12">
        <v>18</v>
      </c>
      <c r="N61" s="12">
        <v>14</v>
      </c>
      <c r="O61" s="12">
        <v>33</v>
      </c>
      <c r="P61" s="12">
        <v>43</v>
      </c>
      <c r="Q61" s="12">
        <v>27</v>
      </c>
    </row>
    <row r="62" spans="2:17" s="7" customFormat="1" ht="12" customHeight="1">
      <c r="B62" s="5"/>
      <c r="C62" s="4" t="s">
        <v>52</v>
      </c>
      <c r="D62" s="12">
        <v>314</v>
      </c>
      <c r="E62" s="12">
        <v>45</v>
      </c>
      <c r="F62" s="12">
        <v>81</v>
      </c>
      <c r="G62" s="12">
        <v>77</v>
      </c>
      <c r="H62" s="12">
        <v>72</v>
      </c>
      <c r="I62" s="12">
        <v>30</v>
      </c>
      <c r="J62" s="12">
        <v>9</v>
      </c>
      <c r="K62" s="12">
        <v>199</v>
      </c>
      <c r="L62" s="12">
        <v>9</v>
      </c>
      <c r="M62" s="12">
        <v>15</v>
      </c>
      <c r="N62" s="12">
        <v>13</v>
      </c>
      <c r="O62" s="12">
        <v>41</v>
      </c>
      <c r="P62" s="12">
        <v>89</v>
      </c>
      <c r="Q62" s="12">
        <v>32</v>
      </c>
    </row>
    <row r="63" spans="2:17" s="7" customFormat="1" ht="12" customHeight="1">
      <c r="B63" s="5"/>
      <c r="C63" s="4" t="s">
        <v>53</v>
      </c>
      <c r="D63" s="12">
        <v>6</v>
      </c>
      <c r="E63" s="12" t="s">
        <v>186</v>
      </c>
      <c r="F63" s="12" t="s">
        <v>186</v>
      </c>
      <c r="G63" s="12">
        <v>2</v>
      </c>
      <c r="H63" s="12">
        <v>4</v>
      </c>
      <c r="I63" s="12" t="s">
        <v>186</v>
      </c>
      <c r="J63" s="12" t="s">
        <v>186</v>
      </c>
      <c r="K63" s="12">
        <v>30</v>
      </c>
      <c r="L63" s="12" t="s">
        <v>186</v>
      </c>
      <c r="M63" s="12" t="s">
        <v>186</v>
      </c>
      <c r="N63" s="12">
        <v>1</v>
      </c>
      <c r="O63" s="12">
        <v>4</v>
      </c>
      <c r="P63" s="12">
        <v>11</v>
      </c>
      <c r="Q63" s="12">
        <v>14</v>
      </c>
    </row>
    <row r="64" spans="2:17" s="7" customFormat="1" ht="12" customHeight="1">
      <c r="B64" s="5"/>
      <c r="C64" s="4" t="s">
        <v>54</v>
      </c>
      <c r="D64" s="12">
        <v>39</v>
      </c>
      <c r="E64" s="12">
        <v>3</v>
      </c>
      <c r="F64" s="12">
        <v>5</v>
      </c>
      <c r="G64" s="12">
        <v>8</v>
      </c>
      <c r="H64" s="12">
        <v>9</v>
      </c>
      <c r="I64" s="12">
        <v>9</v>
      </c>
      <c r="J64" s="12">
        <v>5</v>
      </c>
      <c r="K64" s="12">
        <v>53</v>
      </c>
      <c r="L64" s="12">
        <v>2</v>
      </c>
      <c r="M64" s="12">
        <v>5</v>
      </c>
      <c r="N64" s="12">
        <v>2</v>
      </c>
      <c r="O64" s="12">
        <v>12</v>
      </c>
      <c r="P64" s="12">
        <v>25</v>
      </c>
      <c r="Q64" s="12">
        <v>7</v>
      </c>
    </row>
    <row r="65" spans="2:17" s="7" customFormat="1" ht="12" customHeight="1">
      <c r="B65" s="5"/>
      <c r="C65" s="4" t="s">
        <v>55</v>
      </c>
      <c r="D65" s="12">
        <v>199</v>
      </c>
      <c r="E65" s="12">
        <v>27</v>
      </c>
      <c r="F65" s="12">
        <v>50</v>
      </c>
      <c r="G65" s="12">
        <v>55</v>
      </c>
      <c r="H65" s="12">
        <v>37</v>
      </c>
      <c r="I65" s="12">
        <v>24</v>
      </c>
      <c r="J65" s="12">
        <v>6</v>
      </c>
      <c r="K65" s="12">
        <v>239</v>
      </c>
      <c r="L65" s="12">
        <v>26</v>
      </c>
      <c r="M65" s="12">
        <v>38</v>
      </c>
      <c r="N65" s="12">
        <v>43</v>
      </c>
      <c r="O65" s="12">
        <v>65</v>
      </c>
      <c r="P65" s="12">
        <v>59</v>
      </c>
      <c r="Q65" s="12">
        <v>8</v>
      </c>
    </row>
    <row r="66" spans="2:17" s="7" customFormat="1" ht="12" customHeight="1">
      <c r="B66" s="69" t="s">
        <v>56</v>
      </c>
      <c r="C66" s="70"/>
      <c r="D66" s="13">
        <v>1524</v>
      </c>
      <c r="E66" s="13">
        <v>268</v>
      </c>
      <c r="F66" s="13">
        <v>389</v>
      </c>
      <c r="G66" s="13">
        <v>320</v>
      </c>
      <c r="H66" s="13">
        <v>332</v>
      </c>
      <c r="I66" s="13">
        <v>171</v>
      </c>
      <c r="J66" s="13">
        <v>44</v>
      </c>
      <c r="K66" s="13">
        <v>1471</v>
      </c>
      <c r="L66" s="13">
        <v>219</v>
      </c>
      <c r="M66" s="13">
        <v>205</v>
      </c>
      <c r="N66" s="13">
        <v>193</v>
      </c>
      <c r="O66" s="13">
        <v>338</v>
      </c>
      <c r="P66" s="13">
        <v>385</v>
      </c>
      <c r="Q66" s="13">
        <v>131</v>
      </c>
    </row>
    <row r="67" spans="2:17" s="7" customFormat="1" ht="12" customHeight="1">
      <c r="B67" s="5"/>
      <c r="C67" s="4" t="s">
        <v>57</v>
      </c>
      <c r="D67" s="12">
        <v>64</v>
      </c>
      <c r="E67" s="12">
        <v>10</v>
      </c>
      <c r="F67" s="12">
        <v>20</v>
      </c>
      <c r="G67" s="12">
        <v>15</v>
      </c>
      <c r="H67" s="12">
        <v>13</v>
      </c>
      <c r="I67" s="12">
        <v>5</v>
      </c>
      <c r="J67" s="12">
        <v>1</v>
      </c>
      <c r="K67" s="12">
        <v>121</v>
      </c>
      <c r="L67" s="12">
        <v>15</v>
      </c>
      <c r="M67" s="12">
        <v>14</v>
      </c>
      <c r="N67" s="12">
        <v>20</v>
      </c>
      <c r="O67" s="12">
        <v>23</v>
      </c>
      <c r="P67" s="12">
        <v>44</v>
      </c>
      <c r="Q67" s="12">
        <v>5</v>
      </c>
    </row>
    <row r="68" spans="2:17" s="7" customFormat="1" ht="12" customHeight="1">
      <c r="B68" s="5"/>
      <c r="C68" s="4" t="s">
        <v>58</v>
      </c>
      <c r="D68" s="12">
        <v>136</v>
      </c>
      <c r="E68" s="12">
        <v>13</v>
      </c>
      <c r="F68" s="12">
        <v>25</v>
      </c>
      <c r="G68" s="12">
        <v>36</v>
      </c>
      <c r="H68" s="12">
        <v>36</v>
      </c>
      <c r="I68" s="12">
        <v>21</v>
      </c>
      <c r="J68" s="12">
        <v>5</v>
      </c>
      <c r="K68" s="12">
        <v>204</v>
      </c>
      <c r="L68" s="12">
        <v>7</v>
      </c>
      <c r="M68" s="12">
        <v>10</v>
      </c>
      <c r="N68" s="12">
        <v>14</v>
      </c>
      <c r="O68" s="12">
        <v>51</v>
      </c>
      <c r="P68" s="12">
        <v>74</v>
      </c>
      <c r="Q68" s="12">
        <v>48</v>
      </c>
    </row>
    <row r="69" spans="2:17" s="7" customFormat="1" ht="12" customHeight="1">
      <c r="B69" s="5"/>
      <c r="C69" s="4" t="s">
        <v>59</v>
      </c>
      <c r="D69" s="12">
        <v>86</v>
      </c>
      <c r="E69" s="12">
        <v>9</v>
      </c>
      <c r="F69" s="12">
        <v>20</v>
      </c>
      <c r="G69" s="12">
        <v>24</v>
      </c>
      <c r="H69" s="12">
        <v>20</v>
      </c>
      <c r="I69" s="12">
        <v>11</v>
      </c>
      <c r="J69" s="12">
        <v>2</v>
      </c>
      <c r="K69" s="12">
        <v>111</v>
      </c>
      <c r="L69" s="12">
        <v>7</v>
      </c>
      <c r="M69" s="12">
        <v>17</v>
      </c>
      <c r="N69" s="12">
        <v>14</v>
      </c>
      <c r="O69" s="12">
        <v>29</v>
      </c>
      <c r="P69" s="12">
        <v>31</v>
      </c>
      <c r="Q69" s="12">
        <v>13</v>
      </c>
    </row>
    <row r="70" spans="2:17" s="7" customFormat="1" ht="12" customHeight="1">
      <c r="B70" s="5"/>
      <c r="C70" s="4" t="s">
        <v>60</v>
      </c>
      <c r="D70" s="12">
        <v>227</v>
      </c>
      <c r="E70" s="12">
        <v>42</v>
      </c>
      <c r="F70" s="12">
        <v>49</v>
      </c>
      <c r="G70" s="12">
        <v>50</v>
      </c>
      <c r="H70" s="12">
        <v>53</v>
      </c>
      <c r="I70" s="12">
        <v>27</v>
      </c>
      <c r="J70" s="12">
        <v>6</v>
      </c>
      <c r="K70" s="12">
        <v>220</v>
      </c>
      <c r="L70" s="12">
        <v>33</v>
      </c>
      <c r="M70" s="12">
        <v>39</v>
      </c>
      <c r="N70" s="12">
        <v>42</v>
      </c>
      <c r="O70" s="12">
        <v>56</v>
      </c>
      <c r="P70" s="12">
        <v>41</v>
      </c>
      <c r="Q70" s="12">
        <v>9</v>
      </c>
    </row>
    <row r="71" spans="2:17" s="7" customFormat="1" ht="12" customHeight="1">
      <c r="B71" s="5"/>
      <c r="C71" s="4" t="s">
        <v>61</v>
      </c>
      <c r="D71" s="12">
        <v>341</v>
      </c>
      <c r="E71" s="12">
        <v>71</v>
      </c>
      <c r="F71" s="12">
        <v>94</v>
      </c>
      <c r="G71" s="12">
        <v>65</v>
      </c>
      <c r="H71" s="12">
        <v>65</v>
      </c>
      <c r="I71" s="12">
        <v>40</v>
      </c>
      <c r="J71" s="12">
        <v>6</v>
      </c>
      <c r="K71" s="12">
        <v>299</v>
      </c>
      <c r="L71" s="12">
        <v>61</v>
      </c>
      <c r="M71" s="12">
        <v>50</v>
      </c>
      <c r="N71" s="12">
        <v>38</v>
      </c>
      <c r="O71" s="12">
        <v>78</v>
      </c>
      <c r="P71" s="12">
        <v>61</v>
      </c>
      <c r="Q71" s="12">
        <v>11</v>
      </c>
    </row>
    <row r="72" spans="2:17" s="7" customFormat="1" ht="12" customHeight="1">
      <c r="B72" s="5"/>
      <c r="C72" s="4" t="s">
        <v>62</v>
      </c>
      <c r="D72" s="12">
        <v>40</v>
      </c>
      <c r="E72" s="12">
        <v>6</v>
      </c>
      <c r="F72" s="12">
        <v>9</v>
      </c>
      <c r="G72" s="12">
        <v>7</v>
      </c>
      <c r="H72" s="12">
        <v>12</v>
      </c>
      <c r="I72" s="12">
        <v>5</v>
      </c>
      <c r="J72" s="12">
        <v>1</v>
      </c>
      <c r="K72" s="12">
        <v>34</v>
      </c>
      <c r="L72" s="12">
        <v>10</v>
      </c>
      <c r="M72" s="12">
        <v>9</v>
      </c>
      <c r="N72" s="12">
        <v>3</v>
      </c>
      <c r="O72" s="12">
        <v>6</v>
      </c>
      <c r="P72" s="12">
        <v>5</v>
      </c>
      <c r="Q72" s="12">
        <v>1</v>
      </c>
    </row>
    <row r="73" spans="2:17" s="7" customFormat="1" ht="12" customHeight="1">
      <c r="B73" s="5"/>
      <c r="C73" s="4" t="s">
        <v>63</v>
      </c>
      <c r="D73" s="12">
        <v>353</v>
      </c>
      <c r="E73" s="12">
        <v>70</v>
      </c>
      <c r="F73" s="12">
        <v>80</v>
      </c>
      <c r="G73" s="12">
        <v>70</v>
      </c>
      <c r="H73" s="12">
        <v>71</v>
      </c>
      <c r="I73" s="12">
        <v>43</v>
      </c>
      <c r="J73" s="12">
        <v>19</v>
      </c>
      <c r="K73" s="12">
        <v>313</v>
      </c>
      <c r="L73" s="12">
        <v>60</v>
      </c>
      <c r="M73" s="12">
        <v>49</v>
      </c>
      <c r="N73" s="12">
        <v>46</v>
      </c>
      <c r="O73" s="12">
        <v>58</v>
      </c>
      <c r="P73" s="12">
        <v>79</v>
      </c>
      <c r="Q73" s="12">
        <v>21</v>
      </c>
    </row>
    <row r="74" spans="2:17" s="7" customFormat="1" ht="12" customHeight="1">
      <c r="B74" s="5"/>
      <c r="C74" s="4" t="s">
        <v>64</v>
      </c>
      <c r="D74" s="12">
        <v>277</v>
      </c>
      <c r="E74" s="12">
        <v>47</v>
      </c>
      <c r="F74" s="12">
        <v>92</v>
      </c>
      <c r="G74" s="12">
        <v>53</v>
      </c>
      <c r="H74" s="12">
        <v>62</v>
      </c>
      <c r="I74" s="12">
        <v>19</v>
      </c>
      <c r="J74" s="12">
        <v>4</v>
      </c>
      <c r="K74" s="12">
        <v>169</v>
      </c>
      <c r="L74" s="12">
        <v>26</v>
      </c>
      <c r="M74" s="12">
        <v>17</v>
      </c>
      <c r="N74" s="12">
        <v>16</v>
      </c>
      <c r="O74" s="12">
        <v>37</v>
      </c>
      <c r="P74" s="12">
        <v>50</v>
      </c>
      <c r="Q74" s="12">
        <v>23</v>
      </c>
    </row>
    <row r="75" spans="2:17" s="7" customFormat="1" ht="12" customHeight="1">
      <c r="B75" s="69" t="s">
        <v>65</v>
      </c>
      <c r="C75" s="70"/>
      <c r="D75" s="13">
        <v>925</v>
      </c>
      <c r="E75" s="13">
        <v>179</v>
      </c>
      <c r="F75" s="13">
        <v>267</v>
      </c>
      <c r="G75" s="13">
        <v>202</v>
      </c>
      <c r="H75" s="13">
        <v>177</v>
      </c>
      <c r="I75" s="13">
        <v>79</v>
      </c>
      <c r="J75" s="13">
        <v>21</v>
      </c>
      <c r="K75" s="13">
        <v>878</v>
      </c>
      <c r="L75" s="13">
        <v>116</v>
      </c>
      <c r="M75" s="13">
        <v>153</v>
      </c>
      <c r="N75" s="13">
        <v>138</v>
      </c>
      <c r="O75" s="13">
        <v>208</v>
      </c>
      <c r="P75" s="13">
        <v>218</v>
      </c>
      <c r="Q75" s="13">
        <v>45</v>
      </c>
    </row>
    <row r="76" spans="2:17" s="7" customFormat="1" ht="12" customHeight="1">
      <c r="B76" s="5"/>
      <c r="C76" s="4" t="s">
        <v>189</v>
      </c>
      <c r="D76" s="12">
        <v>187</v>
      </c>
      <c r="E76" s="12">
        <v>29</v>
      </c>
      <c r="F76" s="12">
        <v>57</v>
      </c>
      <c r="G76" s="12">
        <v>44</v>
      </c>
      <c r="H76" s="12">
        <v>34</v>
      </c>
      <c r="I76" s="12">
        <v>20</v>
      </c>
      <c r="J76" s="12">
        <v>3</v>
      </c>
      <c r="K76" s="12">
        <v>154</v>
      </c>
      <c r="L76" s="12">
        <v>24</v>
      </c>
      <c r="M76" s="12">
        <v>29</v>
      </c>
      <c r="N76" s="12">
        <v>19</v>
      </c>
      <c r="O76" s="12">
        <v>38</v>
      </c>
      <c r="P76" s="12">
        <v>35</v>
      </c>
      <c r="Q76" s="12">
        <v>9</v>
      </c>
    </row>
    <row r="77" spans="2:17" s="7" customFormat="1" ht="12" customHeight="1">
      <c r="B77" s="5"/>
      <c r="C77" s="4" t="s">
        <v>22</v>
      </c>
      <c r="D77" s="12">
        <v>188</v>
      </c>
      <c r="E77" s="12">
        <v>39</v>
      </c>
      <c r="F77" s="12">
        <v>46</v>
      </c>
      <c r="G77" s="12">
        <v>44</v>
      </c>
      <c r="H77" s="12">
        <v>34</v>
      </c>
      <c r="I77" s="12">
        <v>20</v>
      </c>
      <c r="J77" s="12">
        <v>5</v>
      </c>
      <c r="K77" s="12">
        <v>192</v>
      </c>
      <c r="L77" s="12">
        <v>25</v>
      </c>
      <c r="M77" s="12">
        <v>32</v>
      </c>
      <c r="N77" s="12">
        <v>25</v>
      </c>
      <c r="O77" s="12">
        <v>39</v>
      </c>
      <c r="P77" s="12">
        <v>59</v>
      </c>
      <c r="Q77" s="12">
        <v>12</v>
      </c>
    </row>
    <row r="78" spans="2:17" s="7" customFormat="1" ht="12" customHeight="1">
      <c r="B78" s="5"/>
      <c r="C78" s="4" t="s">
        <v>67</v>
      </c>
      <c r="D78" s="12">
        <v>354</v>
      </c>
      <c r="E78" s="12">
        <v>66</v>
      </c>
      <c r="F78" s="12">
        <v>111</v>
      </c>
      <c r="G78" s="12">
        <v>80</v>
      </c>
      <c r="H78" s="12">
        <v>77</v>
      </c>
      <c r="I78" s="12">
        <v>13</v>
      </c>
      <c r="J78" s="12">
        <v>7</v>
      </c>
      <c r="K78" s="12">
        <v>289</v>
      </c>
      <c r="L78" s="12">
        <v>38</v>
      </c>
      <c r="M78" s="12">
        <v>45</v>
      </c>
      <c r="N78" s="12">
        <v>46</v>
      </c>
      <c r="O78" s="12">
        <v>74</v>
      </c>
      <c r="P78" s="12">
        <v>69</v>
      </c>
      <c r="Q78" s="12">
        <v>17</v>
      </c>
    </row>
    <row r="79" spans="2:17" s="7" customFormat="1" ht="12" customHeight="1">
      <c r="B79" s="5"/>
      <c r="C79" s="4" t="s">
        <v>68</v>
      </c>
      <c r="D79" s="12">
        <v>196</v>
      </c>
      <c r="E79" s="12">
        <v>45</v>
      </c>
      <c r="F79" s="12">
        <v>53</v>
      </c>
      <c r="G79" s="12">
        <v>34</v>
      </c>
      <c r="H79" s="12">
        <v>32</v>
      </c>
      <c r="I79" s="12">
        <v>26</v>
      </c>
      <c r="J79" s="12">
        <v>6</v>
      </c>
      <c r="K79" s="12">
        <v>243</v>
      </c>
      <c r="L79" s="12">
        <v>29</v>
      </c>
      <c r="M79" s="12">
        <v>47</v>
      </c>
      <c r="N79" s="12">
        <v>48</v>
      </c>
      <c r="O79" s="12">
        <v>57</v>
      </c>
      <c r="P79" s="12">
        <v>55</v>
      </c>
      <c r="Q79" s="12">
        <v>7</v>
      </c>
    </row>
    <row r="80" spans="2:17" s="7" customFormat="1" ht="12" customHeight="1">
      <c r="B80" s="69" t="s">
        <v>69</v>
      </c>
      <c r="C80" s="70"/>
      <c r="D80" s="13">
        <v>1008</v>
      </c>
      <c r="E80" s="13">
        <v>169</v>
      </c>
      <c r="F80" s="13">
        <v>286</v>
      </c>
      <c r="G80" s="13">
        <v>215</v>
      </c>
      <c r="H80" s="13">
        <v>223</v>
      </c>
      <c r="I80" s="13">
        <v>94</v>
      </c>
      <c r="J80" s="13">
        <v>21</v>
      </c>
      <c r="K80" s="13">
        <v>786</v>
      </c>
      <c r="L80" s="13">
        <v>109</v>
      </c>
      <c r="M80" s="13">
        <v>136</v>
      </c>
      <c r="N80" s="13">
        <v>115</v>
      </c>
      <c r="O80" s="13">
        <v>199</v>
      </c>
      <c r="P80" s="13">
        <v>167</v>
      </c>
      <c r="Q80" s="13">
        <v>60</v>
      </c>
    </row>
    <row r="81" spans="2:17" s="7" customFormat="1" ht="12" customHeight="1">
      <c r="B81" s="5"/>
      <c r="C81" s="4" t="s">
        <v>70</v>
      </c>
      <c r="D81" s="12">
        <v>433</v>
      </c>
      <c r="E81" s="12">
        <v>62</v>
      </c>
      <c r="F81" s="12">
        <v>119</v>
      </c>
      <c r="G81" s="12">
        <v>96</v>
      </c>
      <c r="H81" s="12">
        <v>103</v>
      </c>
      <c r="I81" s="12">
        <v>44</v>
      </c>
      <c r="J81" s="12">
        <v>9</v>
      </c>
      <c r="K81" s="12">
        <v>190</v>
      </c>
      <c r="L81" s="12">
        <v>33</v>
      </c>
      <c r="M81" s="12">
        <v>39</v>
      </c>
      <c r="N81" s="12">
        <v>22</v>
      </c>
      <c r="O81" s="12">
        <v>54</v>
      </c>
      <c r="P81" s="12">
        <v>30</v>
      </c>
      <c r="Q81" s="12">
        <v>12</v>
      </c>
    </row>
    <row r="82" spans="2:17" s="7" customFormat="1" ht="12" customHeight="1">
      <c r="B82" s="5"/>
      <c r="C82" s="4" t="s">
        <v>71</v>
      </c>
      <c r="D82" s="12">
        <v>329</v>
      </c>
      <c r="E82" s="12">
        <v>70</v>
      </c>
      <c r="F82" s="12">
        <v>92</v>
      </c>
      <c r="G82" s="12">
        <v>71</v>
      </c>
      <c r="H82" s="12">
        <v>64</v>
      </c>
      <c r="I82" s="12">
        <v>24</v>
      </c>
      <c r="J82" s="12">
        <v>8</v>
      </c>
      <c r="K82" s="12">
        <v>349</v>
      </c>
      <c r="L82" s="12">
        <v>43</v>
      </c>
      <c r="M82" s="12">
        <v>63</v>
      </c>
      <c r="N82" s="12">
        <v>60</v>
      </c>
      <c r="O82" s="12">
        <v>74</v>
      </c>
      <c r="P82" s="12">
        <v>86</v>
      </c>
      <c r="Q82" s="12">
        <v>23</v>
      </c>
    </row>
    <row r="83" spans="2:17" s="7" customFormat="1" ht="12" customHeight="1">
      <c r="B83" s="5"/>
      <c r="C83" s="4" t="s">
        <v>72</v>
      </c>
      <c r="D83" s="12">
        <v>159</v>
      </c>
      <c r="E83" s="12">
        <v>25</v>
      </c>
      <c r="F83" s="12">
        <v>45</v>
      </c>
      <c r="G83" s="12">
        <v>30</v>
      </c>
      <c r="H83" s="12">
        <v>38</v>
      </c>
      <c r="I83" s="12">
        <v>18</v>
      </c>
      <c r="J83" s="12">
        <v>3</v>
      </c>
      <c r="K83" s="12">
        <v>149</v>
      </c>
      <c r="L83" s="12">
        <v>20</v>
      </c>
      <c r="M83" s="12">
        <v>17</v>
      </c>
      <c r="N83" s="12">
        <v>20</v>
      </c>
      <c r="O83" s="12">
        <v>41</v>
      </c>
      <c r="P83" s="12">
        <v>35</v>
      </c>
      <c r="Q83" s="12">
        <v>16</v>
      </c>
    </row>
    <row r="84" spans="2:17" s="7" customFormat="1" ht="12" customHeight="1">
      <c r="B84" s="5"/>
      <c r="C84" s="4" t="s">
        <v>190</v>
      </c>
      <c r="D84" s="12">
        <v>87</v>
      </c>
      <c r="E84" s="12">
        <v>12</v>
      </c>
      <c r="F84" s="12">
        <v>30</v>
      </c>
      <c r="G84" s="12">
        <v>18</v>
      </c>
      <c r="H84" s="12">
        <v>18</v>
      </c>
      <c r="I84" s="12">
        <v>8</v>
      </c>
      <c r="J84" s="12">
        <v>1</v>
      </c>
      <c r="K84" s="12">
        <v>98</v>
      </c>
      <c r="L84" s="12">
        <v>13</v>
      </c>
      <c r="M84" s="12">
        <v>17</v>
      </c>
      <c r="N84" s="12">
        <v>13</v>
      </c>
      <c r="O84" s="12">
        <v>30</v>
      </c>
      <c r="P84" s="12">
        <v>16</v>
      </c>
      <c r="Q84" s="12">
        <v>9</v>
      </c>
    </row>
    <row r="85" spans="2:17" s="7" customFormat="1" ht="12" customHeight="1">
      <c r="B85" s="69" t="s">
        <v>74</v>
      </c>
      <c r="C85" s="70"/>
      <c r="D85" s="13">
        <v>96</v>
      </c>
      <c r="E85" s="13">
        <v>4</v>
      </c>
      <c r="F85" s="13">
        <v>18</v>
      </c>
      <c r="G85" s="13">
        <v>17</v>
      </c>
      <c r="H85" s="13">
        <v>27</v>
      </c>
      <c r="I85" s="13">
        <v>19</v>
      </c>
      <c r="J85" s="13">
        <v>11</v>
      </c>
      <c r="K85" s="13">
        <v>108</v>
      </c>
      <c r="L85" s="13">
        <v>6</v>
      </c>
      <c r="M85" s="13">
        <v>11</v>
      </c>
      <c r="N85" s="13">
        <v>27</v>
      </c>
      <c r="O85" s="13">
        <v>29</v>
      </c>
      <c r="P85" s="13">
        <v>30</v>
      </c>
      <c r="Q85" s="13">
        <v>5</v>
      </c>
    </row>
    <row r="86" spans="2:17" s="7" customFormat="1" ht="12" customHeight="1">
      <c r="B86" s="5"/>
      <c r="C86" s="4" t="s">
        <v>75</v>
      </c>
      <c r="D86" s="12">
        <v>96</v>
      </c>
      <c r="E86" s="12">
        <v>4</v>
      </c>
      <c r="F86" s="12">
        <v>18</v>
      </c>
      <c r="G86" s="12">
        <v>17</v>
      </c>
      <c r="H86" s="12">
        <v>27</v>
      </c>
      <c r="I86" s="12">
        <v>19</v>
      </c>
      <c r="J86" s="12">
        <v>11</v>
      </c>
      <c r="K86" s="12">
        <v>108</v>
      </c>
      <c r="L86" s="12">
        <v>6</v>
      </c>
      <c r="M86" s="12">
        <v>11</v>
      </c>
      <c r="N86" s="12">
        <v>27</v>
      </c>
      <c r="O86" s="12">
        <v>29</v>
      </c>
      <c r="P86" s="12">
        <v>30</v>
      </c>
      <c r="Q86" s="12">
        <v>5</v>
      </c>
    </row>
    <row r="87" spans="2:17" s="7" customFormat="1" ht="12" customHeight="1">
      <c r="B87" s="69" t="s">
        <v>76</v>
      </c>
      <c r="C87" s="70"/>
      <c r="D87" s="13">
        <v>1358</v>
      </c>
      <c r="E87" s="13">
        <v>315</v>
      </c>
      <c r="F87" s="13">
        <v>419</v>
      </c>
      <c r="G87" s="13">
        <v>272</v>
      </c>
      <c r="H87" s="13">
        <v>243</v>
      </c>
      <c r="I87" s="13">
        <v>89</v>
      </c>
      <c r="J87" s="13">
        <v>20</v>
      </c>
      <c r="K87" s="13">
        <v>746</v>
      </c>
      <c r="L87" s="13">
        <v>197</v>
      </c>
      <c r="M87" s="13">
        <v>157</v>
      </c>
      <c r="N87" s="13">
        <v>90</v>
      </c>
      <c r="O87" s="13">
        <v>133</v>
      </c>
      <c r="P87" s="13">
        <v>128</v>
      </c>
      <c r="Q87" s="13">
        <v>41</v>
      </c>
    </row>
    <row r="88" spans="2:17" s="7" customFormat="1" ht="12" customHeight="1">
      <c r="B88" s="5"/>
      <c r="C88" s="4" t="s">
        <v>77</v>
      </c>
      <c r="D88" s="12">
        <v>455</v>
      </c>
      <c r="E88" s="12">
        <v>137</v>
      </c>
      <c r="F88" s="12">
        <v>142</v>
      </c>
      <c r="G88" s="12">
        <v>81</v>
      </c>
      <c r="H88" s="12">
        <v>75</v>
      </c>
      <c r="I88" s="12">
        <v>15</v>
      </c>
      <c r="J88" s="12">
        <v>5</v>
      </c>
      <c r="K88" s="12">
        <v>262</v>
      </c>
      <c r="L88" s="12">
        <v>80</v>
      </c>
      <c r="M88" s="12">
        <v>61</v>
      </c>
      <c r="N88" s="12">
        <v>23</v>
      </c>
      <c r="O88" s="12">
        <v>43</v>
      </c>
      <c r="P88" s="12">
        <v>46</v>
      </c>
      <c r="Q88" s="12">
        <v>9</v>
      </c>
    </row>
    <row r="89" spans="2:17" s="7" customFormat="1" ht="12" customHeight="1">
      <c r="B89" s="5"/>
      <c r="C89" s="4" t="s">
        <v>78</v>
      </c>
      <c r="D89" s="12">
        <v>319</v>
      </c>
      <c r="E89" s="12">
        <v>77</v>
      </c>
      <c r="F89" s="12">
        <v>95</v>
      </c>
      <c r="G89" s="12">
        <v>63</v>
      </c>
      <c r="H89" s="12">
        <v>52</v>
      </c>
      <c r="I89" s="12">
        <v>28</v>
      </c>
      <c r="J89" s="12">
        <v>4</v>
      </c>
      <c r="K89" s="12">
        <v>140</v>
      </c>
      <c r="L89" s="12">
        <v>45</v>
      </c>
      <c r="M89" s="12">
        <v>32</v>
      </c>
      <c r="N89" s="12">
        <v>17</v>
      </c>
      <c r="O89" s="12">
        <v>15</v>
      </c>
      <c r="P89" s="12">
        <v>21</v>
      </c>
      <c r="Q89" s="12">
        <v>10</v>
      </c>
    </row>
    <row r="90" spans="2:17" s="7" customFormat="1" ht="12" customHeight="1">
      <c r="B90" s="5"/>
      <c r="C90" s="4" t="s">
        <v>79</v>
      </c>
      <c r="D90" s="12">
        <v>197</v>
      </c>
      <c r="E90" s="12">
        <v>37</v>
      </c>
      <c r="F90" s="12">
        <v>70</v>
      </c>
      <c r="G90" s="12">
        <v>41</v>
      </c>
      <c r="H90" s="12">
        <v>36</v>
      </c>
      <c r="I90" s="12">
        <v>9</v>
      </c>
      <c r="J90" s="12">
        <v>4</v>
      </c>
      <c r="K90" s="12">
        <v>87</v>
      </c>
      <c r="L90" s="12">
        <v>21</v>
      </c>
      <c r="M90" s="12">
        <v>20</v>
      </c>
      <c r="N90" s="12">
        <v>16</v>
      </c>
      <c r="O90" s="12">
        <v>13</v>
      </c>
      <c r="P90" s="12">
        <v>15</v>
      </c>
      <c r="Q90" s="12">
        <v>2</v>
      </c>
    </row>
    <row r="91" spans="2:17" s="7" customFormat="1" ht="12" customHeight="1">
      <c r="B91" s="5"/>
      <c r="C91" s="4" t="s">
        <v>80</v>
      </c>
      <c r="D91" s="12">
        <v>151</v>
      </c>
      <c r="E91" s="12">
        <v>24</v>
      </c>
      <c r="F91" s="12">
        <v>40</v>
      </c>
      <c r="G91" s="12">
        <v>34</v>
      </c>
      <c r="H91" s="12">
        <v>35</v>
      </c>
      <c r="I91" s="12">
        <v>12</v>
      </c>
      <c r="J91" s="12">
        <v>6</v>
      </c>
      <c r="K91" s="12">
        <v>81</v>
      </c>
      <c r="L91" s="12">
        <v>24</v>
      </c>
      <c r="M91" s="12">
        <v>16</v>
      </c>
      <c r="N91" s="12">
        <v>11</v>
      </c>
      <c r="O91" s="12">
        <v>16</v>
      </c>
      <c r="P91" s="12">
        <v>11</v>
      </c>
      <c r="Q91" s="12">
        <v>3</v>
      </c>
    </row>
    <row r="92" spans="2:17" s="7" customFormat="1" ht="12" customHeight="1">
      <c r="B92" s="5"/>
      <c r="C92" s="4" t="s">
        <v>81</v>
      </c>
      <c r="D92" s="12">
        <v>236</v>
      </c>
      <c r="E92" s="12">
        <v>40</v>
      </c>
      <c r="F92" s="12">
        <v>72</v>
      </c>
      <c r="G92" s="12">
        <v>53</v>
      </c>
      <c r="H92" s="12">
        <v>45</v>
      </c>
      <c r="I92" s="12">
        <v>25</v>
      </c>
      <c r="J92" s="12">
        <v>1</v>
      </c>
      <c r="K92" s="12">
        <v>176</v>
      </c>
      <c r="L92" s="12">
        <v>27</v>
      </c>
      <c r="M92" s="12">
        <v>28</v>
      </c>
      <c r="N92" s="12">
        <v>23</v>
      </c>
      <c r="O92" s="12">
        <v>46</v>
      </c>
      <c r="P92" s="12">
        <v>35</v>
      </c>
      <c r="Q92" s="12">
        <v>17</v>
      </c>
    </row>
    <row r="93" s="7" customFormat="1" ht="12"/>
    <row r="94" s="7" customFormat="1" ht="12"/>
    <row r="95" s="7" customFormat="1" ht="12"/>
    <row r="96" s="7" customFormat="1" ht="12"/>
  </sheetData>
  <mergeCells count="30">
    <mergeCell ref="P4:P5"/>
    <mergeCell ref="Q4:Q5"/>
    <mergeCell ref="L4:L5"/>
    <mergeCell ref="M4:M5"/>
    <mergeCell ref="N4:N5"/>
    <mergeCell ref="O4:O5"/>
    <mergeCell ref="D3:J3"/>
    <mergeCell ref="K3:Q3"/>
    <mergeCell ref="D4:D5"/>
    <mergeCell ref="E4:E5"/>
    <mergeCell ref="F4:F5"/>
    <mergeCell ref="G4:G5"/>
    <mergeCell ref="H4:H5"/>
    <mergeCell ref="I4:I5"/>
    <mergeCell ref="J4:J5"/>
    <mergeCell ref="K4:K5"/>
    <mergeCell ref="B55:C55"/>
    <mergeCell ref="B22:C22"/>
    <mergeCell ref="B32:C32"/>
    <mergeCell ref="B10:C10"/>
    <mergeCell ref="B3:C6"/>
    <mergeCell ref="B85:C85"/>
    <mergeCell ref="B87:C87"/>
    <mergeCell ref="B57:C57"/>
    <mergeCell ref="B66:C66"/>
    <mergeCell ref="B75:C75"/>
    <mergeCell ref="B80:C80"/>
    <mergeCell ref="B37:C37"/>
    <mergeCell ref="B43:C43"/>
    <mergeCell ref="B50:C50"/>
  </mergeCells>
  <printOptions horizontalCentered="1"/>
  <pageMargins left="0.3937007874015748" right="0.3937007874015748" top="0.5905511811023623" bottom="0.5905511811023623" header="0.5118110236220472" footer="0.5118110236220472"/>
  <pageSetup orientation="landscape" paperSize="9" scale="83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 ishizeki</dc:creator>
  <cp:keywords/>
  <dc:description/>
  <cp:lastModifiedBy>ナブアシスト</cp:lastModifiedBy>
  <cp:lastPrinted>2004-02-12T05:49:31Z</cp:lastPrinted>
  <dcterms:created xsi:type="dcterms:W3CDTF">2002-01-31T07:36:36Z</dcterms:created>
  <dcterms:modified xsi:type="dcterms:W3CDTF">2004-02-12T05:49:39Z</dcterms:modified>
  <cp:category/>
  <cp:version/>
  <cp:contentType/>
  <cp:contentStatus/>
</cp:coreProperties>
</file>