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<sst xmlns="http://schemas.openxmlformats.org/spreadsheetml/2006/main" count="222" uniqueCount="167">
  <si>
    <t>・回収率</t>
  </si>
  <si>
    <t>甲種</t>
  </si>
  <si>
    <t>乙種</t>
  </si>
  <si>
    <t>丙種</t>
  </si>
  <si>
    <t>　計</t>
  </si>
  <si>
    <t>調査数（Ａ）</t>
  </si>
  <si>
    <t>回収数（Ｂ）</t>
  </si>
  <si>
    <t>回収率（Ｂ／Ａ）</t>
  </si>
  <si>
    <t>１　年齢</t>
  </si>
  <si>
    <t>20～29歳</t>
  </si>
  <si>
    <t>30～39歳</t>
  </si>
  <si>
    <t>40～49歳</t>
  </si>
  <si>
    <t>50～59歳</t>
  </si>
  <si>
    <t>60～69歳</t>
  </si>
  <si>
    <t>70歳以上</t>
  </si>
  <si>
    <t>　　計</t>
  </si>
  <si>
    <t>２　猟歴</t>
  </si>
  <si>
    <t>５年以下</t>
  </si>
  <si>
    <t>６～10年</t>
  </si>
  <si>
    <t>11～15年</t>
  </si>
  <si>
    <t>16～20年</t>
  </si>
  <si>
    <t>21～25年</t>
  </si>
  <si>
    <t>26～30年</t>
  </si>
  <si>
    <t>31～35年</t>
  </si>
  <si>
    <t>36～40年</t>
  </si>
  <si>
    <t>41年以上</t>
  </si>
  <si>
    <t>３　今猟期中に群馬県内で狩猟をしたか</t>
  </si>
  <si>
    <t>はい</t>
  </si>
  <si>
    <t>いいえ</t>
  </si>
  <si>
    <t>４　設問３で「はい」と答えた者の出猟日数</t>
  </si>
  <si>
    <t>11.15（初猟日）</t>
  </si>
  <si>
    <t xml:space="preserve"> 1.  1～　1.31</t>
  </si>
  <si>
    <t xml:space="preserve"> 2.  1～　2.15</t>
  </si>
  <si>
    <t>12.　1～12.31</t>
  </si>
  <si>
    <t>なし</t>
  </si>
  <si>
    <t>１日</t>
  </si>
  <si>
    <t>２日</t>
  </si>
  <si>
    <t>３日</t>
  </si>
  <si>
    <t>４日</t>
  </si>
  <si>
    <t>５日以上</t>
  </si>
  <si>
    <t>11.16～11.31</t>
  </si>
  <si>
    <t>５　出猟するときの人数</t>
  </si>
  <si>
    <t>１人</t>
  </si>
  <si>
    <t>２人</t>
  </si>
  <si>
    <t>３人</t>
  </si>
  <si>
    <t>４人</t>
  </si>
  <si>
    <t>５人</t>
  </si>
  <si>
    <t>６人以上</t>
  </si>
  <si>
    <t>６　危険を感じたことがあるか</t>
  </si>
  <si>
    <t>ある</t>
  </si>
  <si>
    <t>ない</t>
  </si>
  <si>
    <t>７　設問６で「ある」と答えた者の危険の内容</t>
  </si>
  <si>
    <t>猟野における銃弾の飛来</t>
  </si>
  <si>
    <t>猟友等の水平撃ちによる危険</t>
  </si>
  <si>
    <t>脱包を怠ったための暴発</t>
  </si>
  <si>
    <t>樹木等による跳弾の危険</t>
  </si>
  <si>
    <t>その他（詳細は下欄）</t>
  </si>
  <si>
    <t>　・たばこに火をつけたとき</t>
  </si>
  <si>
    <t>　・鹿との見間違い</t>
  </si>
  <si>
    <t>８　狩猟鳥獣の全体の増減傾向</t>
  </si>
  <si>
    <t>増えている</t>
  </si>
  <si>
    <t>減っている</t>
  </si>
  <si>
    <t>変わらない</t>
  </si>
  <si>
    <t>９　狩猟鳥獣の増減傾向</t>
  </si>
  <si>
    <t>狩猟鳥獣</t>
  </si>
  <si>
    <t>増えていると思われる</t>
  </si>
  <si>
    <t>減っていると思われる</t>
  </si>
  <si>
    <t>狩猟鳥獣</t>
  </si>
  <si>
    <t>鳥類</t>
  </si>
  <si>
    <t>(１) マガモ</t>
  </si>
  <si>
    <t>(２) カルガモ</t>
  </si>
  <si>
    <t>(３) ウズラ</t>
  </si>
  <si>
    <t>(４) コジュケイ</t>
  </si>
  <si>
    <t>(５) ヤマドリ</t>
  </si>
  <si>
    <t>(６) キジ</t>
  </si>
  <si>
    <t>(７) バン</t>
  </si>
  <si>
    <t>(８) キジバト</t>
  </si>
  <si>
    <t>(９) スズメ</t>
  </si>
  <si>
    <t>(10) カラス</t>
  </si>
  <si>
    <t>(11) ノウサギ</t>
  </si>
  <si>
    <t>獣類</t>
  </si>
  <si>
    <t>(12) タイワンリス</t>
  </si>
  <si>
    <t>(13) クマ</t>
  </si>
  <si>
    <t>(14) タヌキ</t>
  </si>
  <si>
    <t>(15) キツネ</t>
  </si>
  <si>
    <t>(16) テン</t>
  </si>
  <si>
    <t>(17) オスイタチ</t>
  </si>
  <si>
    <t>(18) アナグマ</t>
  </si>
  <si>
    <t>(19) イノシシ</t>
  </si>
  <si>
    <t>(20) オスジカ</t>
  </si>
  <si>
    <t>11 他県への出猟</t>
  </si>
  <si>
    <t>出猟あり</t>
  </si>
  <si>
    <t>出猟なし</t>
  </si>
  <si>
    <t>県名</t>
  </si>
  <si>
    <t>人数</t>
  </si>
  <si>
    <t>割合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</si>
  <si>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</si>
  <si>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</si>
  <si>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</si>
  <si>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</si>
  <si>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</si>
  <si>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</si>
  <si>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</si>
  <si>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</si>
  <si>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</si>
  <si>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</si>
  <si>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神奈川県</t>
  </si>
  <si>
    <t>新潟県</t>
  </si>
  <si>
    <t>山梨県</t>
  </si>
  <si>
    <t>長野県</t>
  </si>
  <si>
    <t>静岡県</t>
  </si>
  <si>
    <t>広島県</t>
  </si>
  <si>
    <t>13 捕獲した鳥獣名と利用方法</t>
  </si>
  <si>
    <t>捕獲した鳥獣名</t>
  </si>
  <si>
    <t>食用</t>
  </si>
  <si>
    <t>剥製</t>
  </si>
  <si>
    <t>毛皮</t>
  </si>
  <si>
    <t>販売</t>
  </si>
  <si>
    <t>贈呈</t>
  </si>
  <si>
    <t>その他</t>
  </si>
  <si>
    <t>ゴイサギ</t>
  </si>
  <si>
    <t>マガモ</t>
  </si>
  <si>
    <t>カルガモ</t>
  </si>
  <si>
    <t>コガモ</t>
  </si>
  <si>
    <t>ヒドリガモ</t>
  </si>
  <si>
    <t>オナガガモ</t>
  </si>
  <si>
    <t>カモ（種不明）</t>
  </si>
  <si>
    <t>ウズラ</t>
  </si>
  <si>
    <t>コジュケイ</t>
  </si>
  <si>
    <t>ヤマドリ</t>
  </si>
  <si>
    <t>キジ</t>
  </si>
  <si>
    <t>バン</t>
  </si>
  <si>
    <t>ヤマシギ</t>
  </si>
  <si>
    <t>キジバト</t>
  </si>
  <si>
    <t>ヒヨドリ</t>
  </si>
  <si>
    <t>スズメ</t>
  </si>
  <si>
    <t>カラス</t>
  </si>
  <si>
    <t>ノウサギ</t>
  </si>
  <si>
    <t>クマ</t>
  </si>
  <si>
    <t>タヌキ</t>
  </si>
  <si>
    <t>キツネ</t>
  </si>
  <si>
    <t>テン</t>
  </si>
  <si>
    <t>イノシシ</t>
  </si>
  <si>
    <t>オスジカ</t>
  </si>
  <si>
    <t>不明</t>
  </si>
  <si>
    <t>14 今後の狩猟希望年数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</si>
  <si>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</si>
  <si>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</si>
  <si>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</si>
  <si>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</si>
  <si>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</si>
  <si>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</si>
  <si>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６～１０年</t>
  </si>
  <si>
    <t>１１～１５年</t>
  </si>
  <si>
    <t>１６～２０年</t>
  </si>
  <si>
    <t>２１～２５年</t>
  </si>
  <si>
    <t>２６～３０年</t>
  </si>
  <si>
    <t>３１～３５年</t>
  </si>
  <si>
    <t>３６～４０年</t>
  </si>
  <si>
    <t>４１年以上</t>
  </si>
  <si>
    <t>　　割合</t>
  </si>
  <si>
    <t>10 メスジカが狩猟解禁になったら</t>
  </si>
  <si>
    <t>　　あなたはメスジカの狩猟をしますか</t>
  </si>
  <si>
    <t>はい</t>
  </si>
  <si>
    <t>いいえ</t>
  </si>
  <si>
    <t>12 設問11で「出猟あり」と答えた者が出猟した道県名および人数（複数回答）</t>
  </si>
  <si>
    <t>平成１０年度　　狩猟実態調査集計結果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</si>
</sst>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7" xfId="0" applyNumberFormat="1" applyBorder="1" applyAlignment="1">
      <alignment/>
    </xf>
    <xf numFmtId="0" fontId="0" fillId="0" borderId="15" xfId="0" applyBorder="1" applyAlignment="1">
      <alignment/>
    </xf>
    <xf numFmtId="177" fontId="0" fillId="0" borderId="7" xfId="15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7" xfId="15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5.625" style="0" customWidth="1"/>
    <col min="2" max="2" width="4.75390625" style="0" customWidth="1"/>
    <col min="3" max="3" width="5.75390625" style="0" customWidth="1"/>
    <col min="4" max="6" width="9.625" style="0" customWidth="1"/>
    <col min="7" max="7" width="3.625" style="0" customWidth="1"/>
    <col min="8" max="8" width="1.625" style="0" customWidth="1"/>
    <col min="9" max="9" width="5.125" style="0" customWidth="1"/>
    <col min="10" max="15" width="9.625" style="0" customWidth="1"/>
  </cols>
  <sheetData>
    <row r="1" s="21" customFormat="1" ht="24">
      <c r="C1" s="22" t="s">
        <v>166</v>
      </c>
    </row>
    <row r="2" s="21" customFormat="1" ht="13.5" customHeight="1"/>
    <row r="3" ht="13.5">
      <c r="A3" t="s">
        <v>0</v>
      </c>
    </row>
    <row r="4" spans="2:7" ht="13.5">
      <c r="B4" s="4"/>
      <c r="C4" s="6"/>
      <c r="D4" s="7" t="s">
        <v>5</v>
      </c>
      <c r="E4" s="7" t="s">
        <v>6</v>
      </c>
      <c r="F4" s="4" t="s">
        <v>7</v>
      </c>
      <c r="G4" s="6"/>
    </row>
    <row r="5" spans="2:7" ht="13.5">
      <c r="B5" s="4" t="s">
        <v>1</v>
      </c>
      <c r="C5" s="6"/>
      <c r="D5" s="7">
        <v>30</v>
      </c>
      <c r="E5" s="7">
        <v>13</v>
      </c>
      <c r="F5" s="19">
        <f>+E5/D5</f>
        <v>0.43333333333333335</v>
      </c>
      <c r="G5" s="20"/>
    </row>
    <row r="6" spans="2:7" ht="13.5">
      <c r="B6" s="4" t="s">
        <v>2</v>
      </c>
      <c r="C6" s="6"/>
      <c r="D6" s="7">
        <v>540</v>
      </c>
      <c r="E6" s="7">
        <v>373</v>
      </c>
      <c r="F6" s="19">
        <f>+E6/D6</f>
        <v>0.6907407407407408</v>
      </c>
      <c r="G6" s="20"/>
    </row>
    <row r="7" spans="2:7" ht="13.5">
      <c r="B7" s="4" t="s">
        <v>3</v>
      </c>
      <c r="C7" s="6"/>
      <c r="D7" s="7">
        <v>30</v>
      </c>
      <c r="E7" s="7">
        <v>20</v>
      </c>
      <c r="F7" s="19">
        <f>+E7/D7</f>
        <v>0.6666666666666666</v>
      </c>
      <c r="G7" s="20"/>
    </row>
    <row r="8" spans="2:7" ht="13.5">
      <c r="B8" s="4" t="s">
        <v>4</v>
      </c>
      <c r="C8" s="6"/>
      <c r="D8" s="7">
        <f>SUM(D5:D7)</f>
        <v>600</v>
      </c>
      <c r="E8" s="7">
        <f>SUM(E5:E7)</f>
        <v>406</v>
      </c>
      <c r="F8" s="19">
        <f>+E8/D8</f>
        <v>0.6766666666666666</v>
      </c>
      <c r="G8" s="20"/>
    </row>
    <row r="10" ht="13.5">
      <c r="A10" t="s">
        <v>8</v>
      </c>
    </row>
    <row r="11" spans="2:12" ht="13.5">
      <c r="B11" s="4"/>
      <c r="C11" s="6"/>
      <c r="D11" s="7" t="s">
        <v>9</v>
      </c>
      <c r="E11" s="7" t="s">
        <v>10</v>
      </c>
      <c r="F11" s="7" t="s">
        <v>11</v>
      </c>
      <c r="G11" s="4" t="s">
        <v>12</v>
      </c>
      <c r="H11" s="5"/>
      <c r="I11" s="6"/>
      <c r="J11" s="7" t="s">
        <v>13</v>
      </c>
      <c r="K11" s="7" t="s">
        <v>14</v>
      </c>
      <c r="L11" s="7" t="s">
        <v>15</v>
      </c>
    </row>
    <row r="12" spans="2:12" ht="13.5">
      <c r="B12" s="4" t="s">
        <v>1</v>
      </c>
      <c r="C12" s="6"/>
      <c r="D12" s="7">
        <v>0</v>
      </c>
      <c r="E12" s="7">
        <v>0</v>
      </c>
      <c r="F12" s="7">
        <v>4</v>
      </c>
      <c r="G12" s="4"/>
      <c r="H12" s="5"/>
      <c r="I12" s="6">
        <v>3</v>
      </c>
      <c r="J12" s="7">
        <v>4</v>
      </c>
      <c r="K12" s="7">
        <v>2</v>
      </c>
      <c r="L12" s="7">
        <f>SUM(D12:K12)</f>
        <v>13</v>
      </c>
    </row>
    <row r="13" spans="2:12" ht="13.5">
      <c r="B13" s="4" t="s">
        <v>2</v>
      </c>
      <c r="C13" s="6"/>
      <c r="D13" s="7">
        <v>8</v>
      </c>
      <c r="E13" s="7">
        <v>14</v>
      </c>
      <c r="F13" s="7">
        <v>83</v>
      </c>
      <c r="G13" s="4"/>
      <c r="H13" s="5"/>
      <c r="I13" s="6">
        <v>147</v>
      </c>
      <c r="J13" s="7">
        <v>85</v>
      </c>
      <c r="K13" s="7">
        <v>25</v>
      </c>
      <c r="L13" s="7">
        <f>SUM(D13:K13)</f>
        <v>362</v>
      </c>
    </row>
    <row r="14" spans="2:12" ht="13.5">
      <c r="B14" s="4" t="s">
        <v>3</v>
      </c>
      <c r="C14" s="6"/>
      <c r="D14" s="7">
        <v>0</v>
      </c>
      <c r="E14" s="7">
        <v>2</v>
      </c>
      <c r="F14" s="7">
        <v>6</v>
      </c>
      <c r="G14" s="4"/>
      <c r="H14" s="5"/>
      <c r="I14" s="6">
        <v>3</v>
      </c>
      <c r="J14" s="7">
        <v>6</v>
      </c>
      <c r="K14" s="7">
        <v>3</v>
      </c>
      <c r="L14" s="7">
        <f>SUM(D14:K14)</f>
        <v>20</v>
      </c>
    </row>
    <row r="15" spans="2:12" ht="13.5">
      <c r="B15" s="4" t="s">
        <v>4</v>
      </c>
      <c r="C15" s="6"/>
      <c r="D15" s="7">
        <f>SUM(D12:D14)</f>
        <v>8</v>
      </c>
      <c r="E15" s="7">
        <f>SUM(E12:E14)</f>
        <v>16</v>
      </c>
      <c r="F15" s="7">
        <f>SUM(F12:F14)</f>
        <v>93</v>
      </c>
      <c r="G15" s="4"/>
      <c r="H15" s="5"/>
      <c r="I15" s="6">
        <f>SUM(I12:I14)</f>
        <v>153</v>
      </c>
      <c r="J15" s="7">
        <f>SUM(J12:J14)</f>
        <v>95</v>
      </c>
      <c r="K15" s="7">
        <f>SUM(K12:K14)</f>
        <v>30</v>
      </c>
      <c r="L15" s="7">
        <f>SUM(D15:K15)</f>
        <v>395</v>
      </c>
    </row>
    <row r="16" spans="2:12" ht="13.5">
      <c r="B16" s="4" t="s">
        <v>95</v>
      </c>
      <c r="C16" s="6"/>
      <c r="D16" s="16">
        <f>+D15/L15</f>
        <v>0.020253164556962026</v>
      </c>
      <c r="E16" s="16">
        <f>+E15/L15</f>
        <v>0.04050632911392405</v>
      </c>
      <c r="F16" s="16">
        <f>+F15/L15</f>
        <v>0.23544303797468355</v>
      </c>
      <c r="G16" s="19"/>
      <c r="H16" s="24"/>
      <c r="I16" s="20">
        <f>+I15/L15</f>
        <v>0.38734177215189874</v>
      </c>
      <c r="J16" s="16">
        <f>+J15/L15</f>
        <v>0.24050632911392406</v>
      </c>
      <c r="K16" s="16">
        <f>+K15/L15</f>
        <v>0.0759493670886076</v>
      </c>
      <c r="L16" s="25">
        <f>SUM(D16:K16)</f>
        <v>1</v>
      </c>
    </row>
    <row r="18" ht="13.5">
      <c r="A18" t="s">
        <v>16</v>
      </c>
    </row>
    <row r="19" spans="2:15" ht="13.5">
      <c r="B19" s="4"/>
      <c r="C19" s="6"/>
      <c r="D19" s="7" t="s">
        <v>17</v>
      </c>
      <c r="E19" s="7" t="s">
        <v>18</v>
      </c>
      <c r="F19" s="7" t="s">
        <v>19</v>
      </c>
      <c r="G19" s="4" t="s">
        <v>20</v>
      </c>
      <c r="H19" s="5"/>
      <c r="I19" s="6"/>
      <c r="J19" s="7" t="s">
        <v>21</v>
      </c>
      <c r="K19" s="7" t="s">
        <v>22</v>
      </c>
      <c r="L19" s="7" t="s">
        <v>23</v>
      </c>
      <c r="M19" s="7" t="s">
        <v>24</v>
      </c>
      <c r="N19" s="7" t="s">
        <v>25</v>
      </c>
      <c r="O19" s="7" t="s">
        <v>15</v>
      </c>
    </row>
    <row r="20" spans="2:15" ht="13.5">
      <c r="B20" s="4" t="s">
        <v>1</v>
      </c>
      <c r="C20" s="6"/>
      <c r="D20" s="7">
        <v>3</v>
      </c>
      <c r="E20" s="7">
        <v>2</v>
      </c>
      <c r="F20" s="7">
        <v>0</v>
      </c>
      <c r="G20" s="4"/>
      <c r="H20" s="5"/>
      <c r="I20" s="6">
        <v>0</v>
      </c>
      <c r="J20" s="7">
        <v>1</v>
      </c>
      <c r="K20" s="7">
        <v>1</v>
      </c>
      <c r="L20" s="7">
        <v>2</v>
      </c>
      <c r="M20" s="7">
        <v>0</v>
      </c>
      <c r="N20" s="7">
        <v>1</v>
      </c>
      <c r="O20" s="7">
        <f>SUM(D20:N20)</f>
        <v>10</v>
      </c>
    </row>
    <row r="21" spans="2:15" ht="13.5">
      <c r="B21" s="4" t="s">
        <v>2</v>
      </c>
      <c r="C21" s="6"/>
      <c r="D21" s="7">
        <v>19</v>
      </c>
      <c r="E21" s="7">
        <v>24</v>
      </c>
      <c r="F21" s="7">
        <v>26</v>
      </c>
      <c r="G21" s="4"/>
      <c r="H21" s="5"/>
      <c r="I21" s="6">
        <v>32</v>
      </c>
      <c r="J21" s="7">
        <v>68</v>
      </c>
      <c r="K21" s="7">
        <v>66</v>
      </c>
      <c r="L21" s="7">
        <v>60</v>
      </c>
      <c r="M21" s="7">
        <v>32</v>
      </c>
      <c r="N21" s="7">
        <v>32</v>
      </c>
      <c r="O21" s="7">
        <f>SUM(D21:N21)</f>
        <v>359</v>
      </c>
    </row>
    <row r="22" spans="2:15" ht="13.5">
      <c r="B22" s="4" t="s">
        <v>3</v>
      </c>
      <c r="C22" s="6"/>
      <c r="D22" s="7">
        <v>2</v>
      </c>
      <c r="E22" s="7">
        <v>6</v>
      </c>
      <c r="F22" s="7">
        <v>1</v>
      </c>
      <c r="G22" s="4"/>
      <c r="H22" s="5"/>
      <c r="I22" s="6">
        <v>0</v>
      </c>
      <c r="J22" s="7">
        <v>3</v>
      </c>
      <c r="K22" s="7">
        <v>3</v>
      </c>
      <c r="L22" s="7">
        <v>2</v>
      </c>
      <c r="M22" s="7">
        <v>1</v>
      </c>
      <c r="N22" s="7">
        <v>2</v>
      </c>
      <c r="O22" s="7">
        <f>SUM(D22:N22)</f>
        <v>20</v>
      </c>
    </row>
    <row r="23" spans="2:15" ht="13.5">
      <c r="B23" s="4" t="s">
        <v>4</v>
      </c>
      <c r="C23" s="6"/>
      <c r="D23" s="7">
        <f>SUM(D20:D22)</f>
        <v>24</v>
      </c>
      <c r="E23" s="7">
        <f>SUM(E20:E22)</f>
        <v>32</v>
      </c>
      <c r="F23" s="7">
        <f>SUM(F20:F22)</f>
        <v>27</v>
      </c>
      <c r="G23" s="4"/>
      <c r="H23" s="5"/>
      <c r="I23" s="6">
        <f aca="true" t="shared" si="0" ref="I23:N23">SUM(I20:I22)</f>
        <v>32</v>
      </c>
      <c r="J23" s="7">
        <f t="shared" si="0"/>
        <v>72</v>
      </c>
      <c r="K23" s="7">
        <f t="shared" si="0"/>
        <v>70</v>
      </c>
      <c r="L23" s="7">
        <f t="shared" si="0"/>
        <v>64</v>
      </c>
      <c r="M23" s="7">
        <f t="shared" si="0"/>
        <v>33</v>
      </c>
      <c r="N23" s="7">
        <f t="shared" si="0"/>
        <v>35</v>
      </c>
      <c r="O23" s="7">
        <f>SUM(D23:N23)</f>
        <v>389</v>
      </c>
    </row>
    <row r="24" spans="2:15" ht="13.5">
      <c r="B24" s="4" t="s">
        <v>95</v>
      </c>
      <c r="C24" s="6"/>
      <c r="D24" s="16">
        <f>+D23/O23</f>
        <v>0.061696658097686374</v>
      </c>
      <c r="E24" s="16">
        <f>+E23/O23</f>
        <v>0.08226221079691516</v>
      </c>
      <c r="F24" s="16">
        <f>+F23/O23</f>
        <v>0.06940874035989718</v>
      </c>
      <c r="G24" s="19"/>
      <c r="H24" s="24"/>
      <c r="I24" s="20">
        <f>+I23/O23</f>
        <v>0.08226221079691516</v>
      </c>
      <c r="J24" s="16">
        <f>+J23/O23</f>
        <v>0.18508997429305912</v>
      </c>
      <c r="K24" s="16">
        <f>+K23/O23</f>
        <v>0.17994858611825193</v>
      </c>
      <c r="L24" s="16">
        <f>+L23/O23</f>
        <v>0.16452442159383032</v>
      </c>
      <c r="M24" s="16">
        <f>+M23/O23</f>
        <v>0.08483290488431877</v>
      </c>
      <c r="N24" s="16">
        <f>+N23/O23</f>
        <v>0.08997429305912596</v>
      </c>
      <c r="O24" s="25">
        <f>SUM(D24:N24)</f>
        <v>0.9999999999999999</v>
      </c>
    </row>
    <row r="26" ht="13.5">
      <c r="A26" t="s">
        <v>26</v>
      </c>
    </row>
    <row r="27" spans="2:6" ht="13.5">
      <c r="B27" s="4"/>
      <c r="C27" s="6"/>
      <c r="D27" s="7" t="s">
        <v>27</v>
      </c>
      <c r="E27" s="7" t="s">
        <v>28</v>
      </c>
      <c r="F27" s="7" t="s">
        <v>15</v>
      </c>
    </row>
    <row r="28" spans="2:6" ht="13.5">
      <c r="B28" s="4" t="s">
        <v>1</v>
      </c>
      <c r="C28" s="6"/>
      <c r="D28" s="7">
        <v>11</v>
      </c>
      <c r="E28" s="7">
        <v>2</v>
      </c>
      <c r="F28" s="7">
        <f>SUM(D28:E28)</f>
        <v>13</v>
      </c>
    </row>
    <row r="29" spans="2:6" ht="13.5">
      <c r="B29" s="4" t="s">
        <v>2</v>
      </c>
      <c r="C29" s="6"/>
      <c r="D29" s="7">
        <v>327</v>
      </c>
      <c r="E29" s="7">
        <v>28</v>
      </c>
      <c r="F29" s="7">
        <f>SUM(D29:E29)</f>
        <v>355</v>
      </c>
    </row>
    <row r="30" spans="2:6" ht="13.5">
      <c r="B30" s="4" t="s">
        <v>3</v>
      </c>
      <c r="C30" s="6"/>
      <c r="D30" s="7">
        <v>17</v>
      </c>
      <c r="E30" s="7">
        <v>2</v>
      </c>
      <c r="F30" s="7">
        <f>SUM(D30:E30)</f>
        <v>19</v>
      </c>
    </row>
    <row r="31" spans="2:6" ht="13.5">
      <c r="B31" s="4" t="s">
        <v>4</v>
      </c>
      <c r="C31" s="6"/>
      <c r="D31" s="7">
        <f>SUM(D28:D30)</f>
        <v>355</v>
      </c>
      <c r="E31" s="7">
        <f>SUM(E28:E30)</f>
        <v>32</v>
      </c>
      <c r="F31" s="7">
        <f>SUM(D31:E31)</f>
        <v>387</v>
      </c>
    </row>
    <row r="32" spans="2:6" ht="13.5">
      <c r="B32" s="4" t="s">
        <v>95</v>
      </c>
      <c r="C32" s="6"/>
      <c r="D32" s="16">
        <f>+D31/F31</f>
        <v>0.917312661498708</v>
      </c>
      <c r="E32" s="16">
        <f>+E31/F31</f>
        <v>0.082687338501292</v>
      </c>
      <c r="F32" s="25">
        <f>SUM(D32:E32)</f>
        <v>1</v>
      </c>
    </row>
    <row r="34" ht="13.5">
      <c r="A34" t="s">
        <v>29</v>
      </c>
    </row>
    <row r="35" spans="2:13" ht="13.5">
      <c r="B35" s="4"/>
      <c r="C35" s="5"/>
      <c r="D35" s="6"/>
      <c r="E35" s="7" t="s">
        <v>34</v>
      </c>
      <c r="F35" s="7" t="s">
        <v>35</v>
      </c>
      <c r="G35" s="4" t="s">
        <v>36</v>
      </c>
      <c r="H35" s="5"/>
      <c r="I35" s="6"/>
      <c r="J35" s="7" t="s">
        <v>37</v>
      </c>
      <c r="K35" s="7" t="s">
        <v>38</v>
      </c>
      <c r="L35" s="7" t="s">
        <v>39</v>
      </c>
      <c r="M35" s="7" t="s">
        <v>15</v>
      </c>
    </row>
    <row r="36" spans="2:13" ht="13.5">
      <c r="B36" s="7" t="s">
        <v>30</v>
      </c>
      <c r="C36" s="7"/>
      <c r="D36" s="7"/>
      <c r="E36" s="7">
        <v>38</v>
      </c>
      <c r="F36" s="7">
        <v>208</v>
      </c>
      <c r="G36" s="4"/>
      <c r="H36" s="5"/>
      <c r="I36" s="6"/>
      <c r="J36" s="7"/>
      <c r="K36" s="7"/>
      <c r="L36" s="7"/>
      <c r="M36" s="7">
        <f>SUM(E36:L36)</f>
        <v>246</v>
      </c>
    </row>
    <row r="37" spans="2:13" ht="13.5">
      <c r="B37" s="7" t="s">
        <v>40</v>
      </c>
      <c r="C37" s="7"/>
      <c r="D37" s="7"/>
      <c r="E37" s="7">
        <v>27</v>
      </c>
      <c r="F37" s="7">
        <v>57</v>
      </c>
      <c r="G37" s="4"/>
      <c r="H37" s="5"/>
      <c r="I37" s="6">
        <v>75</v>
      </c>
      <c r="J37" s="7">
        <v>55</v>
      </c>
      <c r="K37" s="7">
        <v>33</v>
      </c>
      <c r="L37" s="7">
        <v>60</v>
      </c>
      <c r="M37" s="7">
        <f>SUM(E37:L37)</f>
        <v>307</v>
      </c>
    </row>
    <row r="38" spans="2:13" ht="13.5">
      <c r="B38" s="7" t="s">
        <v>33</v>
      </c>
      <c r="C38" s="7"/>
      <c r="D38" s="7"/>
      <c r="E38" s="7">
        <v>26</v>
      </c>
      <c r="F38" s="7">
        <v>45</v>
      </c>
      <c r="G38" s="4"/>
      <c r="H38" s="5"/>
      <c r="I38" s="6">
        <v>49</v>
      </c>
      <c r="J38" s="7">
        <v>34</v>
      </c>
      <c r="K38" s="7">
        <v>40</v>
      </c>
      <c r="L38" s="7">
        <v>122</v>
      </c>
      <c r="M38" s="7">
        <f>SUM(E38:L38)</f>
        <v>316</v>
      </c>
    </row>
    <row r="39" spans="2:13" ht="13.5">
      <c r="B39" s="7" t="s">
        <v>31</v>
      </c>
      <c r="C39" s="7"/>
      <c r="D39" s="7"/>
      <c r="E39" s="7">
        <v>21</v>
      </c>
      <c r="F39" s="7">
        <v>43</v>
      </c>
      <c r="G39" s="4"/>
      <c r="H39" s="5"/>
      <c r="I39" s="6">
        <v>52</v>
      </c>
      <c r="J39" s="7">
        <v>36</v>
      </c>
      <c r="K39" s="7">
        <v>27</v>
      </c>
      <c r="L39" s="7">
        <v>133</v>
      </c>
      <c r="M39" s="7">
        <f>SUM(E39:L39)</f>
        <v>312</v>
      </c>
    </row>
    <row r="40" spans="2:13" ht="13.5">
      <c r="B40" s="7" t="s">
        <v>32</v>
      </c>
      <c r="C40" s="7"/>
      <c r="D40" s="7"/>
      <c r="E40" s="7">
        <v>28</v>
      </c>
      <c r="F40" s="7">
        <v>42</v>
      </c>
      <c r="G40" s="4"/>
      <c r="H40" s="5"/>
      <c r="I40" s="6">
        <v>73</v>
      </c>
      <c r="J40" s="7">
        <v>61</v>
      </c>
      <c r="K40" s="7">
        <v>34</v>
      </c>
      <c r="L40" s="7">
        <v>73</v>
      </c>
      <c r="M40" s="7">
        <f>SUM(E40:L40)</f>
        <v>311</v>
      </c>
    </row>
    <row r="42" ht="13.5">
      <c r="A42" t="s">
        <v>41</v>
      </c>
    </row>
    <row r="43" spans="2:12" ht="13.5">
      <c r="B43" s="4"/>
      <c r="C43" s="6"/>
      <c r="D43" s="7" t="s">
        <v>42</v>
      </c>
      <c r="E43" s="7" t="s">
        <v>43</v>
      </c>
      <c r="F43" s="7" t="s">
        <v>44</v>
      </c>
      <c r="G43" s="4" t="s">
        <v>45</v>
      </c>
      <c r="H43" s="5"/>
      <c r="I43" s="6"/>
      <c r="J43" s="7" t="s">
        <v>46</v>
      </c>
      <c r="K43" s="7" t="s">
        <v>47</v>
      </c>
      <c r="L43" s="7" t="s">
        <v>15</v>
      </c>
    </row>
    <row r="44" spans="2:12" ht="13.5">
      <c r="B44" s="4" t="s">
        <v>1</v>
      </c>
      <c r="C44" s="6"/>
      <c r="D44" s="7">
        <v>5</v>
      </c>
      <c r="E44" s="7">
        <v>3</v>
      </c>
      <c r="F44" s="7">
        <v>0</v>
      </c>
      <c r="G44" s="4"/>
      <c r="H44" s="5"/>
      <c r="I44" s="6">
        <v>0</v>
      </c>
      <c r="J44" s="7">
        <v>0</v>
      </c>
      <c r="K44" s="7">
        <v>3</v>
      </c>
      <c r="L44" s="7">
        <f>SUM(D44:K44)</f>
        <v>11</v>
      </c>
    </row>
    <row r="45" spans="2:12" ht="13.5">
      <c r="B45" s="4" t="s">
        <v>2</v>
      </c>
      <c r="C45" s="6"/>
      <c r="D45" s="7">
        <v>74</v>
      </c>
      <c r="E45" s="7">
        <v>84</v>
      </c>
      <c r="F45" s="7">
        <v>76</v>
      </c>
      <c r="G45" s="4"/>
      <c r="H45" s="5"/>
      <c r="I45" s="6">
        <v>18</v>
      </c>
      <c r="J45" s="7">
        <v>19</v>
      </c>
      <c r="K45" s="7">
        <v>73</v>
      </c>
      <c r="L45" s="7">
        <f>SUM(D45:K45)</f>
        <v>344</v>
      </c>
    </row>
    <row r="46" spans="2:12" ht="13.5">
      <c r="B46" s="4" t="s">
        <v>3</v>
      </c>
      <c r="C46" s="6"/>
      <c r="D46" s="7">
        <v>7</v>
      </c>
      <c r="E46" s="7">
        <v>4</v>
      </c>
      <c r="F46" s="7">
        <v>4</v>
      </c>
      <c r="G46" s="4"/>
      <c r="H46" s="5"/>
      <c r="I46" s="6">
        <v>0</v>
      </c>
      <c r="J46" s="7">
        <v>0</v>
      </c>
      <c r="K46" s="7">
        <v>2</v>
      </c>
      <c r="L46" s="7">
        <f>SUM(D46:K46)</f>
        <v>17</v>
      </c>
    </row>
    <row r="47" spans="2:12" ht="13.5">
      <c r="B47" s="4" t="s">
        <v>4</v>
      </c>
      <c r="C47" s="6"/>
      <c r="D47" s="7">
        <f>SUM(D44:D46)</f>
        <v>86</v>
      </c>
      <c r="E47" s="7">
        <f>SUM(E44:E46)</f>
        <v>91</v>
      </c>
      <c r="F47" s="7">
        <f>SUM(F44:F46)</f>
        <v>80</v>
      </c>
      <c r="G47" s="4"/>
      <c r="H47" s="5"/>
      <c r="I47" s="6">
        <f>SUM(I44:I46)</f>
        <v>18</v>
      </c>
      <c r="J47" s="7">
        <f>SUM(J44:J46)</f>
        <v>19</v>
      </c>
      <c r="K47" s="7">
        <f>SUM(K44:K46)</f>
        <v>78</v>
      </c>
      <c r="L47" s="7">
        <f>SUM(D47:K47)</f>
        <v>372</v>
      </c>
    </row>
    <row r="48" spans="2:12" ht="13.5">
      <c r="B48" s="4" t="s">
        <v>95</v>
      </c>
      <c r="C48" s="6"/>
      <c r="D48" s="18">
        <f>+D47/L47</f>
        <v>0.23118279569892472</v>
      </c>
      <c r="E48" s="18">
        <f>+E47/L47</f>
        <v>0.2446236559139785</v>
      </c>
      <c r="F48" s="18">
        <f>+F47/L47</f>
        <v>0.21505376344086022</v>
      </c>
      <c r="G48" s="19"/>
      <c r="H48" s="24"/>
      <c r="I48" s="20">
        <f>+I47/L47</f>
        <v>0.04838709677419355</v>
      </c>
      <c r="J48" s="18">
        <f>+J47/L47</f>
        <v>0.051075268817204304</v>
      </c>
      <c r="K48" s="18">
        <f>+K47/L47</f>
        <v>0.20967741935483872</v>
      </c>
      <c r="L48" s="26">
        <f>SUM(D48:K48)</f>
        <v>1</v>
      </c>
    </row>
    <row r="50" ht="13.5">
      <c r="A50" t="s">
        <v>48</v>
      </c>
    </row>
    <row r="51" spans="2:5" ht="13.5">
      <c r="B51" s="4" t="s">
        <v>49</v>
      </c>
      <c r="C51" s="6"/>
      <c r="D51" s="7">
        <v>46</v>
      </c>
      <c r="E51" s="16">
        <f>+D51/D53</f>
        <v>0.12105263157894737</v>
      </c>
    </row>
    <row r="52" spans="2:5" ht="13.5">
      <c r="B52" s="4" t="s">
        <v>50</v>
      </c>
      <c r="C52" s="6"/>
      <c r="D52" s="7">
        <v>334</v>
      </c>
      <c r="E52" s="16">
        <f>+D52/D53</f>
        <v>0.8789473684210526</v>
      </c>
    </row>
    <row r="53" spans="2:5" ht="13.5">
      <c r="B53" s="4" t="s">
        <v>15</v>
      </c>
      <c r="C53" s="6"/>
      <c r="D53" s="7">
        <f>SUM(D51:D52)</f>
        <v>380</v>
      </c>
      <c r="E53" s="25">
        <f>SUM(E51:E52)</f>
        <v>1</v>
      </c>
    </row>
    <row r="55" ht="13.5">
      <c r="A55" t="s">
        <v>51</v>
      </c>
    </row>
    <row r="56" spans="2:12" ht="13.5">
      <c r="B56" s="4"/>
      <c r="C56" s="5"/>
      <c r="D56" s="5"/>
      <c r="E56" s="6"/>
      <c r="F56" s="7" t="s">
        <v>1</v>
      </c>
      <c r="G56" s="4" t="s">
        <v>2</v>
      </c>
      <c r="H56" s="5"/>
      <c r="I56" s="6"/>
      <c r="J56" s="7" t="s">
        <v>3</v>
      </c>
      <c r="K56" s="7" t="s">
        <v>15</v>
      </c>
      <c r="L56" s="7" t="s">
        <v>95</v>
      </c>
    </row>
    <row r="57" spans="2:12" ht="13.5">
      <c r="B57" s="4" t="s">
        <v>52</v>
      </c>
      <c r="C57" s="5"/>
      <c r="D57" s="5"/>
      <c r="E57" s="6"/>
      <c r="F57" s="7">
        <v>0</v>
      </c>
      <c r="G57" s="4"/>
      <c r="H57" s="5"/>
      <c r="I57" s="6">
        <v>25</v>
      </c>
      <c r="J57" s="7">
        <v>0</v>
      </c>
      <c r="K57" s="7">
        <f>SUM(F57:J57)</f>
        <v>25</v>
      </c>
      <c r="L57" s="16">
        <f>+K57/K62</f>
        <v>0.4807692307692308</v>
      </c>
    </row>
    <row r="58" spans="2:12" ht="13.5">
      <c r="B58" s="4" t="s">
        <v>53</v>
      </c>
      <c r="C58" s="5"/>
      <c r="D58" s="5"/>
      <c r="E58" s="6"/>
      <c r="F58" s="7">
        <v>0</v>
      </c>
      <c r="G58" s="4"/>
      <c r="H58" s="5"/>
      <c r="I58" s="6">
        <v>9</v>
      </c>
      <c r="J58" s="7">
        <v>1</v>
      </c>
      <c r="K58" s="7">
        <f>SUM(F58:J58)</f>
        <v>10</v>
      </c>
      <c r="L58" s="16">
        <f>+K58/K62</f>
        <v>0.19230769230769232</v>
      </c>
    </row>
    <row r="59" spans="2:12" ht="13.5">
      <c r="B59" s="4" t="s">
        <v>54</v>
      </c>
      <c r="C59" s="5"/>
      <c r="D59" s="5"/>
      <c r="E59" s="6"/>
      <c r="F59" s="7">
        <v>0</v>
      </c>
      <c r="G59" s="4"/>
      <c r="H59" s="5"/>
      <c r="I59" s="6">
        <v>8</v>
      </c>
      <c r="J59" s="7">
        <v>0</v>
      </c>
      <c r="K59" s="7">
        <f>SUM(F59:J59)</f>
        <v>8</v>
      </c>
      <c r="L59" s="16">
        <f>+K59/K62</f>
        <v>0.15384615384615385</v>
      </c>
    </row>
    <row r="60" spans="2:12" ht="13.5">
      <c r="B60" s="4" t="s">
        <v>55</v>
      </c>
      <c r="C60" s="5"/>
      <c r="D60" s="5"/>
      <c r="E60" s="6"/>
      <c r="F60" s="7">
        <v>0</v>
      </c>
      <c r="G60" s="4"/>
      <c r="H60" s="5"/>
      <c r="I60" s="6">
        <v>7</v>
      </c>
      <c r="J60" s="7">
        <v>0</v>
      </c>
      <c r="K60" s="7">
        <f>SUM(F60:J60)</f>
        <v>7</v>
      </c>
      <c r="L60" s="16">
        <f>+K60/K62</f>
        <v>0.1346153846153846</v>
      </c>
    </row>
    <row r="61" spans="2:12" ht="13.5">
      <c r="B61" s="4" t="s">
        <v>56</v>
      </c>
      <c r="C61" s="5"/>
      <c r="D61" s="5"/>
      <c r="E61" s="6"/>
      <c r="F61" s="7">
        <v>0</v>
      </c>
      <c r="G61" s="4"/>
      <c r="H61" s="5"/>
      <c r="I61" s="6">
        <v>2</v>
      </c>
      <c r="J61" s="7">
        <v>0</v>
      </c>
      <c r="K61" s="7">
        <f>SUM(F61:J61)</f>
        <v>2</v>
      </c>
      <c r="L61" s="16">
        <f>+K61/K62</f>
        <v>0.038461538461538464</v>
      </c>
    </row>
    <row r="62" spans="2:12" ht="13.5">
      <c r="B62" s="11" t="s">
        <v>57</v>
      </c>
      <c r="C62" s="17"/>
      <c r="D62" s="17"/>
      <c r="E62" s="12"/>
      <c r="K62" s="7">
        <f>SUM(K57:K61)</f>
        <v>52</v>
      </c>
      <c r="L62" s="25">
        <f>SUM(L57:L61)</f>
        <v>1</v>
      </c>
    </row>
    <row r="63" spans="2:5" ht="13.5">
      <c r="B63" s="9" t="s">
        <v>58</v>
      </c>
      <c r="C63" s="15"/>
      <c r="D63" s="15"/>
      <c r="E63" s="10"/>
    </row>
    <row r="65" spans="1:7" ht="13.5">
      <c r="A65" t="s">
        <v>59</v>
      </c>
      <c r="G65" t="s">
        <v>63</v>
      </c>
    </row>
    <row r="66" spans="2:14" ht="13.5">
      <c r="B66" s="7" t="s">
        <v>60</v>
      </c>
      <c r="C66" s="7"/>
      <c r="D66" s="7">
        <v>52</v>
      </c>
      <c r="E66" s="16">
        <f>+D66/D69</f>
        <v>0.1326530612244898</v>
      </c>
      <c r="G66" s="11"/>
      <c r="H66" s="17"/>
      <c r="I66" s="17"/>
      <c r="J66" s="12"/>
      <c r="K66" s="11" t="s">
        <v>65</v>
      </c>
      <c r="L66" s="12"/>
      <c r="M66" s="11" t="s">
        <v>66</v>
      </c>
      <c r="N66" s="12"/>
    </row>
    <row r="67" spans="2:14" ht="13.5">
      <c r="B67" s="7" t="s">
        <v>61</v>
      </c>
      <c r="C67" s="7"/>
      <c r="D67" s="7">
        <v>276</v>
      </c>
      <c r="E67" s="16">
        <f>+D67/D69</f>
        <v>0.7040816326530612</v>
      </c>
      <c r="G67" s="9"/>
      <c r="H67" s="15"/>
      <c r="I67" s="15"/>
      <c r="J67" s="10"/>
      <c r="K67" s="9" t="s">
        <v>64</v>
      </c>
      <c r="L67" s="10"/>
      <c r="M67" s="9" t="s">
        <v>67</v>
      </c>
      <c r="N67" s="10"/>
    </row>
    <row r="68" spans="2:14" ht="13.5">
      <c r="B68" s="1" t="s">
        <v>62</v>
      </c>
      <c r="C68" s="1"/>
      <c r="D68" s="7">
        <v>64</v>
      </c>
      <c r="E68" s="16">
        <f>+D68/D69</f>
        <v>0.16326530612244897</v>
      </c>
      <c r="G68" s="11" t="s">
        <v>68</v>
      </c>
      <c r="H68" s="12"/>
      <c r="I68" s="3" t="s">
        <v>69</v>
      </c>
      <c r="J68" s="3"/>
      <c r="K68" s="4">
        <v>16</v>
      </c>
      <c r="L68" s="6"/>
      <c r="M68" s="4">
        <v>54</v>
      </c>
      <c r="N68" s="6"/>
    </row>
    <row r="69" spans="2:14" ht="13.5">
      <c r="B69" s="4" t="s">
        <v>15</v>
      </c>
      <c r="C69" s="6"/>
      <c r="D69" s="7">
        <f>SUM(D66:D68)</f>
        <v>392</v>
      </c>
      <c r="E69" s="25">
        <f>SUM(E66:E68)</f>
        <v>1</v>
      </c>
      <c r="G69" s="13"/>
      <c r="H69" s="14"/>
      <c r="I69" s="7" t="s">
        <v>70</v>
      </c>
      <c r="J69" s="7"/>
      <c r="K69" s="4">
        <v>40</v>
      </c>
      <c r="L69" s="6"/>
      <c r="M69" s="4">
        <v>31</v>
      </c>
      <c r="N69" s="6"/>
    </row>
    <row r="70" spans="7:14" ht="13.5">
      <c r="G70" s="13"/>
      <c r="H70" s="14"/>
      <c r="I70" s="7" t="s">
        <v>71</v>
      </c>
      <c r="J70" s="7"/>
      <c r="K70" s="4">
        <v>1</v>
      </c>
      <c r="L70" s="6"/>
      <c r="M70" s="4">
        <v>77</v>
      </c>
      <c r="N70" s="6"/>
    </row>
    <row r="71" spans="7:14" ht="13.5">
      <c r="G71" s="13"/>
      <c r="H71" s="14"/>
      <c r="I71" s="7" t="s">
        <v>72</v>
      </c>
      <c r="J71" s="7"/>
      <c r="K71" s="4">
        <v>8</v>
      </c>
      <c r="L71" s="6"/>
      <c r="M71" s="4">
        <v>187</v>
      </c>
      <c r="N71" s="6"/>
    </row>
    <row r="72" spans="7:14" ht="13.5">
      <c r="G72" s="13"/>
      <c r="H72" s="14"/>
      <c r="I72" s="7" t="s">
        <v>73</v>
      </c>
      <c r="J72" s="7"/>
      <c r="K72" s="4">
        <v>9</v>
      </c>
      <c r="L72" s="6"/>
      <c r="M72" s="4">
        <v>269</v>
      </c>
      <c r="N72" s="6"/>
    </row>
    <row r="73" spans="7:14" ht="13.5">
      <c r="G73" s="13"/>
      <c r="H73" s="14"/>
      <c r="I73" s="7" t="s">
        <v>74</v>
      </c>
      <c r="J73" s="7"/>
      <c r="K73" s="4">
        <v>14</v>
      </c>
      <c r="L73" s="6"/>
      <c r="M73" s="4">
        <v>214</v>
      </c>
      <c r="N73" s="6"/>
    </row>
    <row r="74" spans="7:14" ht="13.5">
      <c r="G74" s="13"/>
      <c r="H74" s="14"/>
      <c r="I74" s="7" t="s">
        <v>75</v>
      </c>
      <c r="J74" s="7"/>
      <c r="K74" s="4">
        <v>0</v>
      </c>
      <c r="L74" s="6"/>
      <c r="M74" s="4">
        <v>34</v>
      </c>
      <c r="N74" s="6"/>
    </row>
    <row r="75" spans="7:14" ht="13.5">
      <c r="G75" s="13"/>
      <c r="H75" s="14"/>
      <c r="I75" s="7" t="s">
        <v>76</v>
      </c>
      <c r="J75" s="7"/>
      <c r="K75" s="4">
        <v>70</v>
      </c>
      <c r="L75" s="6"/>
      <c r="M75" s="4">
        <v>25</v>
      </c>
      <c r="N75" s="6"/>
    </row>
    <row r="76" spans="7:14" ht="13.5">
      <c r="G76" s="13"/>
      <c r="H76" s="14"/>
      <c r="I76" s="7" t="s">
        <v>77</v>
      </c>
      <c r="J76" s="7"/>
      <c r="K76" s="4">
        <v>72</v>
      </c>
      <c r="L76" s="6"/>
      <c r="M76" s="4">
        <v>11</v>
      </c>
      <c r="N76" s="6"/>
    </row>
    <row r="77" spans="7:14" ht="13.5">
      <c r="G77" s="9"/>
      <c r="H77" s="10"/>
      <c r="I77" s="7" t="s">
        <v>78</v>
      </c>
      <c r="J77" s="7"/>
      <c r="K77" s="4">
        <v>235</v>
      </c>
      <c r="L77" s="6"/>
      <c r="M77" s="4">
        <v>3</v>
      </c>
      <c r="N77" s="6"/>
    </row>
    <row r="78" spans="7:14" ht="13.5">
      <c r="G78" s="11" t="s">
        <v>80</v>
      </c>
      <c r="H78" s="12"/>
      <c r="I78" s="7" t="s">
        <v>79</v>
      </c>
      <c r="J78" s="7"/>
      <c r="K78" s="4">
        <v>16</v>
      </c>
      <c r="L78" s="6"/>
      <c r="M78" s="4">
        <v>98</v>
      </c>
      <c r="N78" s="6"/>
    </row>
    <row r="79" spans="7:14" ht="13.5">
      <c r="G79" s="13"/>
      <c r="H79" s="14"/>
      <c r="I79" s="7" t="s">
        <v>81</v>
      </c>
      <c r="J79" s="7"/>
      <c r="K79" s="4">
        <v>0</v>
      </c>
      <c r="L79" s="6"/>
      <c r="M79" s="4">
        <v>12</v>
      </c>
      <c r="N79" s="6"/>
    </row>
    <row r="80" spans="7:14" ht="13.5">
      <c r="G80" s="13"/>
      <c r="H80" s="14"/>
      <c r="I80" s="7" t="s">
        <v>82</v>
      </c>
      <c r="J80" s="7"/>
      <c r="K80" s="4">
        <v>4</v>
      </c>
      <c r="L80" s="6"/>
      <c r="M80" s="4">
        <v>78</v>
      </c>
      <c r="N80" s="6"/>
    </row>
    <row r="81" spans="7:14" ht="13.5">
      <c r="G81" s="13"/>
      <c r="H81" s="14"/>
      <c r="I81" s="7" t="s">
        <v>83</v>
      </c>
      <c r="J81" s="7"/>
      <c r="K81" s="4">
        <v>110</v>
      </c>
      <c r="L81" s="6"/>
      <c r="M81" s="4">
        <v>32</v>
      </c>
      <c r="N81" s="6"/>
    </row>
    <row r="82" spans="7:14" ht="13.5">
      <c r="G82" s="13"/>
      <c r="H82" s="14"/>
      <c r="I82" s="7" t="s">
        <v>84</v>
      </c>
      <c r="J82" s="7"/>
      <c r="K82" s="4">
        <v>86</v>
      </c>
      <c r="L82" s="6"/>
      <c r="M82" s="4">
        <v>23</v>
      </c>
      <c r="N82" s="6"/>
    </row>
    <row r="83" spans="1:14" ht="13.5">
      <c r="A83" t="s">
        <v>161</v>
      </c>
      <c r="G83" s="13"/>
      <c r="H83" s="14"/>
      <c r="I83" s="7" t="s">
        <v>85</v>
      </c>
      <c r="J83" s="7"/>
      <c r="K83" s="4">
        <v>9</v>
      </c>
      <c r="L83" s="6"/>
      <c r="M83" s="4">
        <v>39</v>
      </c>
      <c r="N83" s="6"/>
    </row>
    <row r="84" spans="1:14" ht="13.5">
      <c r="A84" t="s">
        <v>162</v>
      </c>
      <c r="G84" s="13"/>
      <c r="H84" s="14"/>
      <c r="I84" s="7" t="s">
        <v>86</v>
      </c>
      <c r="J84" s="7"/>
      <c r="K84" s="4">
        <v>3</v>
      </c>
      <c r="L84" s="6"/>
      <c r="M84" s="4">
        <v>25</v>
      </c>
      <c r="N84" s="6"/>
    </row>
    <row r="85" spans="2:14" ht="13.5">
      <c r="B85" s="4" t="s">
        <v>163</v>
      </c>
      <c r="C85" s="6"/>
      <c r="D85" s="6">
        <v>248</v>
      </c>
      <c r="E85" s="16">
        <f>+D85/D87</f>
        <v>0.6294416243654822</v>
      </c>
      <c r="G85" s="13"/>
      <c r="H85" s="14"/>
      <c r="I85" s="7" t="s">
        <v>87</v>
      </c>
      <c r="J85" s="7"/>
      <c r="K85" s="4">
        <v>4</v>
      </c>
      <c r="L85" s="6"/>
      <c r="M85" s="4">
        <v>20</v>
      </c>
      <c r="N85" s="6"/>
    </row>
    <row r="86" spans="2:14" ht="13.5">
      <c r="B86" s="4" t="s">
        <v>164</v>
      </c>
      <c r="C86" s="6"/>
      <c r="D86" s="6">
        <v>146</v>
      </c>
      <c r="E86" s="16">
        <f>+D86/D87</f>
        <v>0.37055837563451777</v>
      </c>
      <c r="G86" s="13"/>
      <c r="H86" s="14"/>
      <c r="I86" s="7" t="s">
        <v>88</v>
      </c>
      <c r="J86" s="7"/>
      <c r="K86" s="4">
        <v>145</v>
      </c>
      <c r="L86" s="6"/>
      <c r="M86" s="4">
        <v>24</v>
      </c>
      <c r="N86" s="6"/>
    </row>
    <row r="87" spans="2:14" ht="13.5">
      <c r="B87" s="9" t="s">
        <v>15</v>
      </c>
      <c r="C87" s="10"/>
      <c r="D87" s="7">
        <f>SUM(D85:D86)</f>
        <v>394</v>
      </c>
      <c r="E87" s="25">
        <f>SUM(E85:E86)</f>
        <v>1</v>
      </c>
      <c r="G87" s="9"/>
      <c r="H87" s="10"/>
      <c r="I87" s="7" t="s">
        <v>89</v>
      </c>
      <c r="J87" s="7"/>
      <c r="K87" s="4">
        <v>90</v>
      </c>
      <c r="L87" s="6"/>
      <c r="M87" s="4">
        <v>23</v>
      </c>
      <c r="N87" s="6"/>
    </row>
    <row r="88" spans="2:14" ht="13.5">
      <c r="B88" s="8"/>
      <c r="C88" s="8"/>
      <c r="D88" s="8"/>
      <c r="E88" s="23"/>
      <c r="G88" s="8"/>
      <c r="H88" s="8"/>
      <c r="I88" s="8"/>
      <c r="J88" s="8"/>
      <c r="K88" s="8"/>
      <c r="L88" s="8"/>
      <c r="M88" s="8"/>
      <c r="N88" s="8"/>
    </row>
    <row r="90" spans="1:7" ht="13.5">
      <c r="A90" t="s">
        <v>90</v>
      </c>
      <c r="G90" t="s">
        <v>165</v>
      </c>
    </row>
    <row r="91" spans="2:12" ht="13.5">
      <c r="B91" s="7" t="s">
        <v>91</v>
      </c>
      <c r="C91" s="7"/>
      <c r="D91" s="7">
        <v>108</v>
      </c>
      <c r="E91" s="16">
        <f>+D91/D93</f>
        <v>0.2706766917293233</v>
      </c>
      <c r="J91" s="7" t="s">
        <v>93</v>
      </c>
      <c r="K91" s="7" t="s">
        <v>94</v>
      </c>
      <c r="L91" s="7" t="s">
        <v>95</v>
      </c>
    </row>
    <row r="92" spans="2:12" ht="13.5">
      <c r="B92" s="1" t="s">
        <v>92</v>
      </c>
      <c r="C92" s="1"/>
      <c r="D92" s="7">
        <v>291</v>
      </c>
      <c r="E92" s="16">
        <f>+D92/D93</f>
        <v>0.7293233082706767</v>
      </c>
      <c r="J92" s="7" t="s">
        <v>96</v>
      </c>
      <c r="K92" s="7">
        <v>12</v>
      </c>
      <c r="L92" s="16">
        <f>+K92/K108</f>
        <v>0.096</v>
      </c>
    </row>
    <row r="93" spans="2:12" ht="13.5">
      <c r="B93" s="4" t="s">
        <v>15</v>
      </c>
      <c r="C93" s="6"/>
      <c r="D93" s="7">
        <f>SUM(D91:D92)</f>
        <v>399</v>
      </c>
      <c r="E93" s="25">
        <f>SUM(E91:E92)</f>
        <v>1</v>
      </c>
      <c r="J93" s="7" t="s">
        <v>97</v>
      </c>
      <c r="K93" s="7">
        <v>6</v>
      </c>
      <c r="L93" s="16">
        <f>+K93/K108</f>
        <v>0.048</v>
      </c>
    </row>
    <row r="94" spans="10:12" ht="13.5">
      <c r="J94" s="7" t="s">
        <v>98</v>
      </c>
      <c r="K94" s="7">
        <v>1</v>
      </c>
      <c r="L94" s="16">
        <f>+K94/K108</f>
        <v>0.008</v>
      </c>
    </row>
    <row r="95" spans="10:12" ht="13.5">
      <c r="J95" s="7" t="s">
        <v>99</v>
      </c>
      <c r="K95" s="7">
        <v>1</v>
      </c>
      <c r="L95" s="16">
        <f>+K95/K108</f>
        <v>0.008</v>
      </c>
    </row>
    <row r="96" spans="10:12" ht="13.5">
      <c r="J96" s="7" t="s">
        <v>100</v>
      </c>
      <c r="K96" s="7">
        <v>2</v>
      </c>
      <c r="L96" s="16">
        <f>+K96/K108</f>
        <v>0.016</v>
      </c>
    </row>
    <row r="97" spans="10:12" ht="13.5">
      <c r="J97" s="7" t="s">
        <v>101</v>
      </c>
      <c r="K97" s="7">
        <v>5</v>
      </c>
      <c r="L97" s="16">
        <f>+K97/K108</f>
        <v>0.04</v>
      </c>
    </row>
    <row r="98" spans="10:12" ht="13.5">
      <c r="J98" s="7" t="s">
        <v>102</v>
      </c>
      <c r="K98" s="7">
        <v>3</v>
      </c>
      <c r="L98" s="16">
        <f>+K98/K108</f>
        <v>0.024</v>
      </c>
    </row>
    <row r="99" spans="10:12" ht="13.5">
      <c r="J99" s="7" t="s">
        <v>103</v>
      </c>
      <c r="K99" s="7">
        <v>28</v>
      </c>
      <c r="L99" s="16">
        <f>+K99/K108</f>
        <v>0.224</v>
      </c>
    </row>
    <row r="100" spans="10:12" ht="13.5">
      <c r="J100" s="7" t="s">
        <v>104</v>
      </c>
      <c r="K100" s="7">
        <v>34</v>
      </c>
      <c r="L100" s="16">
        <f>+K100/K108</f>
        <v>0.272</v>
      </c>
    </row>
    <row r="101" spans="10:12" ht="13.5">
      <c r="J101" s="7" t="s">
        <v>105</v>
      </c>
      <c r="K101" s="7">
        <v>3</v>
      </c>
      <c r="L101" s="16">
        <f>+K101/K108</f>
        <v>0.024</v>
      </c>
    </row>
    <row r="102" spans="10:12" ht="13.5">
      <c r="J102" s="7" t="s">
        <v>106</v>
      </c>
      <c r="K102" s="7">
        <v>3</v>
      </c>
      <c r="L102" s="16">
        <f>+K102/K108</f>
        <v>0.024</v>
      </c>
    </row>
    <row r="103" spans="10:12" ht="13.5">
      <c r="J103" s="7" t="s">
        <v>107</v>
      </c>
      <c r="K103" s="7">
        <v>4</v>
      </c>
      <c r="L103" s="16">
        <f>+K103/K108</f>
        <v>0.032</v>
      </c>
    </row>
    <row r="104" spans="10:12" ht="13.5">
      <c r="J104" s="7" t="s">
        <v>108</v>
      </c>
      <c r="K104" s="7">
        <v>6</v>
      </c>
      <c r="L104" s="16">
        <f>+K104/K108</f>
        <v>0.048</v>
      </c>
    </row>
    <row r="105" spans="10:12" ht="13.5">
      <c r="J105" s="7" t="s">
        <v>109</v>
      </c>
      <c r="K105" s="7">
        <v>15</v>
      </c>
      <c r="L105" s="16">
        <f>+K105/K108</f>
        <v>0.12</v>
      </c>
    </row>
    <row r="106" spans="10:12" ht="13.5">
      <c r="J106" s="7" t="s">
        <v>110</v>
      </c>
      <c r="K106" s="7">
        <v>1</v>
      </c>
      <c r="L106" s="16">
        <f>+K106/K108</f>
        <v>0.008</v>
      </c>
    </row>
    <row r="107" spans="10:12" ht="13.5">
      <c r="J107" s="7" t="s">
        <v>111</v>
      </c>
      <c r="K107" s="7">
        <v>1</v>
      </c>
      <c r="L107" s="16">
        <f>+K107/K108</f>
        <v>0.008</v>
      </c>
    </row>
    <row r="108" spans="10:12" ht="13.5">
      <c r="J108" s="7" t="s">
        <v>15</v>
      </c>
      <c r="K108" s="7">
        <f>SUM(K92:K107)</f>
        <v>125</v>
      </c>
      <c r="L108" s="25">
        <f>SUM(L92:L107)</f>
        <v>1.0000000000000002</v>
      </c>
    </row>
    <row r="109" spans="10:12" ht="13.5">
      <c r="J109" s="8"/>
      <c r="K109" s="8"/>
      <c r="L109" s="23"/>
    </row>
    <row r="111" ht="13.5">
      <c r="A111" t="s">
        <v>112</v>
      </c>
    </row>
    <row r="112" spans="2:13" ht="13.5">
      <c r="B112" s="7" t="s">
        <v>113</v>
      </c>
      <c r="C112" s="7"/>
      <c r="D112" s="7"/>
      <c r="E112" s="7" t="s">
        <v>114</v>
      </c>
      <c r="F112" s="7" t="s">
        <v>115</v>
      </c>
      <c r="G112" s="4" t="s">
        <v>116</v>
      </c>
      <c r="H112" s="5"/>
      <c r="I112" s="6"/>
      <c r="J112" s="7" t="s">
        <v>117</v>
      </c>
      <c r="K112" s="7" t="s">
        <v>118</v>
      </c>
      <c r="L112" s="7" t="s">
        <v>119</v>
      </c>
      <c r="M112" s="7" t="s">
        <v>15</v>
      </c>
    </row>
    <row r="113" spans="2:13" ht="13.5">
      <c r="B113" s="1" t="s">
        <v>68</v>
      </c>
      <c r="C113" s="2" t="s">
        <v>120</v>
      </c>
      <c r="D113" s="2"/>
      <c r="E113" s="3">
        <v>0</v>
      </c>
      <c r="F113" s="3">
        <v>0</v>
      </c>
      <c r="G113" s="9"/>
      <c r="H113" s="15"/>
      <c r="I113" s="10">
        <v>0</v>
      </c>
      <c r="J113" s="7">
        <v>0</v>
      </c>
      <c r="K113" s="7">
        <v>0</v>
      </c>
      <c r="L113" s="7">
        <v>1</v>
      </c>
      <c r="M113" s="7">
        <f aca="true" t="shared" si="1" ref="M113:M138">SUM(E113:L113)</f>
        <v>1</v>
      </c>
    </row>
    <row r="114" spans="2:13" ht="13.5">
      <c r="B114" s="2"/>
      <c r="C114" s="4" t="s">
        <v>121</v>
      </c>
      <c r="D114" s="6"/>
      <c r="E114" s="7">
        <v>10</v>
      </c>
      <c r="F114" s="7">
        <v>2</v>
      </c>
      <c r="G114" s="4"/>
      <c r="H114" s="5"/>
      <c r="I114" s="6">
        <v>0</v>
      </c>
      <c r="J114" s="7">
        <v>0</v>
      </c>
      <c r="K114" s="7">
        <v>0</v>
      </c>
      <c r="L114" s="7">
        <v>0</v>
      </c>
      <c r="M114" s="7">
        <f t="shared" si="1"/>
        <v>12</v>
      </c>
    </row>
    <row r="115" spans="2:13" ht="13.5">
      <c r="B115" s="2"/>
      <c r="C115" s="2" t="s">
        <v>122</v>
      </c>
      <c r="D115" s="2"/>
      <c r="E115" s="7">
        <v>25</v>
      </c>
      <c r="F115" s="7">
        <v>6</v>
      </c>
      <c r="G115" s="4"/>
      <c r="H115" s="5"/>
      <c r="I115" s="6">
        <v>0</v>
      </c>
      <c r="J115" s="7">
        <v>1</v>
      </c>
      <c r="K115" s="7">
        <v>5</v>
      </c>
      <c r="L115" s="7">
        <v>2</v>
      </c>
      <c r="M115" s="7">
        <f t="shared" si="1"/>
        <v>39</v>
      </c>
    </row>
    <row r="116" spans="2:13" ht="13.5">
      <c r="B116" s="2"/>
      <c r="C116" s="4" t="s">
        <v>123</v>
      </c>
      <c r="D116" s="6"/>
      <c r="E116" s="7">
        <v>3</v>
      </c>
      <c r="F116" s="7">
        <v>1</v>
      </c>
      <c r="G116" s="4"/>
      <c r="H116" s="5"/>
      <c r="I116" s="6">
        <v>0</v>
      </c>
      <c r="J116" s="7">
        <v>1</v>
      </c>
      <c r="K116" s="7">
        <v>2</v>
      </c>
      <c r="L116" s="7">
        <v>0</v>
      </c>
      <c r="M116" s="7">
        <f t="shared" si="1"/>
        <v>7</v>
      </c>
    </row>
    <row r="117" spans="2:13" ht="13.5">
      <c r="B117" s="2"/>
      <c r="C117" s="3" t="s">
        <v>124</v>
      </c>
      <c r="D117" s="3"/>
      <c r="E117" s="7">
        <v>1</v>
      </c>
      <c r="F117" s="7">
        <v>0</v>
      </c>
      <c r="G117" s="4"/>
      <c r="H117" s="5"/>
      <c r="I117" s="6">
        <v>0</v>
      </c>
      <c r="J117" s="7">
        <v>0</v>
      </c>
      <c r="K117" s="7">
        <v>0</v>
      </c>
      <c r="L117" s="7">
        <v>0</v>
      </c>
      <c r="M117" s="7">
        <f t="shared" si="1"/>
        <v>1</v>
      </c>
    </row>
    <row r="118" spans="2:13" ht="13.5">
      <c r="B118" s="2"/>
      <c r="C118" s="7" t="s">
        <v>125</v>
      </c>
      <c r="D118" s="7"/>
      <c r="E118" s="7">
        <v>0</v>
      </c>
      <c r="F118" s="7">
        <v>0</v>
      </c>
      <c r="G118" s="4"/>
      <c r="H118" s="5"/>
      <c r="I118" s="6">
        <v>0</v>
      </c>
      <c r="J118" s="7">
        <v>0</v>
      </c>
      <c r="K118" s="7">
        <v>1</v>
      </c>
      <c r="L118" s="7">
        <v>0</v>
      </c>
      <c r="M118" s="7">
        <f t="shared" si="1"/>
        <v>1</v>
      </c>
    </row>
    <row r="119" spans="2:13" ht="13.5">
      <c r="B119" s="2"/>
      <c r="C119" s="1" t="s">
        <v>126</v>
      </c>
      <c r="D119" s="1"/>
      <c r="E119" s="7">
        <v>5</v>
      </c>
      <c r="F119" s="7">
        <v>2</v>
      </c>
      <c r="G119" s="4"/>
      <c r="H119" s="5"/>
      <c r="I119" s="6">
        <v>0</v>
      </c>
      <c r="J119" s="7">
        <v>0</v>
      </c>
      <c r="K119" s="7">
        <v>1</v>
      </c>
      <c r="L119" s="7">
        <v>0</v>
      </c>
      <c r="M119" s="7">
        <f t="shared" si="1"/>
        <v>8</v>
      </c>
    </row>
    <row r="120" spans="2:13" ht="13.5">
      <c r="B120" s="2"/>
      <c r="C120" s="4" t="s">
        <v>127</v>
      </c>
      <c r="D120" s="6"/>
      <c r="E120" s="7">
        <v>0</v>
      </c>
      <c r="F120" s="7">
        <v>0</v>
      </c>
      <c r="G120" s="4"/>
      <c r="H120" s="5"/>
      <c r="I120" s="6">
        <v>0</v>
      </c>
      <c r="J120" s="7">
        <v>0</v>
      </c>
      <c r="K120" s="7">
        <v>0</v>
      </c>
      <c r="L120" s="7">
        <v>1</v>
      </c>
      <c r="M120" s="7">
        <f t="shared" si="1"/>
        <v>1</v>
      </c>
    </row>
    <row r="121" spans="2:13" ht="13.5">
      <c r="B121" s="2"/>
      <c r="C121" s="3" t="s">
        <v>128</v>
      </c>
      <c r="D121" s="3"/>
      <c r="E121" s="7">
        <v>24</v>
      </c>
      <c r="F121" s="7">
        <v>1</v>
      </c>
      <c r="G121" s="4"/>
      <c r="H121" s="5"/>
      <c r="I121" s="6">
        <v>0</v>
      </c>
      <c r="J121" s="7">
        <v>0</v>
      </c>
      <c r="K121" s="7">
        <v>4</v>
      </c>
      <c r="L121" s="7">
        <v>2</v>
      </c>
      <c r="M121" s="7">
        <f t="shared" si="1"/>
        <v>31</v>
      </c>
    </row>
    <row r="122" spans="2:13" ht="13.5">
      <c r="B122" s="2"/>
      <c r="C122" s="1" t="s">
        <v>129</v>
      </c>
      <c r="D122" s="1"/>
      <c r="E122" s="7">
        <v>47</v>
      </c>
      <c r="F122" s="7">
        <v>34</v>
      </c>
      <c r="G122" s="4"/>
      <c r="H122" s="5"/>
      <c r="I122" s="6">
        <v>0</v>
      </c>
      <c r="J122" s="7">
        <v>0</v>
      </c>
      <c r="K122" s="7">
        <v>3</v>
      </c>
      <c r="L122" s="7">
        <v>0</v>
      </c>
      <c r="M122" s="7">
        <f t="shared" si="1"/>
        <v>84</v>
      </c>
    </row>
    <row r="123" spans="2:13" ht="13.5">
      <c r="B123" s="2"/>
      <c r="C123" s="4" t="s">
        <v>130</v>
      </c>
      <c r="D123" s="6"/>
      <c r="E123" s="7">
        <v>87</v>
      </c>
      <c r="F123" s="7">
        <v>39</v>
      </c>
      <c r="G123" s="4"/>
      <c r="H123" s="5"/>
      <c r="I123" s="6">
        <v>0</v>
      </c>
      <c r="J123" s="7">
        <v>0</v>
      </c>
      <c r="K123" s="7">
        <v>16</v>
      </c>
      <c r="L123" s="7">
        <v>2</v>
      </c>
      <c r="M123" s="7">
        <f t="shared" si="1"/>
        <v>144</v>
      </c>
    </row>
    <row r="124" spans="2:13" ht="13.5">
      <c r="B124" s="2"/>
      <c r="C124" s="4" t="s">
        <v>131</v>
      </c>
      <c r="D124" s="6"/>
      <c r="E124" s="7">
        <v>1</v>
      </c>
      <c r="F124" s="7">
        <v>0</v>
      </c>
      <c r="G124" s="4"/>
      <c r="H124" s="5"/>
      <c r="I124" s="6">
        <v>0</v>
      </c>
      <c r="J124" s="7">
        <v>0</v>
      </c>
      <c r="K124" s="7">
        <v>0</v>
      </c>
      <c r="L124" s="7">
        <v>0</v>
      </c>
      <c r="M124" s="7">
        <f t="shared" si="1"/>
        <v>1</v>
      </c>
    </row>
    <row r="125" spans="2:13" ht="13.5">
      <c r="B125" s="2"/>
      <c r="C125" s="3" t="s">
        <v>132</v>
      </c>
      <c r="D125" s="3"/>
      <c r="E125" s="7">
        <v>1</v>
      </c>
      <c r="F125" s="7">
        <v>0</v>
      </c>
      <c r="G125" s="4"/>
      <c r="H125" s="5"/>
      <c r="I125" s="6">
        <v>0</v>
      </c>
      <c r="J125" s="7">
        <v>0</v>
      </c>
      <c r="K125" s="7">
        <v>0</v>
      </c>
      <c r="L125" s="7">
        <v>0</v>
      </c>
      <c r="M125" s="7">
        <f t="shared" si="1"/>
        <v>1</v>
      </c>
    </row>
    <row r="126" spans="2:13" ht="13.5">
      <c r="B126" s="2"/>
      <c r="C126" s="7" t="s">
        <v>133</v>
      </c>
      <c r="D126" s="7"/>
      <c r="E126" s="7">
        <v>33</v>
      </c>
      <c r="F126" s="7">
        <v>0</v>
      </c>
      <c r="G126" s="4"/>
      <c r="H126" s="5"/>
      <c r="I126" s="6">
        <v>0</v>
      </c>
      <c r="J126" s="7">
        <v>0</v>
      </c>
      <c r="K126" s="7">
        <v>2</v>
      </c>
      <c r="L126" s="7">
        <v>5</v>
      </c>
      <c r="M126" s="7">
        <f t="shared" si="1"/>
        <v>40</v>
      </c>
    </row>
    <row r="127" spans="2:13" ht="13.5">
      <c r="B127" s="2"/>
      <c r="C127" s="1" t="s">
        <v>134</v>
      </c>
      <c r="D127" s="1"/>
      <c r="E127" s="7">
        <v>1</v>
      </c>
      <c r="F127" s="7">
        <v>0</v>
      </c>
      <c r="G127" s="4"/>
      <c r="H127" s="5"/>
      <c r="I127" s="6">
        <v>0</v>
      </c>
      <c r="J127" s="7">
        <v>0</v>
      </c>
      <c r="K127" s="7">
        <v>1</v>
      </c>
      <c r="L127" s="7">
        <v>1</v>
      </c>
      <c r="M127" s="7">
        <f t="shared" si="1"/>
        <v>3</v>
      </c>
    </row>
    <row r="128" spans="2:13" ht="13.5">
      <c r="B128" s="2"/>
      <c r="C128" s="4" t="s">
        <v>135</v>
      </c>
      <c r="D128" s="6"/>
      <c r="E128" s="7">
        <v>2</v>
      </c>
      <c r="F128" s="7">
        <v>0</v>
      </c>
      <c r="G128" s="4"/>
      <c r="H128" s="5"/>
      <c r="I128" s="6">
        <v>0</v>
      </c>
      <c r="J128" s="7">
        <v>0</v>
      </c>
      <c r="K128" s="7">
        <v>0</v>
      </c>
      <c r="L128" s="7">
        <v>3</v>
      </c>
      <c r="M128" s="7">
        <f t="shared" si="1"/>
        <v>5</v>
      </c>
    </row>
    <row r="129" spans="2:13" ht="13.5">
      <c r="B129" s="3"/>
      <c r="C129" s="4" t="s">
        <v>136</v>
      </c>
      <c r="D129" s="6"/>
      <c r="E129" s="7">
        <v>0</v>
      </c>
      <c r="F129" s="7">
        <v>0</v>
      </c>
      <c r="G129" s="4"/>
      <c r="H129" s="5"/>
      <c r="I129" s="6">
        <v>0</v>
      </c>
      <c r="J129" s="7">
        <v>0</v>
      </c>
      <c r="K129" s="7">
        <v>1</v>
      </c>
      <c r="L129" s="7">
        <v>6</v>
      </c>
      <c r="M129" s="7">
        <f t="shared" si="1"/>
        <v>7</v>
      </c>
    </row>
    <row r="130" spans="2:13" ht="13.5">
      <c r="B130" s="1" t="s">
        <v>80</v>
      </c>
      <c r="C130" s="2" t="s">
        <v>137</v>
      </c>
      <c r="D130" s="2"/>
      <c r="E130" s="7">
        <v>13</v>
      </c>
      <c r="F130" s="7">
        <v>0</v>
      </c>
      <c r="G130" s="4"/>
      <c r="H130" s="5"/>
      <c r="I130" s="6">
        <v>0</v>
      </c>
      <c r="J130" s="7">
        <v>0</v>
      </c>
      <c r="K130" s="7">
        <v>1</v>
      </c>
      <c r="L130" s="7">
        <v>1</v>
      </c>
      <c r="M130" s="7">
        <f t="shared" si="1"/>
        <v>15</v>
      </c>
    </row>
    <row r="131" spans="2:13" ht="13.5">
      <c r="B131" s="2"/>
      <c r="C131" s="4" t="s">
        <v>138</v>
      </c>
      <c r="D131" s="6"/>
      <c r="E131" s="7">
        <v>5</v>
      </c>
      <c r="F131" s="7">
        <v>0</v>
      </c>
      <c r="G131" s="4"/>
      <c r="H131" s="5"/>
      <c r="I131" s="6">
        <v>2</v>
      </c>
      <c r="J131" s="7">
        <v>0</v>
      </c>
      <c r="K131" s="7">
        <v>0</v>
      </c>
      <c r="L131" s="7">
        <v>0</v>
      </c>
      <c r="M131" s="7">
        <f t="shared" si="1"/>
        <v>7</v>
      </c>
    </row>
    <row r="132" spans="2:13" ht="13.5">
      <c r="B132" s="2"/>
      <c r="C132" s="4" t="s">
        <v>139</v>
      </c>
      <c r="D132" s="6"/>
      <c r="E132" s="7">
        <v>1</v>
      </c>
      <c r="F132" s="7">
        <v>0</v>
      </c>
      <c r="G132" s="4"/>
      <c r="H132" s="5"/>
      <c r="I132" s="6">
        <v>0</v>
      </c>
      <c r="J132" s="7">
        <v>0</v>
      </c>
      <c r="K132" s="7">
        <v>0</v>
      </c>
      <c r="L132" s="7">
        <v>0</v>
      </c>
      <c r="M132" s="7">
        <f t="shared" si="1"/>
        <v>1</v>
      </c>
    </row>
    <row r="133" spans="2:13" ht="13.5">
      <c r="B133" s="2"/>
      <c r="C133" s="4" t="s">
        <v>140</v>
      </c>
      <c r="D133" s="6"/>
      <c r="E133" s="7">
        <v>0</v>
      </c>
      <c r="F133" s="7">
        <v>0</v>
      </c>
      <c r="G133" s="4"/>
      <c r="H133" s="5"/>
      <c r="I133" s="6">
        <v>0</v>
      </c>
      <c r="J133" s="7">
        <v>0</v>
      </c>
      <c r="K133" s="7">
        <v>0</v>
      </c>
      <c r="L133" s="7">
        <v>1</v>
      </c>
      <c r="M133" s="7">
        <f t="shared" si="1"/>
        <v>1</v>
      </c>
    </row>
    <row r="134" spans="2:13" ht="13.5">
      <c r="B134" s="2"/>
      <c r="C134" s="4" t="s">
        <v>141</v>
      </c>
      <c r="D134" s="6"/>
      <c r="E134" s="7">
        <v>0</v>
      </c>
      <c r="F134" s="7">
        <v>0</v>
      </c>
      <c r="G134" s="4"/>
      <c r="H134" s="5"/>
      <c r="I134" s="6">
        <v>1</v>
      </c>
      <c r="J134" s="7">
        <v>0</v>
      </c>
      <c r="K134" s="7">
        <v>0</v>
      </c>
      <c r="L134" s="7">
        <v>0</v>
      </c>
      <c r="M134" s="7">
        <f t="shared" si="1"/>
        <v>1</v>
      </c>
    </row>
    <row r="135" spans="2:13" ht="13.5">
      <c r="B135" s="2"/>
      <c r="C135" s="3" t="s">
        <v>142</v>
      </c>
      <c r="D135" s="3"/>
      <c r="E135" s="7">
        <v>61</v>
      </c>
      <c r="F135" s="7">
        <v>0</v>
      </c>
      <c r="G135" s="4"/>
      <c r="H135" s="5"/>
      <c r="I135" s="6">
        <v>0</v>
      </c>
      <c r="J135" s="7">
        <v>0</v>
      </c>
      <c r="K135" s="7">
        <v>4</v>
      </c>
      <c r="L135" s="7">
        <v>0</v>
      </c>
      <c r="M135" s="7">
        <f t="shared" si="1"/>
        <v>65</v>
      </c>
    </row>
    <row r="136" spans="2:13" ht="13.5">
      <c r="B136" s="3"/>
      <c r="C136" s="7" t="s">
        <v>143</v>
      </c>
      <c r="D136" s="7"/>
      <c r="E136" s="7">
        <v>45</v>
      </c>
      <c r="F136" s="7">
        <v>4</v>
      </c>
      <c r="G136" s="4"/>
      <c r="H136" s="5"/>
      <c r="I136" s="6">
        <v>0</v>
      </c>
      <c r="J136" s="7">
        <v>1</v>
      </c>
      <c r="K136" s="7">
        <v>1</v>
      </c>
      <c r="L136" s="7">
        <v>1</v>
      </c>
      <c r="M136" s="7">
        <f t="shared" si="1"/>
        <v>52</v>
      </c>
    </row>
    <row r="137" spans="2:13" ht="13.5">
      <c r="B137" s="4" t="s">
        <v>144</v>
      </c>
      <c r="C137" s="5"/>
      <c r="D137" s="6"/>
      <c r="E137" s="7">
        <v>1</v>
      </c>
      <c r="F137" s="7">
        <v>0</v>
      </c>
      <c r="G137" s="4"/>
      <c r="H137" s="5"/>
      <c r="I137" s="6">
        <v>0</v>
      </c>
      <c r="J137" s="7">
        <v>0</v>
      </c>
      <c r="K137" s="7">
        <v>0</v>
      </c>
      <c r="L137" s="7">
        <v>0</v>
      </c>
      <c r="M137" s="7">
        <f t="shared" si="1"/>
        <v>1</v>
      </c>
    </row>
    <row r="138" spans="2:13" ht="13.5">
      <c r="B138" s="4" t="s">
        <v>15</v>
      </c>
      <c r="C138" s="5"/>
      <c r="D138" s="6"/>
      <c r="E138" s="7">
        <f>SUM(E113:E137)</f>
        <v>366</v>
      </c>
      <c r="F138" s="7">
        <f>SUM(F113:F137)</f>
        <v>89</v>
      </c>
      <c r="G138" s="4"/>
      <c r="H138" s="5"/>
      <c r="I138" s="6">
        <f>SUM(I113:I137)</f>
        <v>3</v>
      </c>
      <c r="J138" s="7">
        <f>SUM(J113:J137)</f>
        <v>3</v>
      </c>
      <c r="K138" s="7">
        <f>SUM(K113:K137)</f>
        <v>42</v>
      </c>
      <c r="L138" s="7">
        <f>SUM(L113:L137)</f>
        <v>26</v>
      </c>
      <c r="M138" s="7">
        <f t="shared" si="1"/>
        <v>529</v>
      </c>
    </row>
    <row r="140" ht="13.5">
      <c r="A140" t="s">
        <v>145</v>
      </c>
    </row>
    <row r="141" spans="2:15" ht="13.5">
      <c r="B141" s="36"/>
      <c r="C141" s="36"/>
      <c r="D141" s="36"/>
      <c r="E141" s="7" t="s">
        <v>17</v>
      </c>
      <c r="F141" s="7" t="s">
        <v>152</v>
      </c>
      <c r="G141" s="7" t="s">
        <v>153</v>
      </c>
      <c r="H141" s="7"/>
      <c r="I141" s="7"/>
      <c r="J141" s="7" t="s">
        <v>154</v>
      </c>
      <c r="K141" s="7" t="s">
        <v>155</v>
      </c>
      <c r="L141" s="7" t="s">
        <v>156</v>
      </c>
      <c r="M141" s="7" t="s">
        <v>157</v>
      </c>
      <c r="N141" s="7" t="s">
        <v>158</v>
      </c>
      <c r="O141" s="7" t="s">
        <v>159</v>
      </c>
    </row>
    <row r="142" spans="2:15" ht="13.5">
      <c r="B142" s="2"/>
      <c r="C142" s="3" t="s">
        <v>146</v>
      </c>
      <c r="D142" s="3"/>
      <c r="E142" s="7"/>
      <c r="F142" s="7"/>
      <c r="G142" s="36"/>
      <c r="H142" s="36"/>
      <c r="I142" s="36"/>
      <c r="J142" s="7"/>
      <c r="K142" s="7"/>
      <c r="L142" s="7"/>
      <c r="M142" s="7"/>
      <c r="N142" s="7"/>
      <c r="O142" s="7"/>
    </row>
    <row r="143" spans="2:15" ht="13.5">
      <c r="B143" s="2"/>
      <c r="C143" s="7" t="s">
        <v>147</v>
      </c>
      <c r="D143" s="7"/>
      <c r="E143" s="7"/>
      <c r="F143" s="7"/>
      <c r="G143" s="30"/>
      <c r="H143" s="31"/>
      <c r="I143" s="32"/>
      <c r="J143" s="7"/>
      <c r="K143" s="7"/>
      <c r="L143" s="7"/>
      <c r="M143" s="7"/>
      <c r="N143" s="7"/>
      <c r="O143" s="7"/>
    </row>
    <row r="144" spans="2:15" ht="13.5">
      <c r="B144" s="2" t="s">
        <v>1</v>
      </c>
      <c r="C144" s="7" t="s">
        <v>148</v>
      </c>
      <c r="D144" s="7"/>
      <c r="E144" s="7"/>
      <c r="F144" s="7">
        <v>1</v>
      </c>
      <c r="G144" s="33"/>
      <c r="H144" s="34"/>
      <c r="I144" s="35"/>
      <c r="J144" s="7">
        <v>2</v>
      </c>
      <c r="K144" s="7"/>
      <c r="L144" s="7"/>
      <c r="M144" s="7">
        <v>1</v>
      </c>
      <c r="N144" s="7"/>
      <c r="O144" s="7"/>
    </row>
    <row r="145" spans="2:15" ht="13.5">
      <c r="B145" s="2"/>
      <c r="C145" s="7" t="s">
        <v>149</v>
      </c>
      <c r="D145" s="7"/>
      <c r="E145" s="7"/>
      <c r="F145" s="7"/>
      <c r="G145" s="4"/>
      <c r="H145" s="5"/>
      <c r="I145" s="6">
        <v>2</v>
      </c>
      <c r="J145" s="7">
        <v>1</v>
      </c>
      <c r="K145" s="7"/>
      <c r="L145" s="7"/>
      <c r="M145" s="7"/>
      <c r="N145" s="7"/>
      <c r="O145" s="7"/>
    </row>
    <row r="146" spans="2:15" ht="13.5">
      <c r="B146" s="2"/>
      <c r="C146" s="7" t="s">
        <v>150</v>
      </c>
      <c r="D146" s="7"/>
      <c r="E146" s="7">
        <v>3</v>
      </c>
      <c r="F146" s="7">
        <v>1</v>
      </c>
      <c r="G146" s="27"/>
      <c r="H146" s="28"/>
      <c r="I146" s="29"/>
      <c r="J146" s="7"/>
      <c r="K146" s="7"/>
      <c r="L146" s="7"/>
      <c r="M146" s="7"/>
      <c r="N146" s="7"/>
      <c r="O146" s="7"/>
    </row>
    <row r="147" spans="2:15" ht="13.5">
      <c r="B147" s="3"/>
      <c r="C147" s="7" t="s">
        <v>151</v>
      </c>
      <c r="D147" s="7"/>
      <c r="E147" s="7">
        <v>2</v>
      </c>
      <c r="F147" s="7"/>
      <c r="G147" s="30"/>
      <c r="H147" s="31"/>
      <c r="I147" s="32"/>
      <c r="J147" s="7"/>
      <c r="K147" s="7"/>
      <c r="L147" s="7"/>
      <c r="M147" s="7"/>
      <c r="N147" s="7"/>
      <c r="O147" s="7"/>
    </row>
    <row r="148" spans="2:15" ht="13.5">
      <c r="B148" s="1"/>
      <c r="C148" s="7" t="s">
        <v>146</v>
      </c>
      <c r="D148" s="7"/>
      <c r="E148" s="7"/>
      <c r="F148" s="7"/>
      <c r="G148" s="33"/>
      <c r="H148" s="34"/>
      <c r="I148" s="35"/>
      <c r="J148" s="7"/>
      <c r="K148" s="7"/>
      <c r="L148" s="7">
        <v>2</v>
      </c>
      <c r="M148" s="7"/>
      <c r="N148" s="7">
        <v>3</v>
      </c>
      <c r="O148" s="7">
        <v>2</v>
      </c>
    </row>
    <row r="149" spans="2:15" ht="13.5">
      <c r="B149" s="2"/>
      <c r="C149" s="7" t="s">
        <v>147</v>
      </c>
      <c r="D149" s="7"/>
      <c r="E149" s="7"/>
      <c r="F149" s="7"/>
      <c r="G149" s="4"/>
      <c r="H149" s="5"/>
      <c r="I149" s="6">
        <v>2</v>
      </c>
      <c r="J149" s="7">
        <v>4</v>
      </c>
      <c r="K149" s="7">
        <v>2</v>
      </c>
      <c r="L149" s="7">
        <v>5</v>
      </c>
      <c r="M149" s="7"/>
      <c r="N149" s="7"/>
      <c r="O149" s="7"/>
    </row>
    <row r="150" spans="2:15" ht="13.5">
      <c r="B150" s="2" t="s">
        <v>2</v>
      </c>
      <c r="C150" s="7" t="s">
        <v>148</v>
      </c>
      <c r="D150" s="7"/>
      <c r="E150" s="7">
        <v>4</v>
      </c>
      <c r="F150" s="7">
        <v>16</v>
      </c>
      <c r="G150" s="13"/>
      <c r="H150" s="8"/>
      <c r="I150" s="14">
        <v>13</v>
      </c>
      <c r="J150" s="7">
        <v>31</v>
      </c>
      <c r="K150" s="7">
        <v>5</v>
      </c>
      <c r="L150" s="7">
        <v>6</v>
      </c>
      <c r="M150" s="7">
        <v>1</v>
      </c>
      <c r="N150" s="7"/>
      <c r="O150" s="7"/>
    </row>
    <row r="151" spans="2:15" ht="13.5">
      <c r="B151" s="2"/>
      <c r="C151" s="7" t="s">
        <v>149</v>
      </c>
      <c r="D151" s="7"/>
      <c r="E151" s="7">
        <v>32</v>
      </c>
      <c r="F151" s="7">
        <v>64</v>
      </c>
      <c r="G151" s="4"/>
      <c r="H151" s="5"/>
      <c r="I151" s="6">
        <v>23</v>
      </c>
      <c r="J151" s="7">
        <v>20</v>
      </c>
      <c r="K151" s="7">
        <v>2</v>
      </c>
      <c r="L151" s="7">
        <v>1</v>
      </c>
      <c r="M151" s="7"/>
      <c r="N151" s="7"/>
      <c r="O151" s="7">
        <v>2</v>
      </c>
    </row>
    <row r="152" spans="2:15" ht="13.5">
      <c r="B152" s="2"/>
      <c r="C152" s="7" t="s">
        <v>150</v>
      </c>
      <c r="D152" s="7"/>
      <c r="E152" s="7">
        <v>43</v>
      </c>
      <c r="F152" s="7">
        <v>35</v>
      </c>
      <c r="G152" s="4"/>
      <c r="H152" s="5"/>
      <c r="I152" s="6">
        <v>6</v>
      </c>
      <c r="J152" s="7"/>
      <c r="K152" s="7"/>
      <c r="L152" s="7"/>
      <c r="M152" s="7"/>
      <c r="N152" s="7"/>
      <c r="O152" s="7"/>
    </row>
    <row r="153" spans="2:15" ht="13.5">
      <c r="B153" s="3"/>
      <c r="C153" s="7" t="s">
        <v>151</v>
      </c>
      <c r="D153" s="7"/>
      <c r="E153" s="7">
        <v>14</v>
      </c>
      <c r="F153" s="7">
        <v>4</v>
      </c>
      <c r="G153" s="27"/>
      <c r="H153" s="28"/>
      <c r="I153" s="29"/>
      <c r="J153" s="7"/>
      <c r="K153" s="7"/>
      <c r="L153" s="7"/>
      <c r="M153" s="7"/>
      <c r="N153" s="7"/>
      <c r="O153" s="7"/>
    </row>
    <row r="154" spans="2:15" ht="13.5">
      <c r="B154" s="1"/>
      <c r="C154" s="7" t="s">
        <v>146</v>
      </c>
      <c r="D154" s="7"/>
      <c r="E154" s="7"/>
      <c r="F154" s="7"/>
      <c r="G154" s="33"/>
      <c r="H154" s="34"/>
      <c r="I154" s="35"/>
      <c r="J154" s="7"/>
      <c r="K154" s="7"/>
      <c r="L154" s="7"/>
      <c r="M154" s="7"/>
      <c r="N154" s="7"/>
      <c r="O154" s="7"/>
    </row>
    <row r="155" spans="2:15" ht="13.5">
      <c r="B155" s="2"/>
      <c r="C155" s="7" t="s">
        <v>147</v>
      </c>
      <c r="D155" s="7"/>
      <c r="E155" s="7">
        <v>1</v>
      </c>
      <c r="F155" s="7"/>
      <c r="G155" s="4"/>
      <c r="H155" s="5"/>
      <c r="I155" s="6">
        <v>2</v>
      </c>
      <c r="J155" s="7">
        <v>2</v>
      </c>
      <c r="K155" s="7"/>
      <c r="L155" s="7"/>
      <c r="M155" s="7"/>
      <c r="N155" s="7"/>
      <c r="O155" s="7"/>
    </row>
    <row r="156" spans="2:15" ht="13.5">
      <c r="B156" s="2" t="s">
        <v>3</v>
      </c>
      <c r="C156" s="7" t="s">
        <v>148</v>
      </c>
      <c r="D156" s="7"/>
      <c r="E156" s="7"/>
      <c r="F156" s="7">
        <v>1</v>
      </c>
      <c r="G156" s="4"/>
      <c r="H156" s="5"/>
      <c r="I156" s="6">
        <v>1</v>
      </c>
      <c r="J156" s="7">
        <v>1</v>
      </c>
      <c r="K156" s="7"/>
      <c r="L156" s="7">
        <v>1</v>
      </c>
      <c r="M156" s="7"/>
      <c r="N156" s="7"/>
      <c r="O156" s="7"/>
    </row>
    <row r="157" spans="2:15" ht="13.5">
      <c r="B157" s="2"/>
      <c r="C157" s="7" t="s">
        <v>149</v>
      </c>
      <c r="D157" s="7"/>
      <c r="E157" s="7">
        <v>2</v>
      </c>
      <c r="F157" s="7"/>
      <c r="G157" s="27"/>
      <c r="H157" s="28"/>
      <c r="I157" s="29"/>
      <c r="J157" s="7">
        <v>2</v>
      </c>
      <c r="K157" s="7"/>
      <c r="L157" s="7"/>
      <c r="M157" s="7"/>
      <c r="N157" s="7"/>
      <c r="O157" s="7"/>
    </row>
    <row r="158" spans="2:15" ht="13.5">
      <c r="B158" s="2"/>
      <c r="C158" s="7" t="s">
        <v>150</v>
      </c>
      <c r="D158" s="7"/>
      <c r="E158" s="7">
        <v>2</v>
      </c>
      <c r="F158" s="7">
        <v>1</v>
      </c>
      <c r="G158" s="30"/>
      <c r="H158" s="31"/>
      <c r="I158" s="32"/>
      <c r="J158" s="7"/>
      <c r="K158" s="7"/>
      <c r="L158" s="7"/>
      <c r="M158" s="7"/>
      <c r="N158" s="7"/>
      <c r="O158" s="7"/>
    </row>
    <row r="159" spans="2:15" ht="13.5">
      <c r="B159" s="2"/>
      <c r="C159" s="7" t="s">
        <v>151</v>
      </c>
      <c r="D159" s="7"/>
      <c r="E159" s="7">
        <v>3</v>
      </c>
      <c r="F159" s="7"/>
      <c r="G159" s="33"/>
      <c r="H159" s="34"/>
      <c r="I159" s="35"/>
      <c r="J159" s="7"/>
      <c r="K159" s="7"/>
      <c r="L159" s="7"/>
      <c r="M159" s="7"/>
      <c r="N159" s="7"/>
      <c r="O159" s="7"/>
    </row>
    <row r="160" spans="2:15" ht="13.5">
      <c r="B160" s="4" t="s">
        <v>15</v>
      </c>
      <c r="C160" s="5"/>
      <c r="D160" s="6"/>
      <c r="E160" s="7">
        <f>SUM(E144:E159)</f>
        <v>106</v>
      </c>
      <c r="F160" s="7">
        <f>SUM(F144:F159)</f>
        <v>123</v>
      </c>
      <c r="G160" s="4"/>
      <c r="H160" s="5"/>
      <c r="I160" s="6">
        <f aca="true" t="shared" si="2" ref="I160:O160">SUM(I144:I159)</f>
        <v>49</v>
      </c>
      <c r="J160" s="7">
        <f t="shared" si="2"/>
        <v>63</v>
      </c>
      <c r="K160" s="7">
        <f t="shared" si="2"/>
        <v>9</v>
      </c>
      <c r="L160" s="7">
        <f t="shared" si="2"/>
        <v>15</v>
      </c>
      <c r="M160" s="7">
        <f t="shared" si="2"/>
        <v>2</v>
      </c>
      <c r="N160" s="7">
        <f t="shared" si="2"/>
        <v>3</v>
      </c>
      <c r="O160" s="7">
        <f t="shared" si="2"/>
        <v>4</v>
      </c>
    </row>
    <row r="161" spans="2:15" ht="13.5">
      <c r="B161" s="4" t="s">
        <v>160</v>
      </c>
      <c r="C161" s="5"/>
      <c r="D161" s="6"/>
      <c r="E161" s="16">
        <f>+E160/SUM($E$160:$O$160)</f>
        <v>0.28342245989304815</v>
      </c>
      <c r="F161" s="16">
        <f>+F160/SUM($E$160:$O$160)</f>
        <v>0.32887700534759357</v>
      </c>
      <c r="G161" s="19"/>
      <c r="H161" s="24"/>
      <c r="I161" s="20">
        <f aca="true" t="shared" si="3" ref="I161:O161">+I160/SUM($E$160:$O$160)</f>
        <v>0.13101604278074866</v>
      </c>
      <c r="J161" s="16">
        <f t="shared" si="3"/>
        <v>0.16844919786096257</v>
      </c>
      <c r="K161" s="16">
        <f t="shared" si="3"/>
        <v>0.02406417112299465</v>
      </c>
      <c r="L161" s="16">
        <f t="shared" si="3"/>
        <v>0.040106951871657755</v>
      </c>
      <c r="M161" s="16">
        <f t="shared" si="3"/>
        <v>0.0053475935828877</v>
      </c>
      <c r="N161" s="16">
        <f t="shared" si="3"/>
        <v>0.008021390374331552</v>
      </c>
      <c r="O161" s="16">
        <f t="shared" si="3"/>
        <v>0.0106951871657754</v>
      </c>
    </row>
  </sheetData>
  <mergeCells count="12">
    <mergeCell ref="G146:I146"/>
    <mergeCell ref="G147:I147"/>
    <mergeCell ref="B141:D141"/>
    <mergeCell ref="G142:I142"/>
    <mergeCell ref="G143:I143"/>
    <mergeCell ref="G144:I144"/>
    <mergeCell ref="G157:I157"/>
    <mergeCell ref="G158:I158"/>
    <mergeCell ref="G159:I159"/>
    <mergeCell ref="G148:I148"/>
    <mergeCell ref="G153:I153"/>
    <mergeCell ref="G154:I154"/>
  </mergeCells>
  <printOptions/>
  <pageMargins left="0.5905511811023623" right="0.3937007874015748" top="0.5905511811023623" bottom="0.5905511811023623" header="0.5118110236220472" footer="0.5118110236220472"/>
  <pageSetup orientation="portrait" paperSize="9" scale="76" r:id="rId1"/>
  <rowBreaks count="2" manualBreakCount="2">
    <brk id="64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</cp:lastModifiedBy>
  <cp:lastPrinted>1999-11-04T02:55:10Z</cp:lastPrinted>
  <dcterms:created xsi:type="dcterms:W3CDTF">1999-08-25T07:16:26Z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