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有害捕獲 H8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<sst xmlns="http://schemas.openxmlformats.org/spreadsheetml/2006/main" count="61" uniqueCount="40">
  <si>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区　　分</t>
  </si>
  <si>
    <t>従事者数</t>
  </si>
  <si>
    <t>許可証交付件数</t>
  </si>
  <si>
    <t>猟具の種類及び件数</t>
  </si>
  <si>
    <t>網</t>
  </si>
  <si>
    <t>銃　器</t>
  </si>
  <si>
    <t>（１）　鳥類</t>
  </si>
  <si>
    <t>駆　除</t>
  </si>
  <si>
    <t>鳥　別　捕　獲　許　可　員　数（上　段）　・　捕　獲　員　数（下　段）</t>
  </si>
  <si>
    <t>林業事務所</t>
  </si>
  <si>
    <t>市町村数</t>
  </si>
  <si>
    <t>わな</t>
  </si>
  <si>
    <t>ゴイサギ</t>
  </si>
  <si>
    <t>カモ類</t>
  </si>
  <si>
    <t>スズメ類</t>
  </si>
  <si>
    <t>カラス類</t>
  </si>
  <si>
    <t>合計</t>
  </si>
  <si>
    <t>渋川</t>
  </si>
  <si>
    <t>沼田</t>
  </si>
  <si>
    <t>藤岡</t>
  </si>
  <si>
    <t>富岡</t>
  </si>
  <si>
    <t>高崎</t>
  </si>
  <si>
    <t>吾妻</t>
  </si>
  <si>
    <t>東部</t>
  </si>
  <si>
    <t>（２）　獣類</t>
  </si>
  <si>
    <t>ノウサギ</t>
  </si>
  <si>
    <t>ク　マ</t>
  </si>
  <si>
    <t>タヌキ</t>
  </si>
  <si>
    <t>キツネ</t>
  </si>
  <si>
    <t>アナグマ</t>
  </si>
  <si>
    <t>イノシシ</t>
  </si>
  <si>
    <t>オスジカ</t>
  </si>
  <si>
    <t>サル</t>
  </si>
  <si>
    <t>キジ</t>
  </si>
  <si>
    <t>キジバト</t>
  </si>
  <si>
    <t>ヒヨドリ</t>
  </si>
  <si>
    <t>ムクドリ</t>
  </si>
  <si>
    <t>ドバト</t>
  </si>
  <si>
    <t>14　特別許可による鳥獣捕獲に関する事項</t>
  </si>
  <si>
    <t>自然環境課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</si>
</sst>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tted"/>
      <bottom style="thin"/>
    </border>
    <border>
      <left style="double"/>
      <right style="double"/>
      <top style="thin"/>
      <bottom style="dotted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4" xfId="0" applyBorder="1" applyAlignment="1">
      <alignment horizontal="center" vertical="center" shrinkToFit="1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40" xfId="0" applyBorder="1" applyAlignment="1">
      <alignment horizontal="distributed"/>
    </xf>
    <xf numFmtId="0" fontId="0" fillId="0" borderId="4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42" sqref="A42:A43"/>
    </sheetView>
  </sheetViews>
  <sheetFormatPr defaultColWidth="9.00390625" defaultRowHeight="13.5"/>
  <cols>
    <col min="2" max="3" width="6.75390625" style="0" customWidth="1"/>
    <col min="4" max="7" width="7.125" style="0" customWidth="1"/>
    <col min="8" max="17" width="7.625" style="0" customWidth="1"/>
  </cols>
  <sheetData>
    <row r="1" s="2" customFormat="1" ht="17.25">
      <c r="A1" s="2" t="s">
        <v>38</v>
      </c>
    </row>
    <row r="3" ht="13.5">
      <c r="A3" t="s">
        <v>6</v>
      </c>
    </row>
    <row r="4" spans="1:18" ht="14.25" thickBot="1">
      <c r="A4" s="4" t="s">
        <v>0</v>
      </c>
      <c r="B4" s="49" t="s">
        <v>2</v>
      </c>
      <c r="C4" s="50"/>
      <c r="D4" s="3" t="s">
        <v>7</v>
      </c>
      <c r="E4" s="51" t="s">
        <v>3</v>
      </c>
      <c r="F4" s="52"/>
      <c r="G4" s="53"/>
      <c r="H4" s="57" t="s">
        <v>8</v>
      </c>
      <c r="I4" s="58"/>
      <c r="J4" s="58"/>
      <c r="K4" s="58"/>
      <c r="L4" s="58"/>
      <c r="M4" s="58"/>
      <c r="N4" s="58"/>
      <c r="O4" s="58"/>
      <c r="P4" s="58"/>
      <c r="Q4" s="59"/>
      <c r="R4" s="50"/>
    </row>
    <row r="5" spans="1:18" ht="14.25" thickTop="1">
      <c r="A5" s="4" t="s">
        <v>9</v>
      </c>
      <c r="B5" s="13"/>
      <c r="C5" s="12" t="s">
        <v>1</v>
      </c>
      <c r="D5" s="1" t="s">
        <v>10</v>
      </c>
      <c r="E5" s="14" t="s">
        <v>5</v>
      </c>
      <c r="F5" s="14" t="s">
        <v>4</v>
      </c>
      <c r="G5" s="14" t="s">
        <v>11</v>
      </c>
      <c r="H5" s="4" t="s">
        <v>12</v>
      </c>
      <c r="I5" s="4" t="s">
        <v>13</v>
      </c>
      <c r="J5" s="4" t="s">
        <v>33</v>
      </c>
      <c r="K5" s="4" t="s">
        <v>34</v>
      </c>
      <c r="L5" s="4" t="s">
        <v>35</v>
      </c>
      <c r="M5" s="4" t="s">
        <v>14</v>
      </c>
      <c r="N5" s="4" t="s">
        <v>36</v>
      </c>
      <c r="O5" s="4" t="s">
        <v>15</v>
      </c>
      <c r="P5" s="4" t="s">
        <v>37</v>
      </c>
      <c r="Q5" s="30"/>
      <c r="R5" s="15" t="s">
        <v>16</v>
      </c>
    </row>
    <row r="6" spans="1:18" ht="13.5">
      <c r="A6" s="60" t="s">
        <v>17</v>
      </c>
      <c r="B6" s="44">
        <v>80</v>
      </c>
      <c r="C6" s="42">
        <v>422</v>
      </c>
      <c r="D6" s="47">
        <v>7</v>
      </c>
      <c r="E6" s="47">
        <v>10</v>
      </c>
      <c r="F6" s="47"/>
      <c r="G6" s="47">
        <v>70</v>
      </c>
      <c r="H6" s="10"/>
      <c r="I6" s="5"/>
      <c r="J6" s="5"/>
      <c r="K6" s="5">
        <v>350</v>
      </c>
      <c r="L6" s="5"/>
      <c r="M6" s="5">
        <v>2020</v>
      </c>
      <c r="N6" s="5">
        <v>670</v>
      </c>
      <c r="O6" s="5">
        <v>3005</v>
      </c>
      <c r="P6" s="5">
        <v>2550</v>
      </c>
      <c r="Q6" s="25"/>
      <c r="R6" s="16">
        <f aca="true" t="shared" si="0" ref="R6:R19">SUM(H6:Q6)</f>
        <v>8595</v>
      </c>
    </row>
    <row r="7" spans="1:18" ht="13.5">
      <c r="A7" s="48"/>
      <c r="B7" s="56"/>
      <c r="C7" s="46"/>
      <c r="D7" s="48"/>
      <c r="E7" s="48"/>
      <c r="F7" s="48"/>
      <c r="G7" s="48"/>
      <c r="H7" s="11"/>
      <c r="I7" s="7"/>
      <c r="J7" s="7"/>
      <c r="K7" s="7">
        <v>193</v>
      </c>
      <c r="L7" s="7"/>
      <c r="M7" s="7">
        <v>941</v>
      </c>
      <c r="N7" s="7">
        <v>0</v>
      </c>
      <c r="O7" s="7">
        <v>1271</v>
      </c>
      <c r="P7" s="7">
        <v>1201</v>
      </c>
      <c r="Q7" s="26"/>
      <c r="R7" s="17">
        <f t="shared" si="0"/>
        <v>3606</v>
      </c>
    </row>
    <row r="8" spans="1:18" ht="13.5">
      <c r="A8" s="60" t="s">
        <v>18</v>
      </c>
      <c r="B8" s="44">
        <v>36</v>
      </c>
      <c r="C8" s="42">
        <v>560</v>
      </c>
      <c r="D8" s="47">
        <v>9</v>
      </c>
      <c r="E8" s="47">
        <v>25</v>
      </c>
      <c r="F8" s="47"/>
      <c r="G8" s="47">
        <v>2</v>
      </c>
      <c r="H8" s="8"/>
      <c r="I8" s="8"/>
      <c r="J8" s="8"/>
      <c r="K8" s="8">
        <v>60</v>
      </c>
      <c r="L8" s="8">
        <v>100</v>
      </c>
      <c r="M8" s="8">
        <v>2600</v>
      </c>
      <c r="N8" s="8"/>
      <c r="O8" s="8">
        <v>2620</v>
      </c>
      <c r="P8" s="8">
        <v>30</v>
      </c>
      <c r="Q8" s="27"/>
      <c r="R8" s="18">
        <f t="shared" si="0"/>
        <v>5410</v>
      </c>
    </row>
    <row r="9" spans="1:18" ht="13.5">
      <c r="A9" s="48"/>
      <c r="B9" s="56"/>
      <c r="C9" s="46"/>
      <c r="D9" s="48"/>
      <c r="E9" s="48"/>
      <c r="F9" s="48"/>
      <c r="G9" s="48"/>
      <c r="H9" s="6"/>
      <c r="I9" s="6"/>
      <c r="J9" s="6"/>
      <c r="K9" s="6">
        <v>46</v>
      </c>
      <c r="L9" s="6">
        <v>0</v>
      </c>
      <c r="M9" s="6">
        <v>761</v>
      </c>
      <c r="N9" s="6"/>
      <c r="O9" s="6">
        <v>821</v>
      </c>
      <c r="P9" s="6">
        <v>17</v>
      </c>
      <c r="Q9" s="28"/>
      <c r="R9" s="19">
        <f t="shared" si="0"/>
        <v>1645</v>
      </c>
    </row>
    <row r="10" spans="1:18" ht="13.5">
      <c r="A10" s="60" t="s">
        <v>19</v>
      </c>
      <c r="B10" s="44">
        <v>7</v>
      </c>
      <c r="C10" s="42">
        <v>94</v>
      </c>
      <c r="D10" s="47">
        <v>3</v>
      </c>
      <c r="E10" s="47">
        <v>5</v>
      </c>
      <c r="F10" s="47"/>
      <c r="G10" s="47">
        <v>2</v>
      </c>
      <c r="H10" s="5"/>
      <c r="I10" s="5"/>
      <c r="J10" s="5"/>
      <c r="K10" s="5"/>
      <c r="L10" s="5"/>
      <c r="M10" s="5">
        <v>100</v>
      </c>
      <c r="N10" s="5"/>
      <c r="O10" s="5">
        <v>230</v>
      </c>
      <c r="P10" s="5">
        <v>170</v>
      </c>
      <c r="Q10" s="25"/>
      <c r="R10" s="16">
        <f t="shared" si="0"/>
        <v>500</v>
      </c>
    </row>
    <row r="11" spans="1:18" ht="13.5">
      <c r="A11" s="48"/>
      <c r="B11" s="56"/>
      <c r="C11" s="46"/>
      <c r="D11" s="48"/>
      <c r="E11" s="48"/>
      <c r="F11" s="48"/>
      <c r="G11" s="48"/>
      <c r="H11" s="7"/>
      <c r="I11" s="7"/>
      <c r="J11" s="7"/>
      <c r="K11" s="7"/>
      <c r="L11" s="7"/>
      <c r="M11" s="7">
        <v>15</v>
      </c>
      <c r="N11" s="7"/>
      <c r="O11" s="7">
        <v>141</v>
      </c>
      <c r="P11" s="7">
        <v>52</v>
      </c>
      <c r="Q11" s="26"/>
      <c r="R11" s="17">
        <f t="shared" si="0"/>
        <v>208</v>
      </c>
    </row>
    <row r="12" spans="1:18" ht="13.5">
      <c r="A12" s="60" t="s">
        <v>20</v>
      </c>
      <c r="B12" s="44">
        <v>29</v>
      </c>
      <c r="C12" s="42">
        <v>815</v>
      </c>
      <c r="D12" s="47">
        <v>3</v>
      </c>
      <c r="E12" s="47">
        <v>29</v>
      </c>
      <c r="F12" s="47"/>
      <c r="G12" s="47">
        <v>0</v>
      </c>
      <c r="H12" s="8"/>
      <c r="I12" s="8"/>
      <c r="J12" s="8"/>
      <c r="K12" s="8">
        <v>600</v>
      </c>
      <c r="L12" s="8"/>
      <c r="M12" s="8">
        <v>800</v>
      </c>
      <c r="N12" s="8"/>
      <c r="O12" s="8">
        <v>830</v>
      </c>
      <c r="P12" s="8">
        <v>140</v>
      </c>
      <c r="Q12" s="27"/>
      <c r="R12" s="18">
        <f t="shared" si="0"/>
        <v>2370</v>
      </c>
    </row>
    <row r="13" spans="1:18" ht="13.5">
      <c r="A13" s="48"/>
      <c r="B13" s="56"/>
      <c r="C13" s="46"/>
      <c r="D13" s="48"/>
      <c r="E13" s="48"/>
      <c r="F13" s="48"/>
      <c r="G13" s="48"/>
      <c r="H13" s="6"/>
      <c r="I13" s="6"/>
      <c r="J13" s="6"/>
      <c r="K13" s="6">
        <v>66</v>
      </c>
      <c r="L13" s="6"/>
      <c r="M13" s="6">
        <v>453</v>
      </c>
      <c r="N13" s="6"/>
      <c r="O13" s="6">
        <v>238</v>
      </c>
      <c r="P13" s="6">
        <v>0</v>
      </c>
      <c r="Q13" s="28"/>
      <c r="R13" s="19">
        <f t="shared" si="0"/>
        <v>757</v>
      </c>
    </row>
    <row r="14" spans="1:18" ht="13.5">
      <c r="A14" s="60" t="s">
        <v>21</v>
      </c>
      <c r="B14" s="44">
        <v>22</v>
      </c>
      <c r="C14" s="42">
        <v>1360</v>
      </c>
      <c r="D14" s="47">
        <v>6</v>
      </c>
      <c r="E14" s="47">
        <v>21</v>
      </c>
      <c r="F14" s="47"/>
      <c r="G14" s="47">
        <v>1</v>
      </c>
      <c r="H14" s="5"/>
      <c r="I14" s="5">
        <v>210</v>
      </c>
      <c r="J14" s="5"/>
      <c r="K14" s="5">
        <v>710</v>
      </c>
      <c r="L14" s="5">
        <v>900</v>
      </c>
      <c r="M14" s="5">
        <v>2660</v>
      </c>
      <c r="N14" s="5"/>
      <c r="O14" s="5">
        <v>2770</v>
      </c>
      <c r="P14" s="5">
        <v>1030</v>
      </c>
      <c r="Q14" s="25"/>
      <c r="R14" s="16">
        <f t="shared" si="0"/>
        <v>8280</v>
      </c>
    </row>
    <row r="15" spans="1:18" ht="13.5">
      <c r="A15" s="48"/>
      <c r="B15" s="56"/>
      <c r="C15" s="46"/>
      <c r="D15" s="48"/>
      <c r="E15" s="48"/>
      <c r="F15" s="48"/>
      <c r="G15" s="48"/>
      <c r="H15" s="7"/>
      <c r="I15" s="7">
        <v>80</v>
      </c>
      <c r="J15" s="7"/>
      <c r="K15" s="7">
        <v>43</v>
      </c>
      <c r="L15" s="7">
        <v>62</v>
      </c>
      <c r="M15" s="7">
        <v>910</v>
      </c>
      <c r="N15" s="7"/>
      <c r="O15" s="7">
        <v>411</v>
      </c>
      <c r="P15" s="7">
        <v>286</v>
      </c>
      <c r="Q15" s="26"/>
      <c r="R15" s="17">
        <f t="shared" si="0"/>
        <v>1792</v>
      </c>
    </row>
    <row r="16" spans="1:18" ht="13.5">
      <c r="A16" s="60" t="s">
        <v>22</v>
      </c>
      <c r="B16" s="44">
        <v>41</v>
      </c>
      <c r="C16" s="42">
        <v>1243</v>
      </c>
      <c r="D16" s="47">
        <v>4</v>
      </c>
      <c r="E16" s="47">
        <v>36</v>
      </c>
      <c r="F16" s="47"/>
      <c r="G16" s="47">
        <v>5</v>
      </c>
      <c r="H16" s="8"/>
      <c r="I16" s="8"/>
      <c r="J16" s="8"/>
      <c r="K16" s="8">
        <v>1420</v>
      </c>
      <c r="L16" s="8">
        <v>150</v>
      </c>
      <c r="M16" s="8">
        <v>280</v>
      </c>
      <c r="N16" s="8">
        <v>300</v>
      </c>
      <c r="O16" s="8">
        <v>1370</v>
      </c>
      <c r="P16" s="8">
        <v>830</v>
      </c>
      <c r="Q16" s="27"/>
      <c r="R16" s="18">
        <f t="shared" si="0"/>
        <v>4350</v>
      </c>
    </row>
    <row r="17" spans="1:18" ht="13.5">
      <c r="A17" s="48"/>
      <c r="B17" s="56"/>
      <c r="C17" s="46"/>
      <c r="D17" s="48"/>
      <c r="E17" s="48"/>
      <c r="F17" s="48"/>
      <c r="G17" s="48"/>
      <c r="H17" s="6"/>
      <c r="I17" s="6"/>
      <c r="J17" s="6"/>
      <c r="K17" s="6">
        <v>227</v>
      </c>
      <c r="L17" s="6">
        <v>64</v>
      </c>
      <c r="M17" s="6">
        <v>109</v>
      </c>
      <c r="N17" s="6">
        <v>56</v>
      </c>
      <c r="O17" s="6">
        <v>274</v>
      </c>
      <c r="P17" s="6">
        <v>268</v>
      </c>
      <c r="Q17" s="28"/>
      <c r="R17" s="19">
        <f t="shared" si="0"/>
        <v>998</v>
      </c>
    </row>
    <row r="18" spans="1:18" ht="13.5">
      <c r="A18" s="60" t="s">
        <v>23</v>
      </c>
      <c r="B18" s="44">
        <v>72</v>
      </c>
      <c r="C18" s="42">
        <v>1476</v>
      </c>
      <c r="D18" s="47">
        <v>18</v>
      </c>
      <c r="E18" s="47">
        <v>30</v>
      </c>
      <c r="F18" s="47"/>
      <c r="G18" s="47">
        <v>42</v>
      </c>
      <c r="H18" s="5"/>
      <c r="I18" s="5">
        <v>1850</v>
      </c>
      <c r="J18" s="5"/>
      <c r="K18" s="5">
        <v>1530</v>
      </c>
      <c r="L18" s="5">
        <v>50</v>
      </c>
      <c r="M18" s="5">
        <v>14410</v>
      </c>
      <c r="N18" s="5">
        <v>1520</v>
      </c>
      <c r="O18" s="5">
        <v>6830</v>
      </c>
      <c r="P18" s="5">
        <v>6990</v>
      </c>
      <c r="Q18" s="25"/>
      <c r="R18" s="16">
        <f t="shared" si="0"/>
        <v>33180</v>
      </c>
    </row>
    <row r="19" spans="1:18" ht="14.25" thickBot="1">
      <c r="A19" s="48"/>
      <c r="B19" s="56"/>
      <c r="C19" s="46"/>
      <c r="D19" s="48"/>
      <c r="E19" s="48"/>
      <c r="F19" s="48"/>
      <c r="G19" s="48"/>
      <c r="H19" s="7"/>
      <c r="I19" s="7">
        <v>712</v>
      </c>
      <c r="J19" s="7"/>
      <c r="K19" s="7">
        <v>316</v>
      </c>
      <c r="L19" s="7">
        <v>31</v>
      </c>
      <c r="M19" s="7">
        <v>3577</v>
      </c>
      <c r="N19" s="7">
        <v>500</v>
      </c>
      <c r="O19" s="7">
        <v>2283</v>
      </c>
      <c r="P19" s="7">
        <v>3789</v>
      </c>
      <c r="Q19" s="26"/>
      <c r="R19" s="17">
        <f t="shared" si="0"/>
        <v>11208</v>
      </c>
    </row>
    <row r="20" spans="1:18" ht="14.25" thickTop="1">
      <c r="A20" s="36" t="s">
        <v>16</v>
      </c>
      <c r="B20" s="38">
        <f>SUM(B6:B19)</f>
        <v>287</v>
      </c>
      <c r="C20" s="40">
        <f>SUM(C6:C19)</f>
        <v>5970</v>
      </c>
      <c r="D20" s="34">
        <f>SUM(D6:D19)</f>
        <v>50</v>
      </c>
      <c r="E20" s="34">
        <f>SUM(E6:E19)</f>
        <v>156</v>
      </c>
      <c r="F20" s="34"/>
      <c r="G20" s="34">
        <f>SUM(G6:G19)</f>
        <v>122</v>
      </c>
      <c r="H20" s="23">
        <f>H6+H8+H10+H12+H14+H16+H18</f>
        <v>0</v>
      </c>
      <c r="I20" s="23">
        <f aca="true" t="shared" si="1" ref="I20:R20">I6+I8+I10+I12+I14+I16+I18</f>
        <v>2060</v>
      </c>
      <c r="J20" s="23">
        <f t="shared" si="1"/>
        <v>0</v>
      </c>
      <c r="K20" s="23">
        <f t="shared" si="1"/>
        <v>4670</v>
      </c>
      <c r="L20" s="23">
        <f t="shared" si="1"/>
        <v>1200</v>
      </c>
      <c r="M20" s="23">
        <f t="shared" si="1"/>
        <v>22870</v>
      </c>
      <c r="N20" s="23">
        <f t="shared" si="1"/>
        <v>2490</v>
      </c>
      <c r="O20" s="23">
        <f t="shared" si="1"/>
        <v>17655</v>
      </c>
      <c r="P20" s="21">
        <f t="shared" si="1"/>
        <v>11740</v>
      </c>
      <c r="Q20" s="31">
        <f t="shared" si="1"/>
        <v>0</v>
      </c>
      <c r="R20" s="33">
        <f t="shared" si="1"/>
        <v>62685</v>
      </c>
    </row>
    <row r="21" spans="1:18" ht="14.25" thickBot="1">
      <c r="A21" s="37"/>
      <c r="B21" s="39"/>
      <c r="C21" s="41"/>
      <c r="D21" s="35"/>
      <c r="E21" s="35"/>
      <c r="F21" s="35"/>
      <c r="G21" s="35"/>
      <c r="H21" s="24">
        <f>H7+H9+H11+H13+H15+H17+H19</f>
        <v>0</v>
      </c>
      <c r="I21" s="24">
        <f aca="true" t="shared" si="2" ref="I21:R21">I7+I9+I11+I13+I15+I17+I19</f>
        <v>792</v>
      </c>
      <c r="J21" s="24">
        <f t="shared" si="2"/>
        <v>0</v>
      </c>
      <c r="K21" s="24">
        <f t="shared" si="2"/>
        <v>891</v>
      </c>
      <c r="L21" s="24">
        <f t="shared" si="2"/>
        <v>157</v>
      </c>
      <c r="M21" s="24">
        <f t="shared" si="2"/>
        <v>6766</v>
      </c>
      <c r="N21" s="24">
        <f t="shared" si="2"/>
        <v>556</v>
      </c>
      <c r="O21" s="24">
        <f t="shared" si="2"/>
        <v>5439</v>
      </c>
      <c r="P21" s="24">
        <f t="shared" si="2"/>
        <v>5613</v>
      </c>
      <c r="Q21" s="32">
        <f t="shared" si="2"/>
        <v>0</v>
      </c>
      <c r="R21" s="20">
        <f t="shared" si="2"/>
        <v>20214</v>
      </c>
    </row>
    <row r="22" ht="14.25" thickTop="1"/>
    <row r="23" ht="13.5">
      <c r="A23" t="s">
        <v>24</v>
      </c>
    </row>
    <row r="24" spans="1:18" ht="14.25" thickBot="1">
      <c r="A24" s="4" t="s">
        <v>0</v>
      </c>
      <c r="B24" s="49" t="s">
        <v>2</v>
      </c>
      <c r="C24" s="50"/>
      <c r="D24" s="3" t="s">
        <v>7</v>
      </c>
      <c r="E24" s="51" t="s">
        <v>3</v>
      </c>
      <c r="F24" s="52"/>
      <c r="G24" s="53"/>
      <c r="H24" s="57" t="s">
        <v>8</v>
      </c>
      <c r="I24" s="58"/>
      <c r="J24" s="58"/>
      <c r="K24" s="58"/>
      <c r="L24" s="58"/>
      <c r="M24" s="58"/>
      <c r="N24" s="58"/>
      <c r="O24" s="58"/>
      <c r="P24" s="58"/>
      <c r="Q24" s="59"/>
      <c r="R24" s="50"/>
    </row>
    <row r="25" spans="1:18" ht="14.25" thickTop="1">
      <c r="A25" s="4" t="s">
        <v>9</v>
      </c>
      <c r="B25" s="13"/>
      <c r="C25" s="12" t="s">
        <v>1</v>
      </c>
      <c r="D25" s="1" t="s">
        <v>10</v>
      </c>
      <c r="E25" s="14" t="s">
        <v>5</v>
      </c>
      <c r="F25" s="14" t="s">
        <v>4</v>
      </c>
      <c r="G25" s="14" t="s">
        <v>11</v>
      </c>
      <c r="H25" s="4" t="s">
        <v>25</v>
      </c>
      <c r="I25" s="4" t="s">
        <v>26</v>
      </c>
      <c r="J25" s="4" t="s">
        <v>27</v>
      </c>
      <c r="K25" s="4" t="s">
        <v>28</v>
      </c>
      <c r="L25" s="4" t="s">
        <v>29</v>
      </c>
      <c r="M25" s="4" t="s">
        <v>30</v>
      </c>
      <c r="N25" s="4" t="s">
        <v>31</v>
      </c>
      <c r="O25" s="4" t="s">
        <v>32</v>
      </c>
      <c r="P25" s="4"/>
      <c r="Q25" s="30"/>
      <c r="R25" s="15" t="s">
        <v>16</v>
      </c>
    </row>
    <row r="26" spans="1:18" ht="13.5">
      <c r="A26" s="60" t="s">
        <v>17</v>
      </c>
      <c r="B26" s="44">
        <v>2</v>
      </c>
      <c r="C26" s="42">
        <v>7</v>
      </c>
      <c r="D26" s="47">
        <v>2</v>
      </c>
      <c r="E26" s="47"/>
      <c r="F26" s="47"/>
      <c r="G26" s="47">
        <v>2</v>
      </c>
      <c r="H26" s="10"/>
      <c r="I26" s="5">
        <v>1</v>
      </c>
      <c r="J26" s="5">
        <v>5</v>
      </c>
      <c r="K26" s="5">
        <v>5</v>
      </c>
      <c r="L26" s="5"/>
      <c r="M26" s="5"/>
      <c r="N26" s="5"/>
      <c r="O26" s="5"/>
      <c r="P26" s="5"/>
      <c r="Q26" s="25"/>
      <c r="R26" s="16">
        <f aca="true" t="shared" si="3" ref="R26:R40">SUM(H26:Q26)</f>
        <v>11</v>
      </c>
    </row>
    <row r="27" spans="1:18" ht="13.5">
      <c r="A27" s="48"/>
      <c r="B27" s="56"/>
      <c r="C27" s="46"/>
      <c r="D27" s="48"/>
      <c r="E27" s="48"/>
      <c r="F27" s="48"/>
      <c r="G27" s="48"/>
      <c r="H27" s="11"/>
      <c r="I27" s="7">
        <v>0</v>
      </c>
      <c r="J27" s="7">
        <v>1</v>
      </c>
      <c r="K27" s="7">
        <v>1</v>
      </c>
      <c r="L27" s="7"/>
      <c r="M27" s="7"/>
      <c r="N27" s="7"/>
      <c r="O27" s="7"/>
      <c r="P27" s="7"/>
      <c r="Q27" s="26"/>
      <c r="R27" s="17">
        <f t="shared" si="3"/>
        <v>2</v>
      </c>
    </row>
    <row r="28" spans="1:18" ht="13.5">
      <c r="A28" s="60" t="s">
        <v>18</v>
      </c>
      <c r="B28" s="44">
        <v>95</v>
      </c>
      <c r="C28" s="42">
        <v>1182</v>
      </c>
      <c r="D28" s="47">
        <v>9</v>
      </c>
      <c r="E28" s="47">
        <v>38</v>
      </c>
      <c r="F28" s="47"/>
      <c r="G28" s="47">
        <v>57</v>
      </c>
      <c r="H28" s="8">
        <v>275</v>
      </c>
      <c r="I28" s="8">
        <v>92</v>
      </c>
      <c r="J28" s="8"/>
      <c r="K28" s="8"/>
      <c r="L28" s="8"/>
      <c r="M28" s="8">
        <v>25</v>
      </c>
      <c r="N28" s="8">
        <v>226</v>
      </c>
      <c r="O28" s="8">
        <v>247</v>
      </c>
      <c r="P28" s="8"/>
      <c r="Q28" s="27"/>
      <c r="R28" s="18">
        <f t="shared" si="3"/>
        <v>865</v>
      </c>
    </row>
    <row r="29" spans="1:18" ht="13.5">
      <c r="A29" s="48"/>
      <c r="B29" s="56"/>
      <c r="C29" s="46"/>
      <c r="D29" s="48"/>
      <c r="E29" s="48"/>
      <c r="F29" s="48"/>
      <c r="G29" s="48"/>
      <c r="H29" s="6">
        <v>50</v>
      </c>
      <c r="I29" s="6">
        <v>53</v>
      </c>
      <c r="J29" s="6"/>
      <c r="K29" s="6"/>
      <c r="L29" s="6"/>
      <c r="M29" s="6">
        <v>2</v>
      </c>
      <c r="N29" s="6">
        <v>94</v>
      </c>
      <c r="O29" s="6">
        <v>30</v>
      </c>
      <c r="P29" s="6"/>
      <c r="Q29" s="28"/>
      <c r="R29" s="19">
        <f t="shared" si="3"/>
        <v>229</v>
      </c>
    </row>
    <row r="30" spans="1:18" ht="13.5">
      <c r="A30" s="60" t="s">
        <v>19</v>
      </c>
      <c r="B30" s="44">
        <v>47</v>
      </c>
      <c r="C30" s="42">
        <v>750</v>
      </c>
      <c r="D30" s="47">
        <v>6</v>
      </c>
      <c r="E30" s="47">
        <v>47</v>
      </c>
      <c r="F30" s="47"/>
      <c r="G30" s="47">
        <v>25</v>
      </c>
      <c r="H30" s="5">
        <v>20</v>
      </c>
      <c r="I30" s="5">
        <v>14</v>
      </c>
      <c r="J30" s="5"/>
      <c r="K30" s="5"/>
      <c r="L30" s="5"/>
      <c r="M30" s="5">
        <v>509</v>
      </c>
      <c r="N30" s="5">
        <v>20</v>
      </c>
      <c r="O30" s="5"/>
      <c r="P30" s="5"/>
      <c r="Q30" s="25"/>
      <c r="R30" s="16">
        <f t="shared" si="3"/>
        <v>563</v>
      </c>
    </row>
    <row r="31" spans="1:18" ht="13.5">
      <c r="A31" s="48"/>
      <c r="B31" s="56"/>
      <c r="C31" s="46"/>
      <c r="D31" s="48"/>
      <c r="E31" s="48"/>
      <c r="F31" s="48"/>
      <c r="G31" s="48"/>
      <c r="H31" s="7">
        <v>0</v>
      </c>
      <c r="I31" s="7">
        <v>0</v>
      </c>
      <c r="J31" s="7"/>
      <c r="K31" s="7"/>
      <c r="L31" s="7"/>
      <c r="M31" s="7">
        <v>80</v>
      </c>
      <c r="N31" s="7">
        <v>18</v>
      </c>
      <c r="O31" s="7"/>
      <c r="P31" s="7"/>
      <c r="Q31" s="26"/>
      <c r="R31" s="17">
        <f t="shared" si="3"/>
        <v>98</v>
      </c>
    </row>
    <row r="32" spans="1:18" ht="13.5">
      <c r="A32" s="60" t="s">
        <v>20</v>
      </c>
      <c r="B32" s="44">
        <v>90</v>
      </c>
      <c r="C32" s="42">
        <v>1457</v>
      </c>
      <c r="D32" s="47">
        <v>5</v>
      </c>
      <c r="E32" s="47">
        <v>44</v>
      </c>
      <c r="F32" s="47"/>
      <c r="G32" s="47">
        <v>46</v>
      </c>
      <c r="H32" s="8">
        <v>350</v>
      </c>
      <c r="I32" s="8">
        <v>4</v>
      </c>
      <c r="J32" s="8"/>
      <c r="K32" s="8"/>
      <c r="L32" s="8"/>
      <c r="M32" s="8">
        <v>646</v>
      </c>
      <c r="N32" s="8"/>
      <c r="O32" s="8">
        <v>149</v>
      </c>
      <c r="P32" s="8"/>
      <c r="Q32" s="27"/>
      <c r="R32" s="18">
        <f t="shared" si="3"/>
        <v>1149</v>
      </c>
    </row>
    <row r="33" spans="1:18" ht="13.5">
      <c r="A33" s="48"/>
      <c r="B33" s="56"/>
      <c r="C33" s="46"/>
      <c r="D33" s="48"/>
      <c r="E33" s="48"/>
      <c r="F33" s="48"/>
      <c r="G33" s="48"/>
      <c r="H33" s="6"/>
      <c r="I33" s="6">
        <v>0</v>
      </c>
      <c r="J33" s="6"/>
      <c r="K33" s="6"/>
      <c r="L33" s="6"/>
      <c r="M33" s="6">
        <v>153</v>
      </c>
      <c r="N33" s="6"/>
      <c r="O33" s="6">
        <v>18</v>
      </c>
      <c r="P33" s="6"/>
      <c r="Q33" s="28"/>
      <c r="R33" s="19">
        <f t="shared" si="3"/>
        <v>171</v>
      </c>
    </row>
    <row r="34" spans="1:18" ht="13.5">
      <c r="A34" s="60" t="s">
        <v>21</v>
      </c>
      <c r="B34" s="44">
        <v>50</v>
      </c>
      <c r="C34" s="42">
        <v>540</v>
      </c>
      <c r="D34" s="47">
        <v>6</v>
      </c>
      <c r="E34" s="47">
        <v>24</v>
      </c>
      <c r="F34" s="47"/>
      <c r="G34" s="47">
        <v>26</v>
      </c>
      <c r="H34" s="5">
        <v>310</v>
      </c>
      <c r="I34" s="5">
        <v>10</v>
      </c>
      <c r="J34" s="5"/>
      <c r="K34" s="5"/>
      <c r="L34" s="5"/>
      <c r="M34" s="5">
        <v>197</v>
      </c>
      <c r="N34" s="5"/>
      <c r="O34" s="5">
        <v>146</v>
      </c>
      <c r="P34" s="5"/>
      <c r="Q34" s="25"/>
      <c r="R34" s="16">
        <f t="shared" si="3"/>
        <v>663</v>
      </c>
    </row>
    <row r="35" spans="1:18" ht="13.5">
      <c r="A35" s="48"/>
      <c r="B35" s="56"/>
      <c r="C35" s="46"/>
      <c r="D35" s="48"/>
      <c r="E35" s="48"/>
      <c r="F35" s="48"/>
      <c r="G35" s="48"/>
      <c r="H35" s="7">
        <v>22</v>
      </c>
      <c r="I35" s="7">
        <v>0</v>
      </c>
      <c r="J35" s="7"/>
      <c r="K35" s="7"/>
      <c r="L35" s="7"/>
      <c r="M35" s="7">
        <v>71</v>
      </c>
      <c r="N35" s="7"/>
      <c r="O35" s="7">
        <v>44</v>
      </c>
      <c r="P35" s="7"/>
      <c r="Q35" s="26"/>
      <c r="R35" s="17">
        <f t="shared" si="3"/>
        <v>137</v>
      </c>
    </row>
    <row r="36" spans="1:18" ht="13.5">
      <c r="A36" s="60" t="s">
        <v>22</v>
      </c>
      <c r="B36" s="44">
        <v>99</v>
      </c>
      <c r="C36" s="42">
        <v>1344</v>
      </c>
      <c r="D36" s="47">
        <v>8</v>
      </c>
      <c r="E36" s="47">
        <v>32</v>
      </c>
      <c r="F36" s="47"/>
      <c r="G36" s="47">
        <v>67</v>
      </c>
      <c r="H36" s="8">
        <v>415</v>
      </c>
      <c r="I36" s="8">
        <v>50</v>
      </c>
      <c r="J36" s="8">
        <v>13</v>
      </c>
      <c r="K36" s="8">
        <v>5</v>
      </c>
      <c r="L36" s="8"/>
      <c r="M36" s="8">
        <v>393</v>
      </c>
      <c r="N36" s="8">
        <v>6</v>
      </c>
      <c r="O36" s="8">
        <v>222</v>
      </c>
      <c r="P36" s="8"/>
      <c r="Q36" s="27"/>
      <c r="R36" s="18">
        <f t="shared" si="3"/>
        <v>1104</v>
      </c>
    </row>
    <row r="37" spans="1:18" ht="13.5">
      <c r="A37" s="48"/>
      <c r="B37" s="56"/>
      <c r="C37" s="46"/>
      <c r="D37" s="48"/>
      <c r="E37" s="48"/>
      <c r="F37" s="48"/>
      <c r="G37" s="48"/>
      <c r="H37" s="6">
        <v>75</v>
      </c>
      <c r="I37" s="6">
        <v>25</v>
      </c>
      <c r="J37" s="6">
        <v>7</v>
      </c>
      <c r="K37" s="6">
        <v>0</v>
      </c>
      <c r="L37" s="6"/>
      <c r="M37" s="6">
        <v>94</v>
      </c>
      <c r="N37" s="6">
        <v>1</v>
      </c>
      <c r="O37" s="6">
        <v>25</v>
      </c>
      <c r="P37" s="6"/>
      <c r="Q37" s="28"/>
      <c r="R37" s="19">
        <f t="shared" si="3"/>
        <v>227</v>
      </c>
    </row>
    <row r="38" spans="1:18" ht="13.5">
      <c r="A38" s="60" t="s">
        <v>23</v>
      </c>
      <c r="B38" s="44">
        <v>91</v>
      </c>
      <c r="C38" s="42">
        <v>1776</v>
      </c>
      <c r="D38" s="47">
        <v>5</v>
      </c>
      <c r="E38" s="47">
        <v>26</v>
      </c>
      <c r="F38" s="47"/>
      <c r="G38" s="47">
        <v>65</v>
      </c>
      <c r="H38" s="5">
        <v>50</v>
      </c>
      <c r="I38" s="5">
        <v>17</v>
      </c>
      <c r="J38" s="5">
        <v>54</v>
      </c>
      <c r="K38" s="5"/>
      <c r="L38" s="5"/>
      <c r="M38" s="5">
        <v>1155</v>
      </c>
      <c r="N38" s="5">
        <v>110</v>
      </c>
      <c r="O38" s="5">
        <v>235</v>
      </c>
      <c r="P38" s="5"/>
      <c r="Q38" s="25"/>
      <c r="R38" s="16">
        <f t="shared" si="3"/>
        <v>1621</v>
      </c>
    </row>
    <row r="39" spans="1:18" ht="13.5">
      <c r="A39" s="48"/>
      <c r="B39" s="56"/>
      <c r="C39" s="46"/>
      <c r="D39" s="48"/>
      <c r="E39" s="48"/>
      <c r="F39" s="48"/>
      <c r="G39" s="48"/>
      <c r="H39" s="7">
        <v>0</v>
      </c>
      <c r="I39" s="7">
        <v>7</v>
      </c>
      <c r="J39" s="7">
        <v>4</v>
      </c>
      <c r="K39" s="7"/>
      <c r="L39" s="7"/>
      <c r="M39" s="7">
        <v>126</v>
      </c>
      <c r="N39" s="7">
        <v>86</v>
      </c>
      <c r="O39" s="7">
        <v>23</v>
      </c>
      <c r="P39" s="7"/>
      <c r="Q39" s="26"/>
      <c r="R39" s="17">
        <f t="shared" si="3"/>
        <v>246</v>
      </c>
    </row>
    <row r="40" spans="1:18" ht="13.5">
      <c r="A40" s="54" t="s">
        <v>39</v>
      </c>
      <c r="B40" s="44">
        <v>1</v>
      </c>
      <c r="C40" s="42">
        <v>20</v>
      </c>
      <c r="D40" s="44">
        <v>1</v>
      </c>
      <c r="E40" s="44">
        <v>1</v>
      </c>
      <c r="F40" s="44"/>
      <c r="G40" s="44"/>
      <c r="H40" s="8"/>
      <c r="I40" s="8"/>
      <c r="J40" s="8"/>
      <c r="K40" s="8"/>
      <c r="L40" s="8"/>
      <c r="M40" s="8"/>
      <c r="N40" s="8">
        <v>10</v>
      </c>
      <c r="O40" s="8"/>
      <c r="P40" s="8"/>
      <c r="Q40" s="27"/>
      <c r="R40" s="18">
        <f t="shared" si="3"/>
        <v>10</v>
      </c>
    </row>
    <row r="41" spans="1:18" ht="14.25" thickBot="1">
      <c r="A41" s="55"/>
      <c r="B41" s="56"/>
      <c r="C41" s="43"/>
      <c r="D41" s="45"/>
      <c r="E41" s="45"/>
      <c r="F41" s="45"/>
      <c r="G41" s="45"/>
      <c r="H41" s="9"/>
      <c r="I41" s="9"/>
      <c r="J41" s="9"/>
      <c r="K41" s="9"/>
      <c r="L41" s="9"/>
      <c r="M41" s="9"/>
      <c r="N41" s="9"/>
      <c r="O41" s="9"/>
      <c r="P41" s="9"/>
      <c r="Q41" s="29"/>
      <c r="R41" s="22"/>
    </row>
    <row r="42" spans="1:18" ht="14.25" thickTop="1">
      <c r="A42" s="36" t="s">
        <v>16</v>
      </c>
      <c r="B42" s="38">
        <f aca="true" t="shared" si="4" ref="B42:G42">SUM(B26:B41)</f>
        <v>475</v>
      </c>
      <c r="C42" s="40">
        <f t="shared" si="4"/>
        <v>7076</v>
      </c>
      <c r="D42" s="34">
        <f t="shared" si="4"/>
        <v>42</v>
      </c>
      <c r="E42" s="34">
        <f t="shared" si="4"/>
        <v>212</v>
      </c>
      <c r="F42" s="34"/>
      <c r="G42" s="34">
        <f t="shared" si="4"/>
        <v>288</v>
      </c>
      <c r="H42" s="23">
        <f aca="true" t="shared" si="5" ref="H42:P42">H26+H28+H30+H32+H34+H36+H38+H40</f>
        <v>1420</v>
      </c>
      <c r="I42" s="23">
        <f t="shared" si="5"/>
        <v>188</v>
      </c>
      <c r="J42" s="23">
        <f t="shared" si="5"/>
        <v>72</v>
      </c>
      <c r="K42" s="23">
        <f t="shared" si="5"/>
        <v>10</v>
      </c>
      <c r="L42" s="23">
        <f t="shared" si="5"/>
        <v>0</v>
      </c>
      <c r="M42" s="23">
        <f t="shared" si="5"/>
        <v>2925</v>
      </c>
      <c r="N42" s="23">
        <f t="shared" si="5"/>
        <v>372</v>
      </c>
      <c r="O42" s="23">
        <f t="shared" si="5"/>
        <v>999</v>
      </c>
      <c r="P42" s="21">
        <f t="shared" si="5"/>
        <v>0</v>
      </c>
      <c r="Q42" s="31"/>
      <c r="R42" s="33">
        <f>R26+R28+R30+R32+R34+R36+R38+R40</f>
        <v>5986</v>
      </c>
    </row>
    <row r="43" spans="1:18" ht="14.25" thickBot="1">
      <c r="A43" s="37"/>
      <c r="B43" s="39"/>
      <c r="C43" s="41"/>
      <c r="D43" s="35"/>
      <c r="E43" s="35"/>
      <c r="F43" s="35"/>
      <c r="G43" s="35"/>
      <c r="H43" s="24">
        <f aca="true" t="shared" si="6" ref="H43:P43">H27+H29+H31+H33+H35+H37+H39+H41</f>
        <v>147</v>
      </c>
      <c r="I43" s="24">
        <f t="shared" si="6"/>
        <v>85</v>
      </c>
      <c r="J43" s="24">
        <f t="shared" si="6"/>
        <v>12</v>
      </c>
      <c r="K43" s="24">
        <f t="shared" si="6"/>
        <v>1</v>
      </c>
      <c r="L43" s="24">
        <f t="shared" si="6"/>
        <v>0</v>
      </c>
      <c r="M43" s="24">
        <f t="shared" si="6"/>
        <v>526</v>
      </c>
      <c r="N43" s="24">
        <f t="shared" si="6"/>
        <v>199</v>
      </c>
      <c r="O43" s="24">
        <f t="shared" si="6"/>
        <v>140</v>
      </c>
      <c r="P43" s="24">
        <f t="shared" si="6"/>
        <v>0</v>
      </c>
      <c r="Q43" s="32"/>
      <c r="R43" s="20">
        <f>R27+R29+R31+R33+R35+R37+R39+R41</f>
        <v>1110</v>
      </c>
    </row>
    <row r="44" ht="14.25" thickTop="1"/>
  </sheetData>
  <mergeCells count="125">
    <mergeCell ref="C10:C11"/>
    <mergeCell ref="C12:C13"/>
    <mergeCell ref="C14:C15"/>
    <mergeCell ref="C16:C17"/>
    <mergeCell ref="A40:A41"/>
    <mergeCell ref="A10:A11"/>
    <mergeCell ref="A12:A13"/>
    <mergeCell ref="A14:A15"/>
    <mergeCell ref="A16:A17"/>
    <mergeCell ref="A18:A19"/>
    <mergeCell ref="A20:A21"/>
    <mergeCell ref="B30:B31"/>
    <mergeCell ref="B28:B29"/>
    <mergeCell ref="D38:D39"/>
    <mergeCell ref="A26:A27"/>
    <mergeCell ref="A28:A29"/>
    <mergeCell ref="A30:A31"/>
    <mergeCell ref="A32:A33"/>
    <mergeCell ref="A34:A35"/>
    <mergeCell ref="A36:A37"/>
    <mergeCell ref="A38:A39"/>
    <mergeCell ref="B38:B39"/>
    <mergeCell ref="B36:B37"/>
    <mergeCell ref="B34:B35"/>
    <mergeCell ref="B32:B33"/>
    <mergeCell ref="A6:A7"/>
    <mergeCell ref="A8:A9"/>
    <mergeCell ref="D26:D27"/>
    <mergeCell ref="D40:D41"/>
    <mergeCell ref="D36:D37"/>
    <mergeCell ref="D34:D35"/>
    <mergeCell ref="D32:D33"/>
    <mergeCell ref="D30:D31"/>
    <mergeCell ref="D28:D29"/>
    <mergeCell ref="B40:B41"/>
    <mergeCell ref="H4:R4"/>
    <mergeCell ref="H24:R24"/>
    <mergeCell ref="E26:E27"/>
    <mergeCell ref="B20:B21"/>
    <mergeCell ref="B18:B19"/>
    <mergeCell ref="B6:B7"/>
    <mergeCell ref="D20:D21"/>
    <mergeCell ref="C18:C19"/>
    <mergeCell ref="D14:D15"/>
    <mergeCell ref="D12:D13"/>
    <mergeCell ref="E8:E9"/>
    <mergeCell ref="F8:F9"/>
    <mergeCell ref="B26:B27"/>
    <mergeCell ref="B16:B17"/>
    <mergeCell ref="B14:B15"/>
    <mergeCell ref="B12:B13"/>
    <mergeCell ref="B10:B11"/>
    <mergeCell ref="B8:B9"/>
    <mergeCell ref="C26:C27"/>
    <mergeCell ref="D10:D11"/>
    <mergeCell ref="D18:D19"/>
    <mergeCell ref="D16:D17"/>
    <mergeCell ref="B4:C4"/>
    <mergeCell ref="E4:G4"/>
    <mergeCell ref="C6:C7"/>
    <mergeCell ref="C8:C9"/>
    <mergeCell ref="D6:D7"/>
    <mergeCell ref="D8:D9"/>
    <mergeCell ref="F6:F7"/>
    <mergeCell ref="G6:G7"/>
    <mergeCell ref="G8:G9"/>
    <mergeCell ref="E6:E7"/>
    <mergeCell ref="E16:E17"/>
    <mergeCell ref="F16:F17"/>
    <mergeCell ref="G16:G17"/>
    <mergeCell ref="F10:F11"/>
    <mergeCell ref="G10:G11"/>
    <mergeCell ref="E12:E13"/>
    <mergeCell ref="F12:F13"/>
    <mergeCell ref="G12:G13"/>
    <mergeCell ref="E10:E11"/>
    <mergeCell ref="E14:E15"/>
    <mergeCell ref="F18:F19"/>
    <mergeCell ref="G18:G19"/>
    <mergeCell ref="F14:F15"/>
    <mergeCell ref="G14:G15"/>
    <mergeCell ref="E18:E19"/>
    <mergeCell ref="F20:F21"/>
    <mergeCell ref="G20:G21"/>
    <mergeCell ref="B24:C24"/>
    <mergeCell ref="E24:G24"/>
    <mergeCell ref="C20:C21"/>
    <mergeCell ref="E20:E21"/>
    <mergeCell ref="F26:F27"/>
    <mergeCell ref="G26:G27"/>
    <mergeCell ref="C28:C29"/>
    <mergeCell ref="E28:E29"/>
    <mergeCell ref="F28:F29"/>
    <mergeCell ref="G28:G29"/>
    <mergeCell ref="C30:C31"/>
    <mergeCell ref="E30:E31"/>
    <mergeCell ref="F30:F31"/>
    <mergeCell ref="G30:G31"/>
    <mergeCell ref="C32:C33"/>
    <mergeCell ref="E32:E33"/>
    <mergeCell ref="F32:F33"/>
    <mergeCell ref="G32:G33"/>
    <mergeCell ref="C34:C35"/>
    <mergeCell ref="E34:E35"/>
    <mergeCell ref="F34:F35"/>
    <mergeCell ref="G34:G35"/>
    <mergeCell ref="C36:C37"/>
    <mergeCell ref="E36:E37"/>
    <mergeCell ref="F36:F37"/>
    <mergeCell ref="G36:G37"/>
    <mergeCell ref="C38:C39"/>
    <mergeCell ref="E38:E39"/>
    <mergeCell ref="F38:F39"/>
    <mergeCell ref="G38:G39"/>
    <mergeCell ref="C40:C41"/>
    <mergeCell ref="E40:E41"/>
    <mergeCell ref="F40:F41"/>
    <mergeCell ref="G40:G41"/>
    <mergeCell ref="E42:E43"/>
    <mergeCell ref="F42:F43"/>
    <mergeCell ref="G42:G43"/>
    <mergeCell ref="A42:A43"/>
    <mergeCell ref="B42:B43"/>
    <mergeCell ref="C42:C43"/>
    <mergeCell ref="D42:D43"/>
  </mergeCells>
  <printOptions/>
  <pageMargins left="1.1811023622047245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2001-02-08T09:59:51Z</cp:lastPrinted>
  <dcterms:created xsi:type="dcterms:W3CDTF">2000-01-27T01:50:33Z</dcterms:created>
  <dcterms:modified xsi:type="dcterms:W3CDTF">2002-03-25T00:35:55Z</dcterms:modified>
  <cp:category/>
  <cp:version/>
  <cp:contentType/>
  <cp:contentStatus/>
</cp:coreProperties>
</file>