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鳥獣H6" sheetId="1" r:id="rId1"/>
  </sheets>
  <definedNames/>
  <calcPr fullCalcOnLoad="1"/>
</workbook>
</file>

<file path=xl/sharedStrings.xml><?xml version="1.0" encoding="utf-8"?>
<sst xmlns="http://schemas.openxmlformats.org/spreadsheetml/2006/main" count="255" uniqueCount="172">
  <si>
    <t>（１）国設の部</t>
  </si>
  <si>
    <t>国有地</t>
  </si>
  <si>
    <t>水面</t>
  </si>
  <si>
    <t>計</t>
  </si>
  <si>
    <t>設定区分</t>
  </si>
  <si>
    <t>浅間</t>
  </si>
  <si>
    <t>H 3.11. 1～H13.10.31</t>
  </si>
  <si>
    <t>大規模生息地</t>
  </si>
  <si>
    <t>１箇所</t>
  </si>
  <si>
    <t>（２）県設の部</t>
  </si>
  <si>
    <t>赤城山</t>
  </si>
  <si>
    <t>迦葉山</t>
  </si>
  <si>
    <t>法師</t>
  </si>
  <si>
    <t>叶山</t>
  </si>
  <si>
    <t>大桁山</t>
  </si>
  <si>
    <t>S59.11. 1～H16.10.31</t>
  </si>
  <si>
    <t>H 2.11. 1～H22.10.31</t>
  </si>
  <si>
    <t>S59.10.15～H16.10.14</t>
  </si>
  <si>
    <t>H 5.10. 5～H15.10.31</t>
  </si>
  <si>
    <t>S57.11. 1～H14.10.31</t>
  </si>
  <si>
    <t>森林生息地</t>
  </si>
  <si>
    <t>尾瀬</t>
  </si>
  <si>
    <t>大規模生息地</t>
  </si>
  <si>
    <t>草木</t>
  </si>
  <si>
    <t>桐生市</t>
  </si>
  <si>
    <t>H 6.11. 1～H16.10.31</t>
  </si>
  <si>
    <t>H 3.11. 1～H23.10.31</t>
  </si>
  <si>
    <t>集団渡来地</t>
  </si>
  <si>
    <t>岩鼻</t>
  </si>
  <si>
    <t>集団繁殖地</t>
  </si>
  <si>
    <t>敷島</t>
  </si>
  <si>
    <t>吾妻山南面</t>
  </si>
  <si>
    <t>前橋市</t>
  </si>
  <si>
    <t>H 6.10.15～H15.10.31</t>
  </si>
  <si>
    <t>誘致地区</t>
  </si>
  <si>
    <t>小坂</t>
  </si>
  <si>
    <t>黒滝山</t>
  </si>
  <si>
    <t>要害山</t>
  </si>
  <si>
    <t>H 1.11. 1～H21.10.31</t>
  </si>
  <si>
    <t>合計（県設）</t>
  </si>
  <si>
    <t>合計（国設＋県設）</t>
  </si>
  <si>
    <t>特別保護地区（ha）</t>
  </si>
  <si>
    <t>特別保護地区（ha）</t>
  </si>
  <si>
    <t>所　　在　　地</t>
  </si>
  <si>
    <t>名　　称</t>
  </si>
  <si>
    <t>面　　積　（ha）</t>
  </si>
  <si>
    <t>期　　　間</t>
  </si>
  <si>
    <t>摘　要</t>
  </si>
  <si>
    <t>名　　称</t>
  </si>
  <si>
    <t>所　　在　　地</t>
  </si>
  <si>
    <t>小計</t>
  </si>
  <si>
    <t>〃</t>
  </si>
  <si>
    <t>合計(国設)</t>
  </si>
  <si>
    <t>谷川岳</t>
  </si>
  <si>
    <t>榛名山</t>
  </si>
  <si>
    <t>妙義</t>
  </si>
  <si>
    <t>伊香保</t>
  </si>
  <si>
    <t>草津</t>
  </si>
  <si>
    <t>野反</t>
  </si>
  <si>
    <t>碓氷湖</t>
  </si>
  <si>
    <t>大峰山</t>
  </si>
  <si>
    <t>金山</t>
  </si>
  <si>
    <t>日野</t>
  </si>
  <si>
    <t>赤谷湖</t>
  </si>
  <si>
    <t>富士見村</t>
  </si>
  <si>
    <t>沼田市</t>
  </si>
  <si>
    <t>〃</t>
  </si>
  <si>
    <t>水上町</t>
  </si>
  <si>
    <t>新治村</t>
  </si>
  <si>
    <t>中里村</t>
  </si>
  <si>
    <t>松井田町・妙義町・下仁田町</t>
  </si>
  <si>
    <t>伊香保町</t>
  </si>
  <si>
    <t>S58.11. 1～H15.10.31</t>
  </si>
  <si>
    <t>草津町・長野原町</t>
  </si>
  <si>
    <t>六合村</t>
  </si>
  <si>
    <t>S57.11. 1～H14.10.31</t>
  </si>
  <si>
    <t>松井田町</t>
  </si>
  <si>
    <t>H 5.11. 1～H15.10.31</t>
  </si>
  <si>
    <t>月夜野町</t>
  </si>
  <si>
    <t>H 2. 11. 1～H22.10.31</t>
  </si>
  <si>
    <t>太田市</t>
  </si>
  <si>
    <t>S58. 2.13～H14.10.31</t>
  </si>
  <si>
    <t>藤岡市</t>
  </si>
  <si>
    <t>S57.10. 1～H14.10. 9</t>
  </si>
  <si>
    <t>S59.10.１5～H16.10.14</t>
  </si>
  <si>
    <t>S62. 8.19～H19.10.31</t>
  </si>
  <si>
    <t>森林鳥獣生息地</t>
  </si>
  <si>
    <t>民有地</t>
  </si>
  <si>
    <t>秋畑</t>
  </si>
  <si>
    <t>甘楽町</t>
  </si>
  <si>
    <t>S59.10.15～H16.10.14</t>
  </si>
  <si>
    <t>鼻曲山</t>
  </si>
  <si>
    <t>倉渕村</t>
  </si>
  <si>
    <t>少林山</t>
  </si>
  <si>
    <t>高崎市</t>
  </si>
  <si>
    <t>白郷井子持</t>
  </si>
  <si>
    <t>子持村</t>
  </si>
  <si>
    <t>H1. 7.31～H20.10.31</t>
  </si>
  <si>
    <t>小野上谷の口</t>
  </si>
  <si>
    <t>小野上村</t>
  </si>
  <si>
    <t>小根山</t>
  </si>
  <si>
    <t>松井田町</t>
  </si>
  <si>
    <t>S63.10. 5～H19.10.31</t>
  </si>
  <si>
    <t>川場</t>
  </si>
  <si>
    <t>川場村</t>
  </si>
  <si>
    <t>S60.10.15～H17.10.14</t>
  </si>
  <si>
    <t>高山</t>
  </si>
  <si>
    <t>高山村</t>
  </si>
  <si>
    <t>S60.10.15～H　7.10.14</t>
  </si>
  <si>
    <t>茶臼山</t>
  </si>
  <si>
    <t>安中市</t>
  </si>
  <si>
    <t>H  5.11. 1～H10.10.31</t>
  </si>
  <si>
    <t>神津</t>
  </si>
  <si>
    <t>下仁田町</t>
  </si>
  <si>
    <t>架娑丸山</t>
  </si>
  <si>
    <t>(勢)東村</t>
  </si>
  <si>
    <t>丸沼菅沼</t>
  </si>
  <si>
    <t>片品村</t>
  </si>
  <si>
    <t>S62.11. 1～H 9.10.31</t>
  </si>
  <si>
    <t>北沢</t>
  </si>
  <si>
    <t>上野村</t>
  </si>
  <si>
    <t>仙ノ倉山</t>
  </si>
  <si>
    <t>みかぼ森林公園</t>
  </si>
  <si>
    <t>H  5.11. 1～H15.10.31</t>
  </si>
  <si>
    <t>H  2. 4.  1～H21.10.31</t>
  </si>
  <si>
    <t>３1ｹ所</t>
  </si>
  <si>
    <t>(６ｶ所)</t>
  </si>
  <si>
    <t>箕郷</t>
  </si>
  <si>
    <t>箕郷町・榛名町</t>
  </si>
  <si>
    <t>館林</t>
  </si>
  <si>
    <t>館林市</t>
  </si>
  <si>
    <t>三名湖</t>
  </si>
  <si>
    <t>大塩</t>
  </si>
  <si>
    <t>富岡市</t>
  </si>
  <si>
    <t>神流湖</t>
  </si>
  <si>
    <t>鬼石町・万場町</t>
  </si>
  <si>
    <t>梅田</t>
  </si>
  <si>
    <t>桐生市</t>
  </si>
  <si>
    <t>S58.11. 1～H15.10.31</t>
  </si>
  <si>
    <t>S61.11.15～H18.11.14</t>
  </si>
  <si>
    <t>観音山</t>
  </si>
  <si>
    <t>H 2.11. 1～H22.10.31</t>
  </si>
  <si>
    <t>３ｹ所</t>
  </si>
  <si>
    <t>(１カ所)</t>
  </si>
  <si>
    <t>愛護地区</t>
  </si>
  <si>
    <t>南牧村</t>
  </si>
  <si>
    <t>東大河原</t>
  </si>
  <si>
    <t>H 3.11. 1～H23.10.31</t>
  </si>
  <si>
    <t>大間々町</t>
  </si>
  <si>
    <t>西みかぼ</t>
  </si>
  <si>
    <t>万場町</t>
  </si>
  <si>
    <t>S60.11. 1～H17.10.31</t>
  </si>
  <si>
    <t>南牧村自然公園</t>
  </si>
  <si>
    <t>南牧村</t>
  </si>
  <si>
    <t>S62.11. 1～H19.10.31</t>
  </si>
  <si>
    <t>花見ｹ原</t>
  </si>
  <si>
    <t>黒保根村</t>
  </si>
  <si>
    <t>〃</t>
  </si>
  <si>
    <t>桐生自然観察の森</t>
  </si>
  <si>
    <t>〃</t>
  </si>
  <si>
    <t>８ｹ所</t>
  </si>
  <si>
    <t>５１ｹ所</t>
  </si>
  <si>
    <t>５２ｹ所</t>
  </si>
  <si>
    <t>(７カ所)</t>
  </si>
  <si>
    <t>(８カ所)</t>
  </si>
  <si>
    <t>富岡市・妙義町</t>
  </si>
  <si>
    <t>榛名町・榛東村・吾妻町他</t>
  </si>
  <si>
    <t>S62.11.１～H 9.10.31</t>
  </si>
  <si>
    <t>１ｹ所</t>
  </si>
  <si>
    <t>７ｹ所</t>
  </si>
  <si>
    <t>長野原町・嬬恋村</t>
  </si>
  <si>
    <t>参考１　鳥獣保護区一覧表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</si>
</sst>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_);[Red]\(#,##0\)"/>
    <numFmt numFmtId="179" formatCode="#,##0.0_);[Red]\(#,##0.0\)"/>
  </numFmts>
  <fonts count="3">
    <font>
      <sz val="11"/>
      <name val="ＭＳ Ｐゴシック"/>
      <family val="0"/>
    </font>
    <font>
      <sz val="6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 wrapText="1"/>
    </xf>
    <xf numFmtId="0" fontId="0" fillId="0" borderId="3" xfId="0" applyBorder="1" applyAlignment="1">
      <alignment shrinkToFit="1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2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4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3" xfId="0" applyNumberFormat="1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0" fontId="0" fillId="0" borderId="6" xfId="0" applyNumberFormat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0" fillId="0" borderId="7" xfId="0" applyNumberForma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8" fontId="2" fillId="0" borderId="0" xfId="0" applyNumberFormat="1" applyFont="1" applyAlignment="1">
      <alignment/>
    </xf>
    <xf numFmtId="178" fontId="0" fillId="0" borderId="0" xfId="0" applyNumberFormat="1" applyAlignment="1">
      <alignment/>
    </xf>
    <xf numFmtId="178" fontId="0" fillId="0" borderId="1" xfId="0" applyNumberFormat="1" applyBorder="1" applyAlignment="1">
      <alignment/>
    </xf>
    <xf numFmtId="178" fontId="0" fillId="0" borderId="4" xfId="0" applyNumberFormat="1" applyBorder="1" applyAlignment="1">
      <alignment/>
    </xf>
    <xf numFmtId="178" fontId="0" fillId="0" borderId="0" xfId="0" applyNumberFormat="1" applyBorder="1" applyAlignment="1">
      <alignment/>
    </xf>
    <xf numFmtId="178" fontId="0" fillId="0" borderId="3" xfId="0" applyNumberFormat="1" applyBorder="1" applyAlignment="1">
      <alignment/>
    </xf>
    <xf numFmtId="178" fontId="0" fillId="0" borderId="5" xfId="0" applyNumberFormat="1" applyBorder="1" applyAlignment="1">
      <alignment/>
    </xf>
    <xf numFmtId="178" fontId="0" fillId="0" borderId="6" xfId="0" applyNumberFormat="1" applyBorder="1" applyAlignment="1">
      <alignment/>
    </xf>
    <xf numFmtId="178" fontId="0" fillId="0" borderId="2" xfId="0" applyNumberFormat="1" applyBorder="1" applyAlignment="1">
      <alignment/>
    </xf>
    <xf numFmtId="178" fontId="0" fillId="0" borderId="7" xfId="0" applyNumberFormat="1" applyBorder="1" applyAlignment="1">
      <alignment/>
    </xf>
    <xf numFmtId="178" fontId="0" fillId="0" borderId="3" xfId="0" applyNumberFormat="1" applyBorder="1" applyAlignment="1">
      <alignment horizontal="center" vertical="center"/>
    </xf>
    <xf numFmtId="179" fontId="0" fillId="0" borderId="3" xfId="0" applyNumberFormat="1" applyBorder="1" applyAlignment="1">
      <alignment/>
    </xf>
    <xf numFmtId="179" fontId="0" fillId="0" borderId="5" xfId="0" applyNumberFormat="1" applyBorder="1" applyAlignment="1">
      <alignment/>
    </xf>
    <xf numFmtId="0" fontId="0" fillId="0" borderId="8" xfId="0" applyNumberFormat="1" applyBorder="1" applyAlignment="1">
      <alignment horizontal="center" vertical="center"/>
    </xf>
    <xf numFmtId="179" fontId="0" fillId="0" borderId="2" xfId="0" applyNumberFormat="1" applyBorder="1" applyAlignment="1">
      <alignment/>
    </xf>
    <xf numFmtId="0" fontId="0" fillId="0" borderId="6" xfId="0" applyBorder="1" applyAlignment="1">
      <alignment shrinkToFit="1"/>
    </xf>
    <xf numFmtId="179" fontId="0" fillId="0" borderId="7" xfId="0" applyNumberFormat="1" applyBorder="1" applyAlignment="1">
      <alignment/>
    </xf>
    <xf numFmtId="179" fontId="0" fillId="0" borderId="6" xfId="0" applyNumberFormat="1" applyBorder="1" applyAlignment="1">
      <alignment/>
    </xf>
    <xf numFmtId="0" fontId="0" fillId="0" borderId="3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78" fontId="0" fillId="0" borderId="9" xfId="0" applyNumberFormat="1" applyBorder="1" applyAlignment="1">
      <alignment horizontal="center" vertical="center" wrapText="1"/>
    </xf>
    <xf numFmtId="178" fontId="0" fillId="0" borderId="10" xfId="0" applyNumberFormat="1" applyBorder="1" applyAlignment="1">
      <alignment horizontal="center" vertical="center" wrapText="1"/>
    </xf>
    <xf numFmtId="178" fontId="0" fillId="0" borderId="11" xfId="0" applyNumberForma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178" fontId="0" fillId="0" borderId="1" xfId="0" applyNumberFormat="1" applyBorder="1" applyAlignment="1">
      <alignment horizontal="center" vertical="center" wrapText="1"/>
    </xf>
    <xf numFmtId="178" fontId="0" fillId="0" borderId="2" xfId="0" applyNumberForma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2.75390625" style="0" customWidth="1"/>
    <col min="2" max="2" width="24.125" style="0" customWidth="1"/>
    <col min="3" max="6" width="8.625" style="34" customWidth="1"/>
    <col min="7" max="7" width="18.625" style="22" customWidth="1"/>
    <col min="8" max="8" width="12.25390625" style="34" customWidth="1"/>
    <col min="9" max="9" width="12.25390625" style="32" customWidth="1"/>
  </cols>
  <sheetData>
    <row r="1" spans="1:9" s="10" customFormat="1" ht="17.25">
      <c r="A1" s="10" t="s">
        <v>171</v>
      </c>
      <c r="C1" s="33"/>
      <c r="D1" s="33"/>
      <c r="E1" s="33"/>
      <c r="F1" s="33"/>
      <c r="G1" s="21"/>
      <c r="H1" s="33"/>
      <c r="I1" s="31"/>
    </row>
    <row r="2" spans="3:9" s="10" customFormat="1" ht="13.5" customHeight="1">
      <c r="C2" s="33"/>
      <c r="D2" s="33"/>
      <c r="E2" s="33"/>
      <c r="F2" s="33"/>
      <c r="G2" s="21"/>
      <c r="H2" s="33"/>
      <c r="I2" s="31"/>
    </row>
    <row r="3" ht="13.5">
      <c r="A3" t="s">
        <v>0</v>
      </c>
    </row>
    <row r="4" spans="1:10" ht="13.5">
      <c r="A4" s="52" t="s">
        <v>44</v>
      </c>
      <c r="B4" s="52" t="s">
        <v>43</v>
      </c>
      <c r="C4" s="54" t="s">
        <v>45</v>
      </c>
      <c r="D4" s="55"/>
      <c r="E4" s="55"/>
      <c r="F4" s="56"/>
      <c r="G4" s="57" t="s">
        <v>46</v>
      </c>
      <c r="H4" s="58" t="s">
        <v>42</v>
      </c>
      <c r="I4" s="52" t="s">
        <v>4</v>
      </c>
      <c r="J4" s="52" t="s">
        <v>47</v>
      </c>
    </row>
    <row r="5" spans="1:10" ht="13.5">
      <c r="A5" s="53"/>
      <c r="B5" s="53"/>
      <c r="C5" s="43" t="s">
        <v>1</v>
      </c>
      <c r="D5" s="43" t="s">
        <v>87</v>
      </c>
      <c r="E5" s="43" t="s">
        <v>2</v>
      </c>
      <c r="F5" s="43" t="s">
        <v>3</v>
      </c>
      <c r="G5" s="53"/>
      <c r="H5" s="59"/>
      <c r="I5" s="53"/>
      <c r="J5" s="53"/>
    </row>
    <row r="6" spans="1:10" ht="14.25" thickBot="1">
      <c r="A6" s="1" t="s">
        <v>5</v>
      </c>
      <c r="B6" s="1" t="s">
        <v>170</v>
      </c>
      <c r="C6" s="35">
        <v>1809</v>
      </c>
      <c r="D6" s="35">
        <v>10115</v>
      </c>
      <c r="E6" s="35"/>
      <c r="F6" s="35">
        <f>SUM(C6:E6)</f>
        <v>11924</v>
      </c>
      <c r="G6" s="23" t="s">
        <v>6</v>
      </c>
      <c r="H6" s="35">
        <v>947</v>
      </c>
      <c r="I6" s="18" t="s">
        <v>7</v>
      </c>
      <c r="J6" s="1"/>
    </row>
    <row r="7" spans="1:10" ht="13.5">
      <c r="A7" s="11" t="s">
        <v>52</v>
      </c>
      <c r="B7" s="11" t="s">
        <v>8</v>
      </c>
      <c r="C7" s="36">
        <f>SUM(C6)</f>
        <v>1809</v>
      </c>
      <c r="D7" s="36">
        <f>SUM(D6)</f>
        <v>10115</v>
      </c>
      <c r="E7" s="36">
        <f>SUM(E6)</f>
        <v>0</v>
      </c>
      <c r="F7" s="36">
        <f>SUM(C7:E7)</f>
        <v>11924</v>
      </c>
      <c r="G7" s="24"/>
      <c r="H7" s="36">
        <f>SUM(H6)</f>
        <v>947</v>
      </c>
      <c r="I7" s="11"/>
      <c r="J7" s="6"/>
    </row>
    <row r="8" spans="1:10" ht="13.5">
      <c r="A8" s="19"/>
      <c r="B8" s="19"/>
      <c r="C8" s="37"/>
      <c r="D8" s="37"/>
      <c r="E8" s="37"/>
      <c r="F8" s="37"/>
      <c r="G8" s="25"/>
      <c r="H8" s="37"/>
      <c r="I8" s="19"/>
      <c r="J8" s="20"/>
    </row>
    <row r="9" ht="13.5">
      <c r="A9" t="s">
        <v>9</v>
      </c>
    </row>
    <row r="10" spans="1:10" ht="13.5">
      <c r="A10" s="52" t="s">
        <v>48</v>
      </c>
      <c r="B10" s="52" t="s">
        <v>49</v>
      </c>
      <c r="C10" s="54" t="s">
        <v>45</v>
      </c>
      <c r="D10" s="55"/>
      <c r="E10" s="55"/>
      <c r="F10" s="56"/>
      <c r="G10" s="57" t="s">
        <v>46</v>
      </c>
      <c r="H10" s="58" t="s">
        <v>41</v>
      </c>
      <c r="I10" s="52" t="s">
        <v>4</v>
      </c>
      <c r="J10" s="52" t="s">
        <v>47</v>
      </c>
    </row>
    <row r="11" spans="1:10" ht="13.5">
      <c r="A11" s="53"/>
      <c r="B11" s="53"/>
      <c r="C11" s="43" t="s">
        <v>1</v>
      </c>
      <c r="D11" s="43" t="s">
        <v>87</v>
      </c>
      <c r="E11" s="43" t="s">
        <v>2</v>
      </c>
      <c r="F11" s="43" t="s">
        <v>3</v>
      </c>
      <c r="G11" s="53"/>
      <c r="H11" s="59"/>
      <c r="I11" s="53"/>
      <c r="J11" s="53"/>
    </row>
    <row r="12" spans="1:10" ht="13.5">
      <c r="A12" s="3" t="s">
        <v>10</v>
      </c>
      <c r="B12" s="3" t="s">
        <v>64</v>
      </c>
      <c r="C12" s="38">
        <v>441</v>
      </c>
      <c r="D12" s="38">
        <v>1495</v>
      </c>
      <c r="E12" s="38">
        <v>130</v>
      </c>
      <c r="F12" s="38">
        <f aca="true" t="shared" si="0" ref="F12:F45">SUM(C12:E12)</f>
        <v>2066</v>
      </c>
      <c r="G12" s="26" t="s">
        <v>15</v>
      </c>
      <c r="H12" s="38">
        <v>285</v>
      </c>
      <c r="I12" s="17" t="s">
        <v>20</v>
      </c>
      <c r="J12" s="3"/>
    </row>
    <row r="13" spans="1:10" ht="13.5">
      <c r="A13" s="3" t="s">
        <v>11</v>
      </c>
      <c r="B13" s="3" t="s">
        <v>65</v>
      </c>
      <c r="C13" s="38">
        <v>270</v>
      </c>
      <c r="D13" s="38">
        <v>146</v>
      </c>
      <c r="E13" s="38"/>
      <c r="F13" s="38">
        <f t="shared" si="0"/>
        <v>416</v>
      </c>
      <c r="G13" s="26" t="s">
        <v>66</v>
      </c>
      <c r="H13" s="38"/>
      <c r="I13" s="17" t="s">
        <v>51</v>
      </c>
      <c r="J13" s="3"/>
    </row>
    <row r="14" spans="1:10" ht="13.5">
      <c r="A14" s="3" t="s">
        <v>53</v>
      </c>
      <c r="B14" s="3" t="s">
        <v>67</v>
      </c>
      <c r="C14" s="38">
        <v>4039</v>
      </c>
      <c r="D14" s="38"/>
      <c r="E14" s="38"/>
      <c r="F14" s="38">
        <f t="shared" si="0"/>
        <v>4039</v>
      </c>
      <c r="G14" s="26" t="s">
        <v>51</v>
      </c>
      <c r="H14" s="38"/>
      <c r="I14" s="17" t="s">
        <v>51</v>
      </c>
      <c r="J14" s="3"/>
    </row>
    <row r="15" spans="1:10" ht="13.5">
      <c r="A15" s="3" t="s">
        <v>12</v>
      </c>
      <c r="B15" s="3" t="s">
        <v>68</v>
      </c>
      <c r="C15" s="38">
        <v>1851</v>
      </c>
      <c r="D15" s="38"/>
      <c r="E15" s="38"/>
      <c r="F15" s="38">
        <f t="shared" si="0"/>
        <v>1851</v>
      </c>
      <c r="G15" s="26" t="s">
        <v>51</v>
      </c>
      <c r="H15" s="38"/>
      <c r="I15" s="17" t="s">
        <v>51</v>
      </c>
      <c r="J15" s="3"/>
    </row>
    <row r="16" spans="1:10" ht="13.5">
      <c r="A16" s="3" t="s">
        <v>13</v>
      </c>
      <c r="B16" s="3" t="s">
        <v>69</v>
      </c>
      <c r="C16" s="38"/>
      <c r="D16" s="38">
        <v>380</v>
      </c>
      <c r="E16" s="38"/>
      <c r="F16" s="38">
        <f t="shared" si="0"/>
        <v>380</v>
      </c>
      <c r="G16" s="26" t="s">
        <v>66</v>
      </c>
      <c r="H16" s="38"/>
      <c r="I16" s="17" t="s">
        <v>51</v>
      </c>
      <c r="J16" s="3"/>
    </row>
    <row r="17" spans="1:10" ht="13.5">
      <c r="A17" s="3" t="s">
        <v>54</v>
      </c>
      <c r="B17" s="3" t="s">
        <v>166</v>
      </c>
      <c r="C17" s="38">
        <v>226</v>
      </c>
      <c r="D17" s="38">
        <v>915</v>
      </c>
      <c r="E17" s="38">
        <v>149</v>
      </c>
      <c r="F17" s="38">
        <f t="shared" si="0"/>
        <v>1290</v>
      </c>
      <c r="G17" s="26" t="s">
        <v>66</v>
      </c>
      <c r="H17" s="38">
        <v>92</v>
      </c>
      <c r="I17" s="17" t="s">
        <v>51</v>
      </c>
      <c r="J17" s="3"/>
    </row>
    <row r="18" spans="1:10" ht="13.5">
      <c r="A18" s="3" t="s">
        <v>55</v>
      </c>
      <c r="B18" s="3" t="s">
        <v>70</v>
      </c>
      <c r="C18" s="38">
        <v>1749</v>
      </c>
      <c r="D18" s="38">
        <v>287</v>
      </c>
      <c r="E18" s="38">
        <v>15</v>
      </c>
      <c r="F18" s="38">
        <f t="shared" si="0"/>
        <v>2051</v>
      </c>
      <c r="G18" s="26" t="s">
        <v>66</v>
      </c>
      <c r="H18" s="38">
        <v>304</v>
      </c>
      <c r="I18" s="17" t="s">
        <v>51</v>
      </c>
      <c r="J18" s="3"/>
    </row>
    <row r="19" spans="1:10" ht="13.5">
      <c r="A19" s="3" t="s">
        <v>56</v>
      </c>
      <c r="B19" s="3" t="s">
        <v>71</v>
      </c>
      <c r="C19" s="38">
        <v>104</v>
      </c>
      <c r="D19" s="38">
        <v>1857</v>
      </c>
      <c r="E19" s="38"/>
      <c r="F19" s="38">
        <f t="shared" si="0"/>
        <v>1961</v>
      </c>
      <c r="G19" s="26" t="s">
        <v>72</v>
      </c>
      <c r="H19" s="38">
        <v>243</v>
      </c>
      <c r="I19" s="17" t="s">
        <v>51</v>
      </c>
      <c r="J19" s="3"/>
    </row>
    <row r="20" spans="1:10" ht="13.5">
      <c r="A20" s="3" t="s">
        <v>57</v>
      </c>
      <c r="B20" s="3" t="s">
        <v>73</v>
      </c>
      <c r="C20" s="38">
        <v>2748</v>
      </c>
      <c r="D20" s="38">
        <v>639</v>
      </c>
      <c r="E20" s="38"/>
      <c r="F20" s="38">
        <f t="shared" si="0"/>
        <v>3387</v>
      </c>
      <c r="G20" s="26" t="s">
        <v>66</v>
      </c>
      <c r="H20" s="38">
        <v>191</v>
      </c>
      <c r="I20" s="17" t="s">
        <v>51</v>
      </c>
      <c r="J20" s="3"/>
    </row>
    <row r="21" spans="1:10" ht="13.5">
      <c r="A21" s="3" t="s">
        <v>58</v>
      </c>
      <c r="B21" s="3" t="s">
        <v>74</v>
      </c>
      <c r="C21" s="38">
        <v>1236</v>
      </c>
      <c r="D21" s="38"/>
      <c r="E21" s="38">
        <v>129</v>
      </c>
      <c r="F21" s="38">
        <f t="shared" si="0"/>
        <v>1365</v>
      </c>
      <c r="G21" s="26" t="s">
        <v>75</v>
      </c>
      <c r="H21" s="38"/>
      <c r="I21" s="17" t="s">
        <v>51</v>
      </c>
      <c r="J21" s="3"/>
    </row>
    <row r="22" spans="1:10" ht="13.5">
      <c r="A22" s="3" t="s">
        <v>59</v>
      </c>
      <c r="B22" s="3" t="s">
        <v>76</v>
      </c>
      <c r="C22" s="38">
        <v>1407</v>
      </c>
      <c r="D22" s="38">
        <v>110</v>
      </c>
      <c r="E22" s="38">
        <v>8</v>
      </c>
      <c r="F22" s="38">
        <f t="shared" si="0"/>
        <v>1525</v>
      </c>
      <c r="G22" s="26" t="s">
        <v>77</v>
      </c>
      <c r="H22" s="38"/>
      <c r="I22" s="17" t="s">
        <v>51</v>
      </c>
      <c r="J22" s="3"/>
    </row>
    <row r="23" spans="1:10" ht="13.5">
      <c r="A23" s="3" t="s">
        <v>60</v>
      </c>
      <c r="B23" s="3" t="s">
        <v>78</v>
      </c>
      <c r="C23" s="38">
        <v>400</v>
      </c>
      <c r="D23" s="38"/>
      <c r="E23" s="38">
        <v>4</v>
      </c>
      <c r="F23" s="38">
        <f t="shared" si="0"/>
        <v>404</v>
      </c>
      <c r="G23" s="26" t="s">
        <v>79</v>
      </c>
      <c r="H23" s="38"/>
      <c r="I23" s="17" t="s">
        <v>51</v>
      </c>
      <c r="J23" s="3"/>
    </row>
    <row r="24" spans="1:10" ht="13.5">
      <c r="A24" s="3" t="s">
        <v>61</v>
      </c>
      <c r="B24" s="3" t="s">
        <v>80</v>
      </c>
      <c r="C24" s="38"/>
      <c r="D24" s="38">
        <v>645</v>
      </c>
      <c r="E24" s="38"/>
      <c r="F24" s="38">
        <f t="shared" si="0"/>
        <v>645</v>
      </c>
      <c r="G24" s="26" t="s">
        <v>81</v>
      </c>
      <c r="H24" s="38">
        <v>40</v>
      </c>
      <c r="I24" s="17" t="s">
        <v>51</v>
      </c>
      <c r="J24" s="3"/>
    </row>
    <row r="25" spans="1:10" ht="13.5">
      <c r="A25" s="3" t="s">
        <v>62</v>
      </c>
      <c r="B25" s="3" t="s">
        <v>82</v>
      </c>
      <c r="C25" s="38"/>
      <c r="D25" s="38">
        <v>871</v>
      </c>
      <c r="E25" s="38"/>
      <c r="F25" s="38">
        <f t="shared" si="0"/>
        <v>871</v>
      </c>
      <c r="G25" s="26" t="s">
        <v>83</v>
      </c>
      <c r="H25" s="38"/>
      <c r="I25" s="17" t="s">
        <v>51</v>
      </c>
      <c r="J25" s="3"/>
    </row>
    <row r="26" spans="1:10" ht="13.5">
      <c r="A26" s="3" t="s">
        <v>63</v>
      </c>
      <c r="B26" s="3" t="s">
        <v>68</v>
      </c>
      <c r="C26" s="38">
        <v>23</v>
      </c>
      <c r="D26" s="38">
        <v>320</v>
      </c>
      <c r="E26" s="38">
        <v>97</v>
      </c>
      <c r="F26" s="38">
        <f t="shared" si="0"/>
        <v>440</v>
      </c>
      <c r="G26" s="26" t="s">
        <v>84</v>
      </c>
      <c r="H26" s="38"/>
      <c r="I26" s="17" t="s">
        <v>51</v>
      </c>
      <c r="J26" s="3"/>
    </row>
    <row r="27" spans="1:10" ht="13.5">
      <c r="A27" s="3" t="s">
        <v>14</v>
      </c>
      <c r="B27" s="3" t="s">
        <v>165</v>
      </c>
      <c r="C27" s="38"/>
      <c r="D27" s="44">
        <v>430.6</v>
      </c>
      <c r="E27" s="44">
        <v>1.4</v>
      </c>
      <c r="F27" s="38">
        <f t="shared" si="0"/>
        <v>432</v>
      </c>
      <c r="G27" s="26" t="s">
        <v>85</v>
      </c>
      <c r="H27" s="38"/>
      <c r="I27" s="51" t="s">
        <v>86</v>
      </c>
      <c r="J27" s="3"/>
    </row>
    <row r="28" spans="1:10" ht="13.5">
      <c r="A28" s="3" t="s">
        <v>88</v>
      </c>
      <c r="B28" s="3" t="s">
        <v>89</v>
      </c>
      <c r="C28" s="38"/>
      <c r="D28" s="38">
        <v>675</v>
      </c>
      <c r="E28" s="38"/>
      <c r="F28" s="38">
        <f t="shared" si="0"/>
        <v>675</v>
      </c>
      <c r="G28" s="26" t="s">
        <v>90</v>
      </c>
      <c r="H28" s="38"/>
      <c r="I28" s="17" t="s">
        <v>51</v>
      </c>
      <c r="J28" s="3"/>
    </row>
    <row r="29" spans="1:10" ht="13.5">
      <c r="A29" s="3" t="s">
        <v>91</v>
      </c>
      <c r="B29" s="3" t="s">
        <v>92</v>
      </c>
      <c r="C29" s="38">
        <v>1107</v>
      </c>
      <c r="D29" s="38">
        <v>2631</v>
      </c>
      <c r="E29" s="38"/>
      <c r="F29" s="38">
        <f t="shared" si="0"/>
        <v>3738</v>
      </c>
      <c r="G29" s="26" t="s">
        <v>66</v>
      </c>
      <c r="H29" s="38"/>
      <c r="I29" s="17" t="s">
        <v>51</v>
      </c>
      <c r="J29" s="3"/>
    </row>
    <row r="30" spans="1:10" ht="13.5">
      <c r="A30" s="3" t="s">
        <v>93</v>
      </c>
      <c r="B30" s="3" t="s">
        <v>94</v>
      </c>
      <c r="C30" s="38"/>
      <c r="D30" s="38">
        <v>234</v>
      </c>
      <c r="E30" s="38"/>
      <c r="F30" s="38">
        <f t="shared" si="0"/>
        <v>234</v>
      </c>
      <c r="G30" s="26" t="s">
        <v>18</v>
      </c>
      <c r="H30" s="38"/>
      <c r="I30" s="17" t="s">
        <v>51</v>
      </c>
      <c r="J30" s="3"/>
    </row>
    <row r="31" spans="1:10" ht="13.5">
      <c r="A31" s="3" t="s">
        <v>95</v>
      </c>
      <c r="B31" s="3" t="s">
        <v>96</v>
      </c>
      <c r="C31" s="38"/>
      <c r="D31" s="38">
        <v>330</v>
      </c>
      <c r="E31" s="38"/>
      <c r="F31" s="38">
        <f t="shared" si="0"/>
        <v>330</v>
      </c>
      <c r="G31" s="26" t="s">
        <v>97</v>
      </c>
      <c r="H31" s="38"/>
      <c r="I31" s="17" t="s">
        <v>51</v>
      </c>
      <c r="J31" s="3"/>
    </row>
    <row r="32" spans="1:10" ht="13.5">
      <c r="A32" s="3" t="s">
        <v>98</v>
      </c>
      <c r="B32" s="3" t="s">
        <v>99</v>
      </c>
      <c r="C32" s="38"/>
      <c r="D32" s="38">
        <v>370</v>
      </c>
      <c r="E32" s="38"/>
      <c r="F32" s="38">
        <f t="shared" si="0"/>
        <v>370</v>
      </c>
      <c r="G32" s="26" t="s">
        <v>66</v>
      </c>
      <c r="H32" s="38"/>
      <c r="I32" s="17" t="s">
        <v>51</v>
      </c>
      <c r="J32" s="3"/>
    </row>
    <row r="33" spans="1:10" ht="13.5">
      <c r="A33" s="3" t="s">
        <v>100</v>
      </c>
      <c r="B33" s="3" t="s">
        <v>101</v>
      </c>
      <c r="C33" s="38">
        <v>146</v>
      </c>
      <c r="D33" s="38">
        <v>652</v>
      </c>
      <c r="E33" s="38"/>
      <c r="F33" s="38">
        <f t="shared" si="0"/>
        <v>798</v>
      </c>
      <c r="G33" s="26" t="s">
        <v>102</v>
      </c>
      <c r="H33" s="38"/>
      <c r="I33" s="17" t="s">
        <v>51</v>
      </c>
      <c r="J33" s="3"/>
    </row>
    <row r="34" spans="1:10" ht="13.5">
      <c r="A34" s="3" t="s">
        <v>103</v>
      </c>
      <c r="B34" s="4" t="s">
        <v>104</v>
      </c>
      <c r="C34" s="38">
        <v>151</v>
      </c>
      <c r="D34" s="38">
        <v>286</v>
      </c>
      <c r="E34" s="38"/>
      <c r="F34" s="38">
        <f t="shared" si="0"/>
        <v>437</v>
      </c>
      <c r="G34" s="26" t="s">
        <v>105</v>
      </c>
      <c r="H34" s="38"/>
      <c r="I34" s="17" t="s">
        <v>51</v>
      </c>
      <c r="J34" s="3"/>
    </row>
    <row r="35" spans="1:10" ht="13.5">
      <c r="A35" s="3" t="s">
        <v>106</v>
      </c>
      <c r="B35" s="3" t="s">
        <v>107</v>
      </c>
      <c r="C35" s="38"/>
      <c r="D35" s="38">
        <v>770</v>
      </c>
      <c r="E35" s="38"/>
      <c r="F35" s="38">
        <f t="shared" si="0"/>
        <v>770</v>
      </c>
      <c r="G35" s="26" t="s">
        <v>108</v>
      </c>
      <c r="H35" s="38"/>
      <c r="I35" s="17" t="s">
        <v>51</v>
      </c>
      <c r="J35" s="3"/>
    </row>
    <row r="36" spans="1:10" ht="13.5">
      <c r="A36" s="3" t="s">
        <v>109</v>
      </c>
      <c r="B36" s="3" t="s">
        <v>110</v>
      </c>
      <c r="C36" s="38"/>
      <c r="D36" s="38">
        <v>1035</v>
      </c>
      <c r="E36" s="38"/>
      <c r="F36" s="38">
        <f t="shared" si="0"/>
        <v>1035</v>
      </c>
      <c r="G36" s="26" t="s">
        <v>111</v>
      </c>
      <c r="H36" s="38"/>
      <c r="I36" s="17" t="s">
        <v>51</v>
      </c>
      <c r="J36" s="3"/>
    </row>
    <row r="37" spans="1:10" ht="13.5">
      <c r="A37" s="3" t="s">
        <v>112</v>
      </c>
      <c r="B37" s="3" t="s">
        <v>113</v>
      </c>
      <c r="C37" s="38"/>
      <c r="D37" s="38">
        <v>895</v>
      </c>
      <c r="E37" s="38"/>
      <c r="F37" s="38">
        <f t="shared" si="0"/>
        <v>895</v>
      </c>
      <c r="G37" s="26" t="s">
        <v>105</v>
      </c>
      <c r="H37" s="38"/>
      <c r="I37" s="17" t="s">
        <v>66</v>
      </c>
      <c r="J37" s="3"/>
    </row>
    <row r="38" spans="1:10" ht="13.5">
      <c r="A38" s="3" t="s">
        <v>114</v>
      </c>
      <c r="B38" s="3" t="s">
        <v>115</v>
      </c>
      <c r="C38" s="38"/>
      <c r="D38" s="38">
        <v>1302</v>
      </c>
      <c r="E38" s="38"/>
      <c r="F38" s="38">
        <f t="shared" si="0"/>
        <v>1302</v>
      </c>
      <c r="G38" s="26" t="s">
        <v>84</v>
      </c>
      <c r="H38" s="38"/>
      <c r="I38" s="17" t="s">
        <v>66</v>
      </c>
      <c r="J38" s="3"/>
    </row>
    <row r="39" spans="1:10" ht="13.5">
      <c r="A39" s="3" t="s">
        <v>116</v>
      </c>
      <c r="B39" s="3" t="s">
        <v>117</v>
      </c>
      <c r="C39" s="38">
        <v>159</v>
      </c>
      <c r="D39" s="38">
        <v>3289</v>
      </c>
      <c r="E39" s="38">
        <v>122</v>
      </c>
      <c r="F39" s="38">
        <f t="shared" si="0"/>
        <v>3570</v>
      </c>
      <c r="G39" s="26" t="s">
        <v>118</v>
      </c>
      <c r="H39" s="38"/>
      <c r="I39" s="17" t="s">
        <v>66</v>
      </c>
      <c r="J39" s="3"/>
    </row>
    <row r="40" spans="1:10" ht="13.5">
      <c r="A40" s="3" t="s">
        <v>119</v>
      </c>
      <c r="B40" s="3" t="s">
        <v>120</v>
      </c>
      <c r="C40" s="44">
        <v>290.2</v>
      </c>
      <c r="D40" s="44">
        <v>1194.8</v>
      </c>
      <c r="E40" s="38"/>
      <c r="F40" s="38">
        <f t="shared" si="0"/>
        <v>1485</v>
      </c>
      <c r="G40" s="26" t="s">
        <v>123</v>
      </c>
      <c r="H40" s="38"/>
      <c r="I40" s="17" t="s">
        <v>66</v>
      </c>
      <c r="J40" s="3"/>
    </row>
    <row r="41" spans="1:10" ht="13.5">
      <c r="A41" s="3" t="s">
        <v>121</v>
      </c>
      <c r="B41" s="3" t="s">
        <v>68</v>
      </c>
      <c r="C41" s="38">
        <v>1419</v>
      </c>
      <c r="D41" s="38"/>
      <c r="E41" s="38"/>
      <c r="F41" s="38">
        <f t="shared" si="0"/>
        <v>1419</v>
      </c>
      <c r="G41" s="26" t="s">
        <v>124</v>
      </c>
      <c r="H41" s="38"/>
      <c r="I41" s="17" t="s">
        <v>66</v>
      </c>
      <c r="J41" s="3"/>
    </row>
    <row r="42" spans="1:10" ht="14.25" thickBot="1">
      <c r="A42" s="5" t="s">
        <v>122</v>
      </c>
      <c r="B42" s="3" t="s">
        <v>82</v>
      </c>
      <c r="C42" s="38"/>
      <c r="D42" s="38">
        <v>255</v>
      </c>
      <c r="E42" s="38"/>
      <c r="F42" s="38">
        <f t="shared" si="0"/>
        <v>255</v>
      </c>
      <c r="G42" s="46" t="s">
        <v>123</v>
      </c>
      <c r="H42" s="38"/>
      <c r="I42" s="17" t="s">
        <v>66</v>
      </c>
      <c r="J42" s="3"/>
    </row>
    <row r="43" spans="1:10" ht="14.25" thickBot="1">
      <c r="A43" s="12" t="s">
        <v>50</v>
      </c>
      <c r="B43" s="12" t="s">
        <v>125</v>
      </c>
      <c r="C43" s="45">
        <f>SUM(C12:C42)</f>
        <v>17766.2</v>
      </c>
      <c r="D43" s="45">
        <f>SUM(D12:D42)</f>
        <v>22014.399999999998</v>
      </c>
      <c r="E43" s="45">
        <f>SUM(E12:E42)</f>
        <v>655.4</v>
      </c>
      <c r="F43" s="45">
        <f>SUM(F12:F42)</f>
        <v>40436</v>
      </c>
      <c r="G43" s="27"/>
      <c r="H43" s="39">
        <f>SUM(H12:H42)</f>
        <v>1155</v>
      </c>
      <c r="I43" s="12" t="s">
        <v>126</v>
      </c>
      <c r="J43" s="7"/>
    </row>
    <row r="44" spans="1:10" ht="15" thickBot="1" thickTop="1">
      <c r="A44" s="8" t="s">
        <v>21</v>
      </c>
      <c r="B44" s="8" t="s">
        <v>117</v>
      </c>
      <c r="C44" s="40"/>
      <c r="D44" s="40">
        <v>10492</v>
      </c>
      <c r="E44" s="40">
        <v>98</v>
      </c>
      <c r="F44" s="40">
        <f t="shared" si="0"/>
        <v>10590</v>
      </c>
      <c r="G44" s="28" t="s">
        <v>6</v>
      </c>
      <c r="H44" s="40"/>
      <c r="I44" s="13" t="s">
        <v>22</v>
      </c>
      <c r="J44" s="8"/>
    </row>
    <row r="45" spans="1:10" ht="14.25" thickBot="1">
      <c r="A45" s="12" t="s">
        <v>50</v>
      </c>
      <c r="B45" s="12" t="s">
        <v>168</v>
      </c>
      <c r="C45" s="39">
        <f>SUM(C44)</f>
        <v>0</v>
      </c>
      <c r="D45" s="39">
        <f>SUM(D44)</f>
        <v>10492</v>
      </c>
      <c r="E45" s="39">
        <f>SUM(E44)</f>
        <v>98</v>
      </c>
      <c r="F45" s="39">
        <f t="shared" si="0"/>
        <v>10590</v>
      </c>
      <c r="G45" s="27"/>
      <c r="H45" s="39">
        <v>0</v>
      </c>
      <c r="I45" s="12"/>
      <c r="J45" s="7"/>
    </row>
    <row r="46" spans="1:10" ht="14.25" thickTop="1">
      <c r="A46" s="2" t="s">
        <v>127</v>
      </c>
      <c r="B46" s="2" t="s">
        <v>128</v>
      </c>
      <c r="C46" s="41"/>
      <c r="D46" s="41">
        <v>1053</v>
      </c>
      <c r="E46" s="41">
        <v>17</v>
      </c>
      <c r="F46" s="41">
        <f>SUM(D46:E46)</f>
        <v>1070</v>
      </c>
      <c r="G46" s="26" t="s">
        <v>25</v>
      </c>
      <c r="H46" s="41"/>
      <c r="I46" s="16" t="s">
        <v>27</v>
      </c>
      <c r="J46" s="2"/>
    </row>
    <row r="47" spans="1:10" ht="13.5">
      <c r="A47" s="3" t="s">
        <v>129</v>
      </c>
      <c r="B47" s="3" t="s">
        <v>130</v>
      </c>
      <c r="C47" s="38"/>
      <c r="D47" s="38">
        <v>432</v>
      </c>
      <c r="E47" s="38">
        <v>57</v>
      </c>
      <c r="F47" s="38">
        <f>SUM(D47:E47)</f>
        <v>489</v>
      </c>
      <c r="G47" s="26" t="s">
        <v>26</v>
      </c>
      <c r="H47" s="38"/>
      <c r="I47" s="17" t="s">
        <v>51</v>
      </c>
      <c r="J47" s="3"/>
    </row>
    <row r="48" spans="1:10" ht="13.5">
      <c r="A48" s="3" t="s">
        <v>131</v>
      </c>
      <c r="B48" s="3" t="s">
        <v>82</v>
      </c>
      <c r="C48" s="38"/>
      <c r="D48" s="38">
        <v>342</v>
      </c>
      <c r="E48" s="38">
        <v>28</v>
      </c>
      <c r="F48" s="38">
        <f>SUM(D48:E48)</f>
        <v>370</v>
      </c>
      <c r="G48" s="26" t="s">
        <v>19</v>
      </c>
      <c r="H48" s="38"/>
      <c r="I48" s="17" t="s">
        <v>51</v>
      </c>
      <c r="J48" s="3"/>
    </row>
    <row r="49" spans="1:10" ht="13.5">
      <c r="A49" s="3" t="s">
        <v>132</v>
      </c>
      <c r="B49" s="3" t="s">
        <v>133</v>
      </c>
      <c r="C49" s="38"/>
      <c r="D49" s="38">
        <v>564</v>
      </c>
      <c r="E49" s="38">
        <v>16</v>
      </c>
      <c r="F49" s="38">
        <f>SUM(D49:E49)</f>
        <v>580</v>
      </c>
      <c r="G49" s="26" t="s">
        <v>75</v>
      </c>
      <c r="H49" s="38"/>
      <c r="I49" s="17" t="s">
        <v>51</v>
      </c>
      <c r="J49" s="3"/>
    </row>
    <row r="50" spans="1:10" ht="13.5">
      <c r="A50" s="3" t="s">
        <v>134</v>
      </c>
      <c r="B50" s="3" t="s">
        <v>135</v>
      </c>
      <c r="C50" s="38"/>
      <c r="D50" s="38">
        <v>151</v>
      </c>
      <c r="E50" s="38">
        <v>164</v>
      </c>
      <c r="F50" s="38">
        <f>SUM(D50:E50)</f>
        <v>315</v>
      </c>
      <c r="G50" s="26" t="s">
        <v>167</v>
      </c>
      <c r="H50" s="38"/>
      <c r="I50" s="17" t="s">
        <v>51</v>
      </c>
      <c r="J50" s="3"/>
    </row>
    <row r="51" spans="1:10" ht="13.5">
      <c r="A51" s="3" t="s">
        <v>23</v>
      </c>
      <c r="B51" s="3" t="s">
        <v>115</v>
      </c>
      <c r="C51" s="38">
        <v>4</v>
      </c>
      <c r="D51" s="38">
        <v>86</v>
      </c>
      <c r="E51" s="38">
        <v>185</v>
      </c>
      <c r="F51" s="38">
        <f>SUM(C51:E51)</f>
        <v>275</v>
      </c>
      <c r="G51" s="28" t="s">
        <v>139</v>
      </c>
      <c r="H51" s="38"/>
      <c r="I51" s="17" t="s">
        <v>51</v>
      </c>
      <c r="J51" s="3"/>
    </row>
    <row r="52" spans="1:10" ht="14.25" thickBot="1">
      <c r="A52" s="8" t="s">
        <v>136</v>
      </c>
      <c r="B52" s="8" t="s">
        <v>137</v>
      </c>
      <c r="C52" s="40"/>
      <c r="D52" s="40">
        <v>18</v>
      </c>
      <c r="E52" s="40">
        <v>62</v>
      </c>
      <c r="F52" s="41">
        <f>SUM(C52:E52)</f>
        <v>80</v>
      </c>
      <c r="G52" s="28" t="s">
        <v>138</v>
      </c>
      <c r="H52" s="40"/>
      <c r="I52" s="13" t="s">
        <v>66</v>
      </c>
      <c r="J52" s="8"/>
    </row>
    <row r="53" spans="1:10" ht="14.25" thickBot="1">
      <c r="A53" s="12" t="s">
        <v>50</v>
      </c>
      <c r="B53" s="12" t="s">
        <v>169</v>
      </c>
      <c r="C53" s="39">
        <f>SUM(C46:C52)</f>
        <v>4</v>
      </c>
      <c r="D53" s="39">
        <f>SUM(D46:D52)</f>
        <v>2646</v>
      </c>
      <c r="E53" s="39">
        <f>SUM(E46:E52)</f>
        <v>529</v>
      </c>
      <c r="F53" s="39">
        <f>SUM(F46:F52)</f>
        <v>3179</v>
      </c>
      <c r="G53" s="27"/>
      <c r="H53" s="39">
        <v>0</v>
      </c>
      <c r="I53" s="12"/>
      <c r="J53" s="7"/>
    </row>
    <row r="54" spans="1:10" ht="15" thickBot="1" thickTop="1">
      <c r="A54" s="8" t="s">
        <v>28</v>
      </c>
      <c r="B54" s="8" t="s">
        <v>94</v>
      </c>
      <c r="C54" s="40">
        <v>18</v>
      </c>
      <c r="D54" s="40">
        <v>184</v>
      </c>
      <c r="E54" s="40">
        <v>7</v>
      </c>
      <c r="F54" s="40">
        <f aca="true" t="shared" si="1" ref="F54:F63">SUM(C54:E54)</f>
        <v>209</v>
      </c>
      <c r="G54" s="28" t="s">
        <v>19</v>
      </c>
      <c r="H54" s="40"/>
      <c r="I54" s="13" t="s">
        <v>29</v>
      </c>
      <c r="J54" s="8"/>
    </row>
    <row r="55" spans="1:10" ht="14.25" thickBot="1">
      <c r="A55" s="12" t="s">
        <v>50</v>
      </c>
      <c r="B55" s="12" t="s">
        <v>168</v>
      </c>
      <c r="C55" s="39">
        <f>SUM(C54)</f>
        <v>18</v>
      </c>
      <c r="D55" s="39">
        <f>SUM(D54)</f>
        <v>184</v>
      </c>
      <c r="E55" s="39">
        <f>SUM(E54)</f>
        <v>7</v>
      </c>
      <c r="F55" s="39">
        <f t="shared" si="1"/>
        <v>209</v>
      </c>
      <c r="G55" s="27"/>
      <c r="H55" s="39">
        <v>0</v>
      </c>
      <c r="I55" s="12"/>
      <c r="J55" s="7"/>
    </row>
    <row r="56" spans="1:10" ht="14.25" thickTop="1">
      <c r="A56" s="2" t="s">
        <v>30</v>
      </c>
      <c r="B56" s="2" t="s">
        <v>32</v>
      </c>
      <c r="C56" s="47">
        <v>19.2</v>
      </c>
      <c r="D56" s="47">
        <v>84.1</v>
      </c>
      <c r="E56" s="41"/>
      <c r="F56" s="47">
        <f t="shared" si="1"/>
        <v>103.3</v>
      </c>
      <c r="G56" s="29" t="s">
        <v>33</v>
      </c>
      <c r="H56" s="41"/>
      <c r="I56" s="16" t="s">
        <v>34</v>
      </c>
      <c r="J56" s="2"/>
    </row>
    <row r="57" spans="1:10" ht="13.5">
      <c r="A57" s="3" t="s">
        <v>31</v>
      </c>
      <c r="B57" s="3" t="s">
        <v>24</v>
      </c>
      <c r="C57" s="38"/>
      <c r="D57" s="38">
        <v>1140</v>
      </c>
      <c r="E57" s="38"/>
      <c r="F57" s="38">
        <f t="shared" si="1"/>
        <v>1140</v>
      </c>
      <c r="G57" s="26" t="s">
        <v>17</v>
      </c>
      <c r="H57" s="38">
        <v>80</v>
      </c>
      <c r="I57" s="17" t="s">
        <v>51</v>
      </c>
      <c r="J57" s="3"/>
    </row>
    <row r="58" spans="1:10" ht="14.25" thickBot="1">
      <c r="A58" s="1" t="s">
        <v>140</v>
      </c>
      <c r="B58" s="1" t="s">
        <v>94</v>
      </c>
      <c r="C58" s="35">
        <v>77</v>
      </c>
      <c r="D58" s="35">
        <v>348</v>
      </c>
      <c r="E58" s="35"/>
      <c r="F58" s="35">
        <f t="shared" si="1"/>
        <v>425</v>
      </c>
      <c r="G58" s="23" t="s">
        <v>141</v>
      </c>
      <c r="H58" s="35"/>
      <c r="I58" s="17" t="s">
        <v>51</v>
      </c>
      <c r="J58" s="1"/>
    </row>
    <row r="59" spans="1:10" ht="14.25" thickBot="1">
      <c r="A59" s="12" t="s">
        <v>50</v>
      </c>
      <c r="B59" s="12" t="s">
        <v>142</v>
      </c>
      <c r="C59" s="45">
        <f>SUM(C56:C58)</f>
        <v>96.2</v>
      </c>
      <c r="D59" s="45">
        <f>SUM(D56:D58)</f>
        <v>1572.1</v>
      </c>
      <c r="E59" s="39">
        <f>SUM(E56:E58)</f>
        <v>0</v>
      </c>
      <c r="F59" s="45">
        <f t="shared" si="1"/>
        <v>1668.3</v>
      </c>
      <c r="G59" s="27"/>
      <c r="H59" s="39">
        <f>SUM(H56:H58)</f>
        <v>80</v>
      </c>
      <c r="I59" s="12" t="s">
        <v>143</v>
      </c>
      <c r="J59" s="7"/>
    </row>
    <row r="60" spans="1:10" ht="14.25" thickTop="1">
      <c r="A60" s="3" t="s">
        <v>35</v>
      </c>
      <c r="B60" s="3" t="s">
        <v>113</v>
      </c>
      <c r="C60" s="38"/>
      <c r="D60" s="38">
        <v>21</v>
      </c>
      <c r="E60" s="38"/>
      <c r="F60" s="38">
        <f t="shared" si="1"/>
        <v>21</v>
      </c>
      <c r="G60" s="26" t="s">
        <v>38</v>
      </c>
      <c r="H60" s="38"/>
      <c r="I60" s="17" t="s">
        <v>144</v>
      </c>
      <c r="J60" s="3"/>
    </row>
    <row r="61" spans="1:10" ht="13.5">
      <c r="A61" s="3" t="s">
        <v>36</v>
      </c>
      <c r="B61" s="3" t="s">
        <v>145</v>
      </c>
      <c r="C61" s="38"/>
      <c r="D61" s="38">
        <v>47</v>
      </c>
      <c r="E61" s="38"/>
      <c r="F61" s="38">
        <f t="shared" si="1"/>
        <v>47</v>
      </c>
      <c r="G61" s="26" t="s">
        <v>16</v>
      </c>
      <c r="H61" s="38"/>
      <c r="I61" s="17" t="s">
        <v>51</v>
      </c>
      <c r="J61" s="3"/>
    </row>
    <row r="62" spans="1:10" ht="13.5">
      <c r="A62" s="5" t="s">
        <v>146</v>
      </c>
      <c r="B62" s="3" t="s">
        <v>64</v>
      </c>
      <c r="C62" s="38"/>
      <c r="D62" s="38">
        <v>225</v>
      </c>
      <c r="E62" s="38"/>
      <c r="F62" s="38">
        <f t="shared" si="1"/>
        <v>225</v>
      </c>
      <c r="G62" s="26" t="s">
        <v>147</v>
      </c>
      <c r="H62" s="38"/>
      <c r="I62" s="17" t="s">
        <v>51</v>
      </c>
      <c r="J62" s="3"/>
    </row>
    <row r="63" spans="1:10" ht="13.5">
      <c r="A63" s="3" t="s">
        <v>37</v>
      </c>
      <c r="B63" s="3" t="s">
        <v>148</v>
      </c>
      <c r="C63" s="38"/>
      <c r="D63" s="38">
        <v>114</v>
      </c>
      <c r="E63" s="38">
        <v>16</v>
      </c>
      <c r="F63" s="38">
        <f t="shared" si="1"/>
        <v>130</v>
      </c>
      <c r="G63" s="26" t="s">
        <v>19</v>
      </c>
      <c r="H63" s="38"/>
      <c r="I63" s="17" t="s">
        <v>51</v>
      </c>
      <c r="J63" s="3"/>
    </row>
    <row r="64" spans="1:10" ht="13.5">
      <c r="A64" s="3" t="s">
        <v>149</v>
      </c>
      <c r="B64" s="3" t="s">
        <v>150</v>
      </c>
      <c r="C64" s="38"/>
      <c r="D64" s="38">
        <v>45</v>
      </c>
      <c r="E64" s="38"/>
      <c r="F64" s="38">
        <f>SUM(C64:E64)</f>
        <v>45</v>
      </c>
      <c r="G64" s="26" t="s">
        <v>151</v>
      </c>
      <c r="H64" s="38"/>
      <c r="I64" s="17" t="s">
        <v>159</v>
      </c>
      <c r="J64" s="3"/>
    </row>
    <row r="65" spans="1:10" ht="13.5">
      <c r="A65" s="5" t="s">
        <v>152</v>
      </c>
      <c r="B65" s="3" t="s">
        <v>153</v>
      </c>
      <c r="C65" s="38"/>
      <c r="D65" s="38">
        <v>34</v>
      </c>
      <c r="E65" s="38"/>
      <c r="F65" s="38">
        <f>SUM(C65:E65)</f>
        <v>34</v>
      </c>
      <c r="G65" s="26" t="s">
        <v>154</v>
      </c>
      <c r="H65" s="38"/>
      <c r="I65" s="17" t="s">
        <v>66</v>
      </c>
      <c r="J65" s="3"/>
    </row>
    <row r="66" spans="1:10" ht="13.5">
      <c r="A66" s="5" t="s">
        <v>155</v>
      </c>
      <c r="B66" s="3" t="s">
        <v>156</v>
      </c>
      <c r="C66" s="38">
        <v>55</v>
      </c>
      <c r="D66" s="38"/>
      <c r="E66" s="38"/>
      <c r="F66" s="38">
        <f>SUM(C66:E66)</f>
        <v>55</v>
      </c>
      <c r="G66" s="26" t="s">
        <v>157</v>
      </c>
      <c r="H66" s="38"/>
      <c r="I66" s="17" t="s">
        <v>66</v>
      </c>
      <c r="J66" s="3"/>
    </row>
    <row r="67" spans="1:10" ht="14.25" thickBot="1">
      <c r="A67" s="48" t="s">
        <v>158</v>
      </c>
      <c r="B67" s="8" t="s">
        <v>137</v>
      </c>
      <c r="C67" s="40"/>
      <c r="D67" s="40">
        <v>43</v>
      </c>
      <c r="E67" s="40"/>
      <c r="F67" s="40">
        <f>SUM(C67:E67)</f>
        <v>43</v>
      </c>
      <c r="G67" s="29" t="s">
        <v>38</v>
      </c>
      <c r="H67" s="40"/>
      <c r="I67" s="13" t="s">
        <v>66</v>
      </c>
      <c r="J67" s="8"/>
    </row>
    <row r="68" spans="1:10" ht="14.25" thickBot="1">
      <c r="A68" s="12" t="s">
        <v>50</v>
      </c>
      <c r="B68" s="12" t="s">
        <v>160</v>
      </c>
      <c r="C68" s="39">
        <f>SUM(C60:C67)</f>
        <v>55</v>
      </c>
      <c r="D68" s="39">
        <f>SUM(D60:D67)</f>
        <v>529</v>
      </c>
      <c r="E68" s="39">
        <f>SUM(E60:E67)</f>
        <v>16</v>
      </c>
      <c r="F68" s="39">
        <f>SUM(F60:F67)</f>
        <v>600</v>
      </c>
      <c r="G68" s="27"/>
      <c r="H68" s="39">
        <v>0</v>
      </c>
      <c r="I68" s="12"/>
      <c r="J68" s="7"/>
    </row>
    <row r="69" spans="1:10" ht="14.25" thickTop="1">
      <c r="A69" s="13"/>
      <c r="B69" s="13"/>
      <c r="C69" s="40"/>
      <c r="D69" s="40"/>
      <c r="E69" s="40"/>
      <c r="F69" s="40"/>
      <c r="G69" s="28"/>
      <c r="H69" s="40"/>
      <c r="I69" s="13"/>
      <c r="J69" s="8"/>
    </row>
    <row r="70" spans="1:10" ht="14.25" thickBot="1">
      <c r="A70" s="13" t="s">
        <v>39</v>
      </c>
      <c r="B70" s="13" t="s">
        <v>161</v>
      </c>
      <c r="C70" s="50">
        <f>C43+C45+C53+C55+C59+C68</f>
        <v>17939.4</v>
      </c>
      <c r="D70" s="50">
        <f>D43+D45+D53+D55+D59+D68</f>
        <v>37437.49999999999</v>
      </c>
      <c r="E70" s="50">
        <f>E43+E45+E53+E55+E59+E68</f>
        <v>1305.4</v>
      </c>
      <c r="F70" s="50">
        <f>F43+F45+F53+F55+F59+F68</f>
        <v>56682.3</v>
      </c>
      <c r="G70" s="28"/>
      <c r="H70" s="40">
        <f>H43+H45+H53+H55+H59+H68</f>
        <v>1235</v>
      </c>
      <c r="I70" s="13" t="s">
        <v>163</v>
      </c>
      <c r="J70" s="8"/>
    </row>
    <row r="71" spans="1:10" ht="14.25" thickTop="1">
      <c r="A71" s="14" t="s">
        <v>40</v>
      </c>
      <c r="B71" s="15" t="s">
        <v>162</v>
      </c>
      <c r="C71" s="49">
        <f>C70+C7</f>
        <v>19748.4</v>
      </c>
      <c r="D71" s="49">
        <f>D70+D7</f>
        <v>47552.49999999999</v>
      </c>
      <c r="E71" s="49">
        <f>E70+E7</f>
        <v>1305.4</v>
      </c>
      <c r="F71" s="49">
        <f>F70+F7</f>
        <v>68606.3</v>
      </c>
      <c r="G71" s="30"/>
      <c r="H71" s="42">
        <f>H70+H7</f>
        <v>2182</v>
      </c>
      <c r="I71" s="15" t="s">
        <v>164</v>
      </c>
      <c r="J71" s="9"/>
    </row>
  </sheetData>
  <mergeCells count="14">
    <mergeCell ref="G10:G11"/>
    <mergeCell ref="C10:F10"/>
    <mergeCell ref="B10:B11"/>
    <mergeCell ref="A10:A11"/>
    <mergeCell ref="I4:I5"/>
    <mergeCell ref="J4:J5"/>
    <mergeCell ref="H4:H5"/>
    <mergeCell ref="J10:J11"/>
    <mergeCell ref="I10:I11"/>
    <mergeCell ref="H10:H11"/>
    <mergeCell ref="A4:A5"/>
    <mergeCell ref="B4:B5"/>
    <mergeCell ref="C4:F4"/>
    <mergeCell ref="G4:G5"/>
  </mergeCells>
  <printOptions/>
  <pageMargins left="1.1811023622047245" right="0.5905511811023623" top="0.7874015748031497" bottom="0.7874015748031497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</dc:creator>
  <cp:keywords/>
  <dc:description/>
  <cp:lastModifiedBy>ｎａｖ</cp:lastModifiedBy>
  <cp:lastPrinted>2001-02-07T23:51:16Z</cp:lastPrinted>
  <dcterms:created xsi:type="dcterms:W3CDTF">1999-12-17T01:37:24Z</dcterms:created>
  <dcterms:modified xsi:type="dcterms:W3CDTF">2002-03-25T00:20:26Z</dcterms:modified>
  <cp:category/>
  <cp:version/>
  <cp:contentType/>
  <cp:contentStatus/>
</cp:coreProperties>
</file>