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135" windowWidth="7290" windowHeight="9405" tabRatio="771" activeTab="0"/>
  </bookViews>
  <sheets>
    <sheet name="表１" sheetId="1" r:id="rId1"/>
    <sheet name="表２" sheetId="2" r:id="rId2"/>
    <sheet name="表３" sheetId="3" r:id="rId3"/>
    <sheet name="表４" sheetId="4" r:id="rId4"/>
    <sheet name="表５ " sheetId="5" r:id="rId5"/>
    <sheet name="表６" sheetId="6" r:id="rId6"/>
    <sheet name="表７" sheetId="7" r:id="rId7"/>
    <sheet name="表８" sheetId="8" r:id="rId8"/>
    <sheet name="表９" sheetId="9" r:id="rId9"/>
    <sheet name="表１０,11" sheetId="10" r:id="rId10"/>
    <sheet name="別表１" sheetId="11" r:id="rId11"/>
    <sheet name="別表１－補" sheetId="12" r:id="rId12"/>
    <sheet name="別表２" sheetId="13" r:id="rId13"/>
    <sheet name="別表３" sheetId="14" r:id="rId14"/>
    <sheet name="別表４" sheetId="15" r:id="rId15"/>
    <sheet name="別表５" sheetId="16" r:id="rId16"/>
  </sheets>
  <definedNames>
    <definedName name="_xlnm.Print_Area" localSheetId="3">'表４'!$B$2:$K$50</definedName>
    <definedName name="_xlnm.Print_Area" localSheetId="5">'表６'!$B$2:$G$45</definedName>
    <definedName name="_xlnm.Print_Area" localSheetId="6">'表７'!$B$1:$G$49</definedName>
    <definedName name="_xlnm.Print_Area" localSheetId="12">'別表２'!$B$1:$L$59</definedName>
    <definedName name="_xlnm.Print_Area" localSheetId="14">'別表４'!$B$1:$K$135</definedName>
    <definedName name="_xlnm.Print_Area" localSheetId="15">'別表５'!$B$1:$K$148</definedName>
    <definedName name="Z_7BBD5FC0_0924_11D7_8419_00004C87BF06_.wvu.PrintArea" localSheetId="3" hidden="1">'表４'!$B$2:$K$50</definedName>
    <definedName name="Z_7BBD5FC0_0924_11D7_8419_00004C87BF06_.wvu.PrintArea" localSheetId="15" hidden="1">'別表５'!$B$1:$K$148</definedName>
  </definedNames>
  <calcPr fullCalcOnLoad="1"/>
</workbook>
</file>

<file path=xl/sharedStrings.xml><?xml version="1.0" encoding="utf-8"?>
<sst xmlns="http://schemas.openxmlformats.org/spreadsheetml/2006/main" count="1326" uniqueCount="614">
  <si>
    <t>中 之 条</t>
  </si>
  <si>
    <t>桐生</t>
  </si>
  <si>
    <t>桐　　生</t>
  </si>
  <si>
    <t>生産本数</t>
  </si>
  <si>
    <t>表－５　　樹種区分別生産本数</t>
  </si>
  <si>
    <t>（別表－４による）</t>
  </si>
  <si>
    <t>構　成　比</t>
  </si>
  <si>
    <t>区　　　分</t>
  </si>
  <si>
    <t>（本）</t>
  </si>
  <si>
    <t>（％）</t>
  </si>
  <si>
    <t xml:space="preserve"> </t>
  </si>
  <si>
    <t>針　葉　樹</t>
  </si>
  <si>
    <t>常緑広葉樹</t>
  </si>
  <si>
    <t>落葉広葉樹</t>
  </si>
  <si>
    <t>低　　　木</t>
  </si>
  <si>
    <t>玉・株・特殊物</t>
  </si>
  <si>
    <t>計</t>
  </si>
  <si>
    <t>イチイ</t>
  </si>
  <si>
    <t>モミ</t>
  </si>
  <si>
    <t>アカマツ</t>
  </si>
  <si>
    <t>クロマツ</t>
  </si>
  <si>
    <t>トウヒ類</t>
  </si>
  <si>
    <t>1.0m未満</t>
  </si>
  <si>
    <t>1.0～3.0m</t>
  </si>
  <si>
    <t>3.0m以上</t>
  </si>
  <si>
    <t>合計</t>
  </si>
  <si>
    <t>合計</t>
  </si>
  <si>
    <t>公共用</t>
  </si>
  <si>
    <t>その他</t>
  </si>
  <si>
    <t>樹　種</t>
  </si>
  <si>
    <t>規　　格</t>
  </si>
  <si>
    <t>サカキ</t>
  </si>
  <si>
    <t>サザンカ</t>
  </si>
  <si>
    <t>モクセイ</t>
  </si>
  <si>
    <t>カナメモチ</t>
  </si>
  <si>
    <t>カシ類</t>
  </si>
  <si>
    <t>アメリカハナミズキ</t>
  </si>
  <si>
    <t>サルスベリ</t>
  </si>
  <si>
    <t>ナツツバキ</t>
  </si>
  <si>
    <t>カエデ類</t>
  </si>
  <si>
    <t>サクラ類</t>
  </si>
  <si>
    <t>ジンチョウゲ</t>
  </si>
  <si>
    <t>サツキ類</t>
  </si>
  <si>
    <t>オオムラサキ</t>
  </si>
  <si>
    <t>ドウダンツツジ</t>
  </si>
  <si>
    <t>その他ツツジ</t>
  </si>
  <si>
    <t>0.5m未満</t>
  </si>
  <si>
    <t>0.5～1.0m</t>
  </si>
  <si>
    <t>1.0m以上</t>
  </si>
  <si>
    <t>イブキ玉</t>
  </si>
  <si>
    <t>キャラ玉</t>
  </si>
  <si>
    <t>サツキ玉</t>
  </si>
  <si>
    <t>ドウダンツツジ玉</t>
  </si>
  <si>
    <t>マメツゲ</t>
  </si>
  <si>
    <t>生産面積</t>
  </si>
  <si>
    <t>樹種</t>
  </si>
  <si>
    <t>　</t>
  </si>
  <si>
    <t>生産本数</t>
  </si>
  <si>
    <t>その他</t>
  </si>
  <si>
    <t>造園・植木業</t>
  </si>
  <si>
    <t>その他</t>
  </si>
  <si>
    <t>藤岡市</t>
  </si>
  <si>
    <t>高崎市</t>
  </si>
  <si>
    <t>伊勢崎市</t>
  </si>
  <si>
    <t>表－１　  緑化樹木生産状況          　　（別表－１による）</t>
  </si>
  <si>
    <t>（別表－２による）</t>
  </si>
  <si>
    <t>地　　区</t>
  </si>
  <si>
    <t>構成比</t>
  </si>
  <si>
    <t>面積</t>
  </si>
  <si>
    <t>本　数</t>
  </si>
  <si>
    <t>１ｱｰﾙ当り</t>
  </si>
  <si>
    <t>（人）</t>
  </si>
  <si>
    <t>（本／人）</t>
  </si>
  <si>
    <t>（本／ａ）</t>
  </si>
  <si>
    <t>渋　川</t>
  </si>
  <si>
    <t>沼　田</t>
  </si>
  <si>
    <t>藤　岡</t>
  </si>
  <si>
    <t>富　岡</t>
  </si>
  <si>
    <t>高　崎</t>
  </si>
  <si>
    <t>計</t>
  </si>
  <si>
    <t>生産者</t>
  </si>
  <si>
    <t>本　数</t>
  </si>
  <si>
    <t>計</t>
  </si>
  <si>
    <t>（別表－１による）</t>
  </si>
  <si>
    <t>生産者数</t>
  </si>
  <si>
    <t>生　産　面　積</t>
  </si>
  <si>
    <t>生　産　本　数</t>
  </si>
  <si>
    <t>生産者</t>
  </si>
  <si>
    <t>構成比</t>
  </si>
  <si>
    <t>面積</t>
  </si>
  <si>
    <t>一人当たり</t>
  </si>
  <si>
    <t>本　数</t>
  </si>
  <si>
    <t>生産本数</t>
  </si>
  <si>
    <t>（人）</t>
  </si>
  <si>
    <t>（％）</t>
  </si>
  <si>
    <t>（ａ）</t>
  </si>
  <si>
    <t>（a/人）</t>
  </si>
  <si>
    <t>（本）</t>
  </si>
  <si>
    <t>計</t>
  </si>
  <si>
    <t>落葉広葉樹</t>
  </si>
  <si>
    <t>低　　　木</t>
  </si>
  <si>
    <t>計</t>
  </si>
  <si>
    <t>（別表－４による）</t>
  </si>
  <si>
    <t>針　葉　樹</t>
  </si>
  <si>
    <t>常緑広葉樹</t>
  </si>
  <si>
    <t>順位</t>
  </si>
  <si>
    <t>（別表－３による）</t>
  </si>
  <si>
    <t>規　　格</t>
  </si>
  <si>
    <t>本　　数</t>
  </si>
  <si>
    <t>　針　葉　樹</t>
  </si>
  <si>
    <t>　1.0m未満</t>
  </si>
  <si>
    <t>　1.0m以上</t>
  </si>
  <si>
    <t>　3.0m未満</t>
  </si>
  <si>
    <t>　0.5m未満</t>
  </si>
  <si>
    <t>　1.0m未満</t>
  </si>
  <si>
    <t>（別表－５による）</t>
  </si>
  <si>
    <t>低　　木</t>
  </si>
  <si>
    <t>　 　民　　間　　用</t>
  </si>
  <si>
    <t>事務所</t>
  </si>
  <si>
    <t>生産株数</t>
  </si>
  <si>
    <t>５０ａ以上１００ａ未満</t>
  </si>
  <si>
    <t>１０ａ以上２０ａ未満</t>
  </si>
  <si>
    <t>構成比</t>
  </si>
  <si>
    <t>渋　　川</t>
  </si>
  <si>
    <t>沼　　田</t>
  </si>
  <si>
    <t>藤　　岡</t>
  </si>
  <si>
    <t>富　　岡</t>
  </si>
  <si>
    <t>高　　崎</t>
  </si>
  <si>
    <t>本　　　　　　数</t>
  </si>
  <si>
    <t>１０アール未満</t>
  </si>
  <si>
    <t>１００アール以上</t>
  </si>
  <si>
    <t>生産</t>
  </si>
  <si>
    <t>面積</t>
  </si>
  <si>
    <t>本数</t>
  </si>
  <si>
    <t>渋川</t>
  </si>
  <si>
    <t>会社</t>
  </si>
  <si>
    <t>藤岡</t>
  </si>
  <si>
    <t>富岡</t>
  </si>
  <si>
    <t>高崎</t>
  </si>
  <si>
    <t>合計</t>
  </si>
  <si>
    <t>管　　内</t>
  </si>
  <si>
    <t>市町村名</t>
  </si>
  <si>
    <t>生産者</t>
  </si>
  <si>
    <t>事務所</t>
  </si>
  <si>
    <t>鬼石町</t>
  </si>
  <si>
    <t>赤城村</t>
  </si>
  <si>
    <t>藤　　岡</t>
  </si>
  <si>
    <t>渋　　川</t>
  </si>
  <si>
    <t>小野上村</t>
  </si>
  <si>
    <t>上野村</t>
  </si>
  <si>
    <t>伊香保町</t>
  </si>
  <si>
    <t>計</t>
  </si>
  <si>
    <t>富岡市</t>
  </si>
  <si>
    <t>計</t>
  </si>
  <si>
    <t>富　　岡</t>
  </si>
  <si>
    <t>沼田市</t>
  </si>
  <si>
    <t>甘楽町</t>
  </si>
  <si>
    <t>利根村</t>
  </si>
  <si>
    <t>計</t>
  </si>
  <si>
    <t>沼　　田</t>
  </si>
  <si>
    <t>計</t>
  </si>
  <si>
    <t>太田市</t>
  </si>
  <si>
    <t>高　　崎</t>
  </si>
  <si>
    <t>箕郷町</t>
  </si>
  <si>
    <t>大胡町</t>
  </si>
  <si>
    <t>群馬町</t>
  </si>
  <si>
    <t>宮城村</t>
  </si>
  <si>
    <t>赤堀町</t>
  </si>
  <si>
    <t>吾妻町</t>
  </si>
  <si>
    <t>長野原町</t>
  </si>
  <si>
    <t>草津町</t>
  </si>
  <si>
    <t>尾島町</t>
  </si>
  <si>
    <t>六合村</t>
  </si>
  <si>
    <t>高山村</t>
  </si>
  <si>
    <t>計</t>
  </si>
  <si>
    <t>千代田町</t>
  </si>
  <si>
    <t>邑楽町</t>
  </si>
  <si>
    <t>計</t>
  </si>
  <si>
    <t>区     分</t>
  </si>
  <si>
    <t>渋　　川</t>
  </si>
  <si>
    <t>藤　　岡</t>
  </si>
  <si>
    <t>富　　岡</t>
  </si>
  <si>
    <t>高　　崎</t>
  </si>
  <si>
    <t>合　　計</t>
  </si>
  <si>
    <t>常緑広葉樹</t>
  </si>
  <si>
    <t>針葉樹</t>
  </si>
  <si>
    <t>小  計</t>
  </si>
  <si>
    <t>針葉樹</t>
  </si>
  <si>
    <t>1.0m以上</t>
  </si>
  <si>
    <t>3.0m未満</t>
  </si>
  <si>
    <t>低木</t>
  </si>
  <si>
    <t>小  計</t>
  </si>
  <si>
    <t>低木</t>
  </si>
  <si>
    <t>針葉樹</t>
  </si>
  <si>
    <t>常緑広葉樹</t>
  </si>
  <si>
    <t>低木</t>
  </si>
  <si>
    <t>合  計</t>
  </si>
  <si>
    <t>単位　：　本</t>
  </si>
  <si>
    <t>渋　　川</t>
  </si>
  <si>
    <t>藤　　岡</t>
  </si>
  <si>
    <t>富　　岡</t>
  </si>
  <si>
    <t>高　　崎</t>
  </si>
  <si>
    <t>合　　計</t>
  </si>
  <si>
    <t>樹　　種　　名</t>
  </si>
  <si>
    <t>樹　　　種</t>
  </si>
  <si>
    <t>合　　計</t>
  </si>
  <si>
    <t>そ　の　他</t>
  </si>
  <si>
    <t>生　　産</t>
  </si>
  <si>
    <t>株　　数</t>
  </si>
  <si>
    <t>人</t>
  </si>
  <si>
    <t>ｱｰﾙ</t>
  </si>
  <si>
    <t>本</t>
  </si>
  <si>
    <t>本</t>
  </si>
  <si>
    <t>生　産　者　数</t>
  </si>
  <si>
    <t>生　産　面　積</t>
  </si>
  <si>
    <t>生　産　本　数</t>
  </si>
  <si>
    <t>生産者</t>
  </si>
  <si>
    <t>構成比</t>
  </si>
  <si>
    <t>一人当り</t>
  </si>
  <si>
    <t>生産本数</t>
  </si>
  <si>
    <t>（％）</t>
  </si>
  <si>
    <t>（ａ）</t>
  </si>
  <si>
    <t>（本）</t>
  </si>
  <si>
    <t>（注）四捨五入の関係で総数と内数が一致しないことがある。次表以下同じ。</t>
  </si>
  <si>
    <t>生産者数</t>
  </si>
  <si>
    <t>経営形態　　</t>
  </si>
  <si>
    <t>一人当たり</t>
  </si>
  <si>
    <t>生産面積</t>
  </si>
  <si>
    <t>（a/人）</t>
  </si>
  <si>
    <t>会　　社</t>
  </si>
  <si>
    <t>その他</t>
  </si>
  <si>
    <t>区　　分</t>
  </si>
  <si>
    <t>一人当り</t>
  </si>
  <si>
    <t>1ｱｰﾙ当り</t>
  </si>
  <si>
    <t>（本／ａ）</t>
  </si>
  <si>
    <t>１０ａ未満</t>
  </si>
  <si>
    <t>１００ａ以上</t>
  </si>
  <si>
    <t>　</t>
  </si>
  <si>
    <t>（本）</t>
  </si>
  <si>
    <t>（％）</t>
  </si>
  <si>
    <t>針　葉　樹</t>
  </si>
  <si>
    <t>玉・株・特殊物</t>
  </si>
  <si>
    <t>常緑広葉樹</t>
  </si>
  <si>
    <t>明和町</t>
  </si>
  <si>
    <t>単位　：株</t>
  </si>
  <si>
    <t>単位：株</t>
  </si>
  <si>
    <t>そ の 他</t>
  </si>
  <si>
    <t>　　　前　　年　　度　　出　　荷　　株　　数　　実　　績</t>
  </si>
  <si>
    <t>カバープランツ</t>
  </si>
  <si>
    <t>業　者</t>
  </si>
  <si>
    <t>前年度出荷本数実績</t>
  </si>
  <si>
    <t>生　   産　   者  　 数</t>
  </si>
  <si>
    <t>生     産     面     積</t>
  </si>
  <si>
    <t>生     産     本     数</t>
  </si>
  <si>
    <t>表－２　　地区別緑化樹木生産の状況</t>
  </si>
  <si>
    <t>表－３　　経営形態別生産の状況</t>
  </si>
  <si>
    <t>（別表－１による）</t>
  </si>
  <si>
    <t>表－４　　規模別生産状況</t>
  </si>
  <si>
    <t>表－６　　生産本数の多い樹種</t>
  </si>
  <si>
    <t>表－７　　規格別生産本数</t>
  </si>
  <si>
    <t>表－８　　前年度出荷本数実績</t>
  </si>
  <si>
    <t>表－９　　生産株数及び前年度出荷株数実績</t>
  </si>
  <si>
    <t>（別表－５による）</t>
  </si>
  <si>
    <t>表－１０　　地区別生産株数　（別表－４による）</t>
  </si>
  <si>
    <t>単位：株</t>
  </si>
  <si>
    <t>表－１１　  生産株数の多いもの          　　</t>
  </si>
  <si>
    <t>単位：株</t>
  </si>
  <si>
    <t>別表－１　　事業主体別　・　規模別の生産者数、生産面積及び生産本数</t>
  </si>
  <si>
    <t>別表－２　　市町村別の生産者数、生産面積及び生産本数</t>
  </si>
  <si>
    <t>別表－３　　規格別生産量内訳</t>
  </si>
  <si>
    <t>別表－４　　各管内における樹種別の生産本数</t>
  </si>
  <si>
    <t>別表－５　　樹種別　・　規格別生産本数及び前年度出荷本数実績</t>
  </si>
  <si>
    <t xml:space="preserve"> 農 家 ・林 家　</t>
  </si>
  <si>
    <t>Ⅲ　別表</t>
  </si>
  <si>
    <t xml:space="preserve"> </t>
  </si>
  <si>
    <t>Ⅲ　別表</t>
  </si>
  <si>
    <t>別表－１　　事業主体別　・　規模別の生産者数、生産面積及び生産本数</t>
  </si>
  <si>
    <t>事務所</t>
  </si>
  <si>
    <t xml:space="preserve"> </t>
  </si>
  <si>
    <t>（アール）</t>
  </si>
  <si>
    <t>造園・植木業</t>
  </si>
  <si>
    <t>農家・林家</t>
  </si>
  <si>
    <t>（人）</t>
  </si>
  <si>
    <t>20ｱｰﾙ未満</t>
  </si>
  <si>
    <t>50ｱｰﾙ未満</t>
  </si>
  <si>
    <t>100ｱｰﾙ未満</t>
  </si>
  <si>
    <t>樹　種</t>
  </si>
  <si>
    <t>（図－１１）樹種区分別生産本数比の推移</t>
  </si>
  <si>
    <t>針葉樹</t>
  </si>
  <si>
    <t>常緑広葉樹</t>
  </si>
  <si>
    <t>落葉広葉樹</t>
  </si>
  <si>
    <t>低木･玉･特殊物</t>
  </si>
  <si>
    <t>元</t>
  </si>
  <si>
    <t>（図－１２）規格別生産本数比の推移</t>
  </si>
  <si>
    <t>1.0m以上3.0m未満</t>
  </si>
  <si>
    <t>元</t>
  </si>
  <si>
    <t>単位：株</t>
  </si>
  <si>
    <t>農林家以外</t>
  </si>
  <si>
    <t>（注）　</t>
  </si>
  <si>
    <t>１　農林家は、県苗組、農協などの組合員が含まれる。</t>
  </si>
  <si>
    <t>２　会社については、１会社１人と見なす。</t>
  </si>
  <si>
    <t>２０ａ以上５０ａ未満</t>
  </si>
  <si>
    <t>造 園・植木業</t>
  </si>
  <si>
    <t>樹　　種</t>
  </si>
  <si>
    <t>　常緑広葉樹</t>
  </si>
  <si>
    <t>　落葉広葉樹</t>
  </si>
  <si>
    <t>　3.0m以上</t>
  </si>
  <si>
    <t>　低　　木</t>
  </si>
  <si>
    <t>　0.5m以上</t>
  </si>
  <si>
    <t>　玉・株・特殊</t>
  </si>
  <si>
    <t>　1.0m以上</t>
  </si>
  <si>
    <t>単位：本</t>
  </si>
  <si>
    <t>民　　間　　用</t>
  </si>
  <si>
    <t>構成比</t>
  </si>
  <si>
    <t>樹　種</t>
  </si>
  <si>
    <t>個　　人</t>
  </si>
  <si>
    <t>業　　者</t>
  </si>
  <si>
    <t>公　共　用</t>
  </si>
  <si>
    <t>構成比（％）</t>
  </si>
  <si>
    <t>生産株数</t>
  </si>
  <si>
    <t>公共用</t>
  </si>
  <si>
    <t>その他</t>
  </si>
  <si>
    <t>合　計</t>
  </si>
  <si>
    <t>個　人</t>
  </si>
  <si>
    <t>順　　　位</t>
  </si>
  <si>
    <t>樹　　　　　　　　種</t>
  </si>
  <si>
    <t>１</t>
  </si>
  <si>
    <t>タマリュウ</t>
  </si>
  <si>
    <t>２</t>
  </si>
  <si>
    <t>３</t>
  </si>
  <si>
    <t>　（注）　「その他」　を除く</t>
  </si>
  <si>
    <t>10ｱｰﾙ以上20ｱｰﾙ未満</t>
  </si>
  <si>
    <t>20ｱｰﾙ以上50ｱｰﾙ未満</t>
  </si>
  <si>
    <t>50ｱｰﾙ以上100ｱｰﾙ未満</t>
  </si>
  <si>
    <t>事務所</t>
  </si>
  <si>
    <t>経営形態</t>
  </si>
  <si>
    <t>者数</t>
  </si>
  <si>
    <t>者数</t>
  </si>
  <si>
    <t xml:space="preserve"> </t>
  </si>
  <si>
    <t>（人）</t>
  </si>
  <si>
    <t>（アール）</t>
  </si>
  <si>
    <t>農家・林家</t>
  </si>
  <si>
    <t>　</t>
  </si>
  <si>
    <t>農家・林家</t>
  </si>
  <si>
    <t>沼田</t>
  </si>
  <si>
    <t>１０アール未満</t>
  </si>
  <si>
    <t>（人）</t>
  </si>
  <si>
    <t>生産面積</t>
  </si>
  <si>
    <t>市町村名</t>
  </si>
  <si>
    <t>（アール）</t>
  </si>
  <si>
    <t>渋川市</t>
  </si>
  <si>
    <t>新町</t>
  </si>
  <si>
    <t>北橘村</t>
  </si>
  <si>
    <t>吉井町</t>
  </si>
  <si>
    <t>富士見村</t>
  </si>
  <si>
    <t>子持村</t>
  </si>
  <si>
    <t>榛東村</t>
  </si>
  <si>
    <t>吉岡町</t>
  </si>
  <si>
    <t>妙義町</t>
  </si>
  <si>
    <t>下仁田町</t>
  </si>
  <si>
    <t>南牧村</t>
  </si>
  <si>
    <t>白沢村</t>
  </si>
  <si>
    <t>片品村</t>
  </si>
  <si>
    <t>川場村</t>
  </si>
  <si>
    <t>月夜野町</t>
  </si>
  <si>
    <t>水上町</t>
  </si>
  <si>
    <t>新治村</t>
  </si>
  <si>
    <t>昭和村</t>
  </si>
  <si>
    <t>市町村名</t>
  </si>
  <si>
    <t>桐生市</t>
  </si>
  <si>
    <t>安中市</t>
  </si>
  <si>
    <t>榛名町</t>
  </si>
  <si>
    <t>倉渕村</t>
  </si>
  <si>
    <t>館林市</t>
  </si>
  <si>
    <t>松井田町</t>
  </si>
  <si>
    <t>粕川村</t>
  </si>
  <si>
    <t>新里村</t>
  </si>
  <si>
    <t>黒保根村</t>
  </si>
  <si>
    <t>中之条町</t>
  </si>
  <si>
    <t>（勢）東村</t>
  </si>
  <si>
    <t>（吾）東村</t>
  </si>
  <si>
    <t>（佐）東村</t>
  </si>
  <si>
    <t>境町</t>
  </si>
  <si>
    <t>嬬恋村</t>
  </si>
  <si>
    <t>玉村町</t>
  </si>
  <si>
    <t>新田町</t>
  </si>
  <si>
    <t>藪塚本町</t>
  </si>
  <si>
    <t>笠懸町</t>
  </si>
  <si>
    <t>大間々町</t>
  </si>
  <si>
    <t>板倉町</t>
  </si>
  <si>
    <t>大泉町</t>
  </si>
  <si>
    <t>合　　計</t>
  </si>
  <si>
    <t>針葉樹</t>
  </si>
  <si>
    <t>1.0m未満</t>
  </si>
  <si>
    <t>落葉広葉樹</t>
  </si>
  <si>
    <t>常緑広葉樹</t>
  </si>
  <si>
    <t>落葉広葉樹</t>
  </si>
  <si>
    <t>落葉広葉樹</t>
  </si>
  <si>
    <t>3.0m以上</t>
  </si>
  <si>
    <t>0.5m未満</t>
  </si>
  <si>
    <t>0.5m以上</t>
  </si>
  <si>
    <t>1.0m以上</t>
  </si>
  <si>
    <t>樹　　種　　名</t>
  </si>
  <si>
    <t>　イチイ</t>
  </si>
  <si>
    <t>　カイズカイブキ</t>
  </si>
  <si>
    <t>　カヤノキ</t>
  </si>
  <si>
    <t>　コノテガシワ</t>
  </si>
  <si>
    <t>　スギ</t>
  </si>
  <si>
    <t>針</t>
  </si>
  <si>
    <t>　ヒマラヤスギ</t>
  </si>
  <si>
    <t>　ビャクシン</t>
  </si>
  <si>
    <t>　ヒノキ</t>
  </si>
  <si>
    <t>　モミ</t>
  </si>
  <si>
    <t>　アカマツ</t>
  </si>
  <si>
    <t>葉</t>
  </si>
  <si>
    <t>　クロマツ</t>
  </si>
  <si>
    <t>　ゴヨウマツ</t>
  </si>
  <si>
    <t>　その他マツ</t>
  </si>
  <si>
    <t>　トウヒ類</t>
  </si>
  <si>
    <t>　ヒバ類</t>
  </si>
  <si>
    <t>樹</t>
  </si>
  <si>
    <t>　マキ類</t>
  </si>
  <si>
    <t>　イチョウ</t>
  </si>
  <si>
    <t>　メタセコイア</t>
  </si>
  <si>
    <t>　ラクウショウ</t>
  </si>
  <si>
    <t>　その他針葉樹</t>
  </si>
  <si>
    <t>計</t>
  </si>
  <si>
    <t>樹　　種　　名</t>
  </si>
  <si>
    <t>　イヌツゲ</t>
  </si>
  <si>
    <t>　クスノキ</t>
  </si>
  <si>
    <t>　ゲッケイジュ</t>
  </si>
  <si>
    <t>　サカキ</t>
  </si>
  <si>
    <t>常</t>
  </si>
  <si>
    <t>　サザンカ</t>
  </si>
  <si>
    <t>　サンゴジュ</t>
  </si>
  <si>
    <t>　タイサンボク</t>
  </si>
  <si>
    <t>緑</t>
  </si>
  <si>
    <t>　マテバシイ</t>
  </si>
  <si>
    <t>　モクセイ</t>
  </si>
  <si>
    <t>　モッコク</t>
  </si>
  <si>
    <t>広</t>
  </si>
  <si>
    <t>　ヤマモモ</t>
  </si>
  <si>
    <t>　ユズリハ</t>
  </si>
  <si>
    <t>　モチノキ</t>
  </si>
  <si>
    <t>　ネズミモチ</t>
  </si>
  <si>
    <t>　</t>
  </si>
  <si>
    <t>　カナメモチ</t>
  </si>
  <si>
    <t>　その他モチ</t>
  </si>
  <si>
    <t>　カシ類</t>
  </si>
  <si>
    <t>　シイ類</t>
  </si>
  <si>
    <t>　</t>
  </si>
  <si>
    <t>　ツバキ類</t>
  </si>
  <si>
    <t>　その他</t>
  </si>
  <si>
    <t>　アカシア</t>
  </si>
  <si>
    <t>　アメリカハナミズキ</t>
  </si>
  <si>
    <t>　アメリカフウ</t>
  </si>
  <si>
    <t>　エンジュ</t>
  </si>
  <si>
    <t>落</t>
  </si>
  <si>
    <t>　ケヤキ</t>
  </si>
  <si>
    <t>　コブシ</t>
  </si>
  <si>
    <t>　サルスベリ</t>
  </si>
  <si>
    <t>　シラカバ</t>
  </si>
  <si>
    <t>　ナナカマド</t>
  </si>
  <si>
    <t>　ナツツバキ</t>
  </si>
  <si>
    <t>　プラタナス</t>
  </si>
  <si>
    <t>　ポプラ</t>
  </si>
  <si>
    <t>　ムクゲ</t>
  </si>
  <si>
    <t>　モクレン</t>
  </si>
  <si>
    <t>　ユリノキ</t>
  </si>
  <si>
    <t>　カエデ類</t>
  </si>
  <si>
    <t>　サクラ類</t>
  </si>
  <si>
    <t>　シデ類</t>
  </si>
  <si>
    <t>　ヤナギ類</t>
  </si>
  <si>
    <t>　アオキ</t>
  </si>
  <si>
    <t>　アセビ</t>
  </si>
  <si>
    <t>　キョウチクトウ</t>
  </si>
  <si>
    <t>　クチナシ</t>
  </si>
  <si>
    <t>　シャクナゲ</t>
  </si>
  <si>
    <t>　シャリンバイ</t>
  </si>
  <si>
    <t>低</t>
  </si>
  <si>
    <t>　ジンチョウゲ</t>
  </si>
  <si>
    <t>　トベラ</t>
  </si>
  <si>
    <t>　マサキ</t>
  </si>
  <si>
    <t>　サツキ類</t>
  </si>
  <si>
    <t>　アベリア</t>
  </si>
  <si>
    <t>　ユキヤナギ</t>
  </si>
  <si>
    <t>　レンギョウ</t>
  </si>
  <si>
    <t>　オオムラサキ</t>
  </si>
  <si>
    <t>木</t>
  </si>
  <si>
    <t>　ドウダンツツジ</t>
  </si>
  <si>
    <t>　レンゲツツジ</t>
  </si>
  <si>
    <t>　その他ツツジ</t>
  </si>
  <si>
    <t>　シモツケ類</t>
  </si>
  <si>
    <t>　ヒサカキ類</t>
  </si>
  <si>
    <t>　その他</t>
  </si>
  <si>
    <t>計</t>
  </si>
  <si>
    <t>　イブキ玉</t>
  </si>
  <si>
    <t>　キャラ玉</t>
  </si>
  <si>
    <t>玉</t>
  </si>
  <si>
    <t>　サツキ玉</t>
  </si>
  <si>
    <t>・</t>
  </si>
  <si>
    <t>　ドウダンツツジ玉</t>
  </si>
  <si>
    <t>株</t>
  </si>
  <si>
    <t>　マメツゲ</t>
  </si>
  <si>
    <t>　トウジュロ</t>
  </si>
  <si>
    <t>特</t>
  </si>
  <si>
    <t>　フジ</t>
  </si>
  <si>
    <t>殊</t>
  </si>
  <si>
    <t>　タケ類</t>
  </si>
  <si>
    <t>物</t>
  </si>
  <si>
    <t>　ユッカ類</t>
  </si>
  <si>
    <t>　その他玉・株等</t>
  </si>
  <si>
    <t>　ナツツゲ</t>
  </si>
  <si>
    <t>　その他ツタ類</t>
  </si>
  <si>
    <t>カ</t>
  </si>
  <si>
    <t>　コグマザサ</t>
  </si>
  <si>
    <t>バ</t>
  </si>
  <si>
    <t>　その他ササ類</t>
  </si>
  <si>
    <t>｜</t>
  </si>
  <si>
    <t>　タマリュウ</t>
  </si>
  <si>
    <t>プ</t>
  </si>
  <si>
    <t>　シバザクラ</t>
  </si>
  <si>
    <t>ラ</t>
  </si>
  <si>
    <t>　リュウノヒゲ</t>
  </si>
  <si>
    <t>ン</t>
  </si>
  <si>
    <t>　フッキソウ</t>
  </si>
  <si>
    <t>ツ</t>
  </si>
  <si>
    <t>　ヘリックス</t>
  </si>
  <si>
    <t>　その他ヘデラ類</t>
  </si>
  <si>
    <t>　その他</t>
  </si>
  <si>
    <t>計</t>
  </si>
  <si>
    <t>　　1　　針　葉　樹</t>
  </si>
  <si>
    <t>生　産　（在　畑）　本　数</t>
  </si>
  <si>
    <t>前　年　度　出　荷　本　数　実　績</t>
  </si>
  <si>
    <t xml:space="preserve"> </t>
  </si>
  <si>
    <t>民　　間　　用</t>
  </si>
  <si>
    <t>個　　人</t>
  </si>
  <si>
    <t>業　　者</t>
  </si>
  <si>
    <t>　ヒマラヤスギ</t>
  </si>
  <si>
    <t>　ビャクシン</t>
  </si>
  <si>
    <t>　ヒノキ</t>
  </si>
  <si>
    <t>　モミ</t>
  </si>
  <si>
    <t>　アカマツ</t>
  </si>
  <si>
    <t>　クロマツ</t>
  </si>
  <si>
    <t>　ゴヨウマツ</t>
  </si>
  <si>
    <t>　その他マツ</t>
  </si>
  <si>
    <t>　トウヒ類</t>
  </si>
  <si>
    <t>　ヒバ類</t>
  </si>
  <si>
    <t>　マキ類</t>
  </si>
  <si>
    <t>　イチョウ</t>
  </si>
  <si>
    <t>　メタセコイア</t>
  </si>
  <si>
    <t>　ラクウショウ</t>
  </si>
  <si>
    <t>　その他針葉樹</t>
  </si>
  <si>
    <t>　　２　　常　緑　広　葉　樹</t>
  </si>
  <si>
    <t>生　産　（在　畑）　本　数</t>
  </si>
  <si>
    <t>前　年　度　出　荷　本　数　実　績</t>
  </si>
  <si>
    <t>樹　　　種</t>
  </si>
  <si>
    <t>　ヤマモモ</t>
  </si>
  <si>
    <t>　ユズリハ</t>
  </si>
  <si>
    <t>　モチノキ</t>
  </si>
  <si>
    <t>　ネズミモチ</t>
  </si>
  <si>
    <t>　カナメモチ</t>
  </si>
  <si>
    <t>　その他モチ</t>
  </si>
  <si>
    <t>　カシ類</t>
  </si>
  <si>
    <t>　シイ類</t>
  </si>
  <si>
    <t>　ツバキ類</t>
  </si>
  <si>
    <t>　　３　　落　葉　広　葉　樹</t>
  </si>
  <si>
    <t>　ケヤキ</t>
  </si>
  <si>
    <t>　コブシ</t>
  </si>
  <si>
    <t>　サルスベリ</t>
  </si>
  <si>
    <t>　シラカバ</t>
  </si>
  <si>
    <t>　ナナカマド</t>
  </si>
  <si>
    <t>　ナツツバキ</t>
  </si>
  <si>
    <t>　プラタナス</t>
  </si>
  <si>
    <t>　ポプラ</t>
  </si>
  <si>
    <t>　ムクゲ</t>
  </si>
  <si>
    <t>　モクレン</t>
  </si>
  <si>
    <t>　ユリノキ</t>
  </si>
  <si>
    <t>　カエデ類</t>
  </si>
  <si>
    <t>　サクラ類</t>
  </si>
  <si>
    <t>　シデ類</t>
  </si>
  <si>
    <t>　ヤナギ類</t>
  </si>
  <si>
    <t>　　４　　低　　木</t>
  </si>
  <si>
    <t>　ジンチョウゲ</t>
  </si>
  <si>
    <t>　トベラ</t>
  </si>
  <si>
    <t>　マサキ</t>
  </si>
  <si>
    <t>　サツキ類</t>
  </si>
  <si>
    <t>　アベリア</t>
  </si>
  <si>
    <t>　ユキヤナギ</t>
  </si>
  <si>
    <t>　レンギョウ</t>
  </si>
  <si>
    <t>　オオムラサキ</t>
  </si>
  <si>
    <t>　ドウダンツツジ</t>
  </si>
  <si>
    <t>　レンゲツツジ</t>
  </si>
  <si>
    <t>　その他ツツジ</t>
  </si>
  <si>
    <t>　シモツケ類</t>
  </si>
  <si>
    <t>　ヒサカキ類</t>
  </si>
  <si>
    <t>　　５　　玉・株・特殊物</t>
  </si>
  <si>
    <t>　サツキ玉</t>
  </si>
  <si>
    <t>　ドウダンツツジ玉</t>
  </si>
  <si>
    <t>　マメツゲ</t>
  </si>
  <si>
    <t>　トウジュロ</t>
  </si>
  <si>
    <t>　フジ</t>
  </si>
  <si>
    <t>　タケ類</t>
  </si>
  <si>
    <t>　ユッカ類</t>
  </si>
  <si>
    <t>　その他玉・株等</t>
  </si>
  <si>
    <t>　　６　カバープランツ</t>
  </si>
  <si>
    <t>（在　　畑）</t>
  </si>
  <si>
    <t>前橋市</t>
  </si>
  <si>
    <t>中之条</t>
  </si>
  <si>
    <t>桐　生</t>
  </si>
  <si>
    <t>桐  　生</t>
  </si>
  <si>
    <t>神流町</t>
  </si>
  <si>
    <t>リュウノヒゲ</t>
  </si>
  <si>
    <t>フッキソウ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</si>
</sst>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#,##0&quot;  &quot;"/>
    <numFmt numFmtId="179" formatCode="#,##0&quot; &quot;"/>
    <numFmt numFmtId="180" formatCode="0.0%"/>
    <numFmt numFmtId="181" formatCode="#,##0.000;[Red]\-#,##0.000"/>
    <numFmt numFmtId="182" formatCode="#,##0.0000;[Red]\-#,##0.0000"/>
    <numFmt numFmtId="183" formatCode="#,##0.00000;[Red]\-#,##0.00000"/>
    <numFmt numFmtId="184" formatCode="#,##0.000000;[Red]\-#,##0.000000"/>
    <numFmt numFmtId="185" formatCode="0.0"/>
    <numFmt numFmtId="186" formatCode="0.00000"/>
    <numFmt numFmtId="187" formatCode="0.0000"/>
    <numFmt numFmtId="188" formatCode="0.000"/>
    <numFmt numFmtId="189" formatCode="0.0000000"/>
    <numFmt numFmtId="190" formatCode="0.000000"/>
    <numFmt numFmtId="191" formatCode="#,##0_ ;[Red]\-#,##0\ "/>
    <numFmt numFmtId="192" formatCode="0;[Red]0"/>
    <numFmt numFmtId="193" formatCode="0.0_);[Red]\(0.0\)"/>
    <numFmt numFmtId="194" formatCode="0_);[Red]\(0\)"/>
    <numFmt numFmtId="195" formatCode="#,##0_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31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ＪＳＰ明朝"/>
      <family val="1"/>
    </font>
    <font>
      <sz val="8.5"/>
      <name val="ＪＳＰ明朝"/>
      <family val="1"/>
    </font>
    <font>
      <sz val="8"/>
      <name val="ＭＳ Ｐゴシック"/>
      <family val="3"/>
    </font>
    <font>
      <sz val="16.75"/>
      <name val="ＭＳ Ｐゴシック"/>
      <family val="3"/>
    </font>
    <font>
      <sz val="16.5"/>
      <name val="ＭＳ Ｐゴシック"/>
      <family val="3"/>
    </font>
    <font>
      <sz val="12"/>
      <name val="ＭＳ Ｐゴシック"/>
      <family val="3"/>
    </font>
    <font>
      <sz val="10.25"/>
      <name val="ＭＳ Ｐゴシック"/>
      <family val="3"/>
    </font>
    <font>
      <sz val="14.75"/>
      <name val="ＭＳ Ｐゴシック"/>
      <family val="3"/>
    </font>
    <font>
      <sz val="10.5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9.75"/>
      <name val="ＭＳ Ｐゴシック"/>
      <family val="3"/>
    </font>
    <font>
      <sz val="9.5"/>
      <name val="ＭＳ Ｐゴシック"/>
      <family val="3"/>
    </font>
    <font>
      <sz val="9.25"/>
      <name val="ＭＳ Ｐゴシック"/>
      <family val="3"/>
    </font>
    <font>
      <sz val="8.5"/>
      <name val="ＭＳ Ｐゴシック"/>
      <family val="3"/>
    </font>
    <font>
      <sz val="14.25"/>
      <name val="ＭＳ Ｐゴシック"/>
      <family val="3"/>
    </font>
    <font>
      <sz val="8.75"/>
      <name val="ＪＳＰゴシック"/>
      <family val="3"/>
    </font>
    <font>
      <sz val="8.5"/>
      <name val="ＪＳＰゴシック"/>
      <family val="3"/>
    </font>
    <font>
      <sz val="8"/>
      <name val="ＪＳＰゴシック"/>
      <family val="3"/>
    </font>
    <font>
      <sz val="5.75"/>
      <name val="ＭＳ Ｐゴシック"/>
      <family val="3"/>
    </font>
    <font>
      <sz val="6.2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0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double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44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38" fontId="3" fillId="0" borderId="1" xfId="0" applyNumberFormat="1" applyFont="1" applyBorder="1" applyAlignment="1">
      <alignment/>
    </xf>
    <xf numFmtId="38" fontId="3" fillId="0" borderId="1" xfId="17" applyFont="1" applyBorder="1" applyAlignment="1">
      <alignment/>
    </xf>
    <xf numFmtId="38" fontId="3" fillId="0" borderId="6" xfId="0" applyNumberFormat="1" applyFont="1" applyBorder="1" applyAlignment="1">
      <alignment/>
    </xf>
    <xf numFmtId="38" fontId="3" fillId="0" borderId="6" xfId="17" applyFont="1" applyBorder="1" applyAlignment="1">
      <alignment/>
    </xf>
    <xf numFmtId="38" fontId="3" fillId="0" borderId="7" xfId="17" applyFont="1" applyBorder="1" applyAlignment="1">
      <alignment/>
    </xf>
    <xf numFmtId="38" fontId="3" fillId="0" borderId="8" xfId="17" applyFont="1" applyBorder="1" applyAlignment="1">
      <alignment/>
    </xf>
    <xf numFmtId="38" fontId="4" fillId="0" borderId="0" xfId="17" applyFont="1" applyAlignment="1">
      <alignment/>
    </xf>
    <xf numFmtId="38" fontId="3" fillId="0" borderId="0" xfId="17" applyFont="1" applyAlignment="1">
      <alignment/>
    </xf>
    <xf numFmtId="38" fontId="3" fillId="0" borderId="9" xfId="17" applyFont="1" applyBorder="1" applyAlignment="1">
      <alignment/>
    </xf>
    <xf numFmtId="38" fontId="3" fillId="0" borderId="10" xfId="17" applyFont="1" applyBorder="1" applyAlignment="1">
      <alignment/>
    </xf>
    <xf numFmtId="38" fontId="3" fillId="0" borderId="0" xfId="17" applyFont="1" applyBorder="1" applyAlignment="1">
      <alignment/>
    </xf>
    <xf numFmtId="38" fontId="3" fillId="0" borderId="11" xfId="17" applyFont="1" applyBorder="1" applyAlignment="1">
      <alignment/>
    </xf>
    <xf numFmtId="38" fontId="3" fillId="0" borderId="12" xfId="17" applyFont="1" applyBorder="1" applyAlignment="1">
      <alignment/>
    </xf>
    <xf numFmtId="38" fontId="3" fillId="0" borderId="13" xfId="17" applyFont="1" applyBorder="1" applyAlignment="1">
      <alignment/>
    </xf>
    <xf numFmtId="38" fontId="3" fillId="0" borderId="14" xfId="17" applyFont="1" applyBorder="1" applyAlignment="1">
      <alignment/>
    </xf>
    <xf numFmtId="38" fontId="3" fillId="0" borderId="15" xfId="17" applyFont="1" applyBorder="1" applyAlignment="1">
      <alignment/>
    </xf>
    <xf numFmtId="38" fontId="3" fillId="0" borderId="16" xfId="17" applyFont="1" applyBorder="1" applyAlignment="1">
      <alignment/>
    </xf>
    <xf numFmtId="38" fontId="3" fillId="0" borderId="17" xfId="17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38" fontId="3" fillId="0" borderId="18" xfId="17" applyFont="1" applyBorder="1" applyAlignment="1">
      <alignment/>
    </xf>
    <xf numFmtId="38" fontId="3" fillId="0" borderId="19" xfId="17" applyFont="1" applyBorder="1" applyAlignment="1">
      <alignment/>
    </xf>
    <xf numFmtId="38" fontId="3" fillId="0" borderId="4" xfId="17" applyFont="1" applyBorder="1" applyAlignment="1">
      <alignment/>
    </xf>
    <xf numFmtId="38" fontId="3" fillId="0" borderId="20" xfId="17" applyFont="1" applyBorder="1" applyAlignment="1">
      <alignment/>
    </xf>
    <xf numFmtId="38" fontId="3" fillId="0" borderId="5" xfId="17" applyFont="1" applyBorder="1" applyAlignment="1">
      <alignment/>
    </xf>
    <xf numFmtId="38" fontId="3" fillId="0" borderId="21" xfId="17" applyFont="1" applyBorder="1" applyAlignment="1">
      <alignment/>
    </xf>
    <xf numFmtId="38" fontId="3" fillId="0" borderId="22" xfId="17" applyFont="1" applyBorder="1" applyAlignment="1">
      <alignment/>
    </xf>
    <xf numFmtId="38" fontId="3" fillId="0" borderId="23" xfId="17" applyFont="1" applyBorder="1" applyAlignment="1">
      <alignment/>
    </xf>
    <xf numFmtId="38" fontId="3" fillId="0" borderId="24" xfId="17" applyFont="1" applyBorder="1" applyAlignment="1">
      <alignment/>
    </xf>
    <xf numFmtId="38" fontId="3" fillId="0" borderId="25" xfId="17" applyFont="1" applyBorder="1" applyAlignment="1">
      <alignment/>
    </xf>
    <xf numFmtId="38" fontId="3" fillId="0" borderId="26" xfId="17" applyFont="1" applyBorder="1" applyAlignment="1">
      <alignment/>
    </xf>
    <xf numFmtId="38" fontId="4" fillId="0" borderId="4" xfId="17" applyFont="1" applyBorder="1" applyAlignment="1">
      <alignment/>
    </xf>
    <xf numFmtId="38" fontId="4" fillId="0" borderId="5" xfId="17" applyFont="1" applyBorder="1" applyAlignment="1">
      <alignment/>
    </xf>
    <xf numFmtId="38" fontId="4" fillId="0" borderId="1" xfId="17" applyFont="1" applyBorder="1" applyAlignment="1">
      <alignment/>
    </xf>
    <xf numFmtId="38" fontId="4" fillId="0" borderId="26" xfId="17" applyFont="1" applyBorder="1" applyAlignment="1">
      <alignment/>
    </xf>
    <xf numFmtId="38" fontId="4" fillId="0" borderId="6" xfId="17" applyFont="1" applyBorder="1" applyAlignment="1">
      <alignment/>
    </xf>
    <xf numFmtId="38" fontId="4" fillId="0" borderId="24" xfId="17" applyFont="1" applyBorder="1" applyAlignment="1">
      <alignment/>
    </xf>
    <xf numFmtId="38" fontId="4" fillId="0" borderId="0" xfId="17" applyFont="1" applyBorder="1" applyAlignment="1">
      <alignment/>
    </xf>
    <xf numFmtId="38" fontId="4" fillId="0" borderId="0" xfId="17" applyFont="1" applyBorder="1" applyAlignment="1">
      <alignment horizontal="center"/>
    </xf>
    <xf numFmtId="38" fontId="4" fillId="0" borderId="27" xfId="17" applyFont="1" applyBorder="1" applyAlignment="1">
      <alignment/>
    </xf>
    <xf numFmtId="38" fontId="4" fillId="0" borderId="28" xfId="17" applyFont="1" applyBorder="1" applyAlignment="1">
      <alignment/>
    </xf>
    <xf numFmtId="0" fontId="3" fillId="0" borderId="4" xfId="0" applyFont="1" applyBorder="1" applyAlignment="1">
      <alignment/>
    </xf>
    <xf numFmtId="38" fontId="3" fillId="0" borderId="4" xfId="0" applyNumberFormat="1" applyFont="1" applyBorder="1" applyAlignment="1">
      <alignment/>
    </xf>
    <xf numFmtId="38" fontId="3" fillId="0" borderId="5" xfId="0" applyNumberFormat="1" applyFont="1" applyBorder="1" applyAlignment="1">
      <alignment/>
    </xf>
    <xf numFmtId="38" fontId="3" fillId="0" borderId="26" xfId="0" applyNumberFormat="1" applyFont="1" applyBorder="1" applyAlignment="1">
      <alignment/>
    </xf>
    <xf numFmtId="38" fontId="3" fillId="0" borderId="24" xfId="0" applyNumberFormat="1" applyFont="1" applyBorder="1" applyAlignment="1">
      <alignment/>
    </xf>
    <xf numFmtId="38" fontId="3" fillId="0" borderId="3" xfId="17" applyFont="1" applyBorder="1" applyAlignment="1">
      <alignment/>
    </xf>
    <xf numFmtId="38" fontId="3" fillId="0" borderId="2" xfId="17" applyFont="1" applyBorder="1" applyAlignment="1">
      <alignment/>
    </xf>
    <xf numFmtId="38" fontId="3" fillId="0" borderId="29" xfId="17" applyFont="1" applyBorder="1" applyAlignment="1">
      <alignment/>
    </xf>
    <xf numFmtId="38" fontId="3" fillId="0" borderId="30" xfId="17" applyFont="1" applyBorder="1" applyAlignment="1">
      <alignment/>
    </xf>
    <xf numFmtId="38" fontId="3" fillId="0" borderId="31" xfId="17" applyFont="1" applyBorder="1" applyAlignment="1">
      <alignment/>
    </xf>
    <xf numFmtId="38" fontId="3" fillId="0" borderId="19" xfId="17" applyFont="1" applyBorder="1" applyAlignment="1">
      <alignment horizontal="left"/>
    </xf>
    <xf numFmtId="38" fontId="3" fillId="0" borderId="32" xfId="17" applyFont="1" applyBorder="1" applyAlignment="1">
      <alignment/>
    </xf>
    <xf numFmtId="38" fontId="3" fillId="0" borderId="33" xfId="17" applyFont="1" applyBorder="1" applyAlignment="1">
      <alignment/>
    </xf>
    <xf numFmtId="38" fontId="3" fillId="0" borderId="34" xfId="17" applyFont="1" applyBorder="1" applyAlignment="1">
      <alignment/>
    </xf>
    <xf numFmtId="38" fontId="3" fillId="0" borderId="35" xfId="17" applyFont="1" applyBorder="1" applyAlignment="1">
      <alignment/>
    </xf>
    <xf numFmtId="38" fontId="3" fillId="0" borderId="36" xfId="17" applyFont="1" applyBorder="1" applyAlignment="1">
      <alignment/>
    </xf>
    <xf numFmtId="38" fontId="3" fillId="0" borderId="37" xfId="17" applyFont="1" applyBorder="1" applyAlignment="1">
      <alignment/>
    </xf>
    <xf numFmtId="38" fontId="3" fillId="0" borderId="38" xfId="17" applyFont="1" applyBorder="1" applyAlignment="1">
      <alignment/>
    </xf>
    <xf numFmtId="38" fontId="3" fillId="0" borderId="39" xfId="17" applyFont="1" applyBorder="1" applyAlignment="1">
      <alignment/>
    </xf>
    <xf numFmtId="38" fontId="3" fillId="0" borderId="40" xfId="17" applyFont="1" applyBorder="1" applyAlignment="1">
      <alignment horizontal="left"/>
    </xf>
    <xf numFmtId="38" fontId="3" fillId="0" borderId="41" xfId="17" applyFont="1" applyBorder="1" applyAlignment="1">
      <alignment/>
    </xf>
    <xf numFmtId="38" fontId="3" fillId="0" borderId="42" xfId="17" applyFont="1" applyBorder="1" applyAlignment="1">
      <alignment/>
    </xf>
    <xf numFmtId="38" fontId="3" fillId="0" borderId="43" xfId="17" applyFont="1" applyBorder="1" applyAlignment="1">
      <alignment/>
    </xf>
    <xf numFmtId="38" fontId="3" fillId="0" borderId="44" xfId="17" applyFont="1" applyBorder="1" applyAlignment="1">
      <alignment/>
    </xf>
    <xf numFmtId="38" fontId="3" fillId="0" borderId="45" xfId="17" applyFont="1" applyBorder="1" applyAlignment="1">
      <alignment/>
    </xf>
    <xf numFmtId="38" fontId="3" fillId="0" borderId="46" xfId="17" applyFont="1" applyBorder="1" applyAlignment="1">
      <alignment/>
    </xf>
    <xf numFmtId="38" fontId="3" fillId="0" borderId="47" xfId="17" applyFont="1" applyBorder="1" applyAlignment="1">
      <alignment/>
    </xf>
    <xf numFmtId="38" fontId="3" fillId="0" borderId="48" xfId="17" applyFont="1" applyBorder="1" applyAlignment="1">
      <alignment/>
    </xf>
    <xf numFmtId="38" fontId="3" fillId="0" borderId="49" xfId="17" applyFont="1" applyBorder="1" applyAlignment="1">
      <alignment/>
    </xf>
    <xf numFmtId="38" fontId="3" fillId="0" borderId="50" xfId="17" applyFont="1" applyBorder="1" applyAlignment="1">
      <alignment/>
    </xf>
    <xf numFmtId="38" fontId="3" fillId="0" borderId="51" xfId="17" applyFont="1" applyBorder="1" applyAlignment="1">
      <alignment/>
    </xf>
    <xf numFmtId="38" fontId="3" fillId="0" borderId="52" xfId="17" applyFont="1" applyBorder="1" applyAlignment="1">
      <alignment/>
    </xf>
    <xf numFmtId="38" fontId="3" fillId="0" borderId="53" xfId="17" applyFont="1" applyBorder="1" applyAlignment="1">
      <alignment/>
    </xf>
    <xf numFmtId="38" fontId="3" fillId="0" borderId="54" xfId="17" applyFont="1" applyBorder="1" applyAlignment="1">
      <alignment/>
    </xf>
    <xf numFmtId="38" fontId="3" fillId="0" borderId="55" xfId="17" applyFont="1" applyBorder="1" applyAlignment="1">
      <alignment/>
    </xf>
    <xf numFmtId="38" fontId="3" fillId="0" borderId="56" xfId="17" applyFont="1" applyBorder="1" applyAlignment="1">
      <alignment/>
    </xf>
    <xf numFmtId="38" fontId="3" fillId="0" borderId="57" xfId="17" applyFont="1" applyBorder="1" applyAlignment="1">
      <alignment/>
    </xf>
    <xf numFmtId="38" fontId="3" fillId="0" borderId="58" xfId="17" applyFont="1" applyBorder="1" applyAlignment="1">
      <alignment/>
    </xf>
    <xf numFmtId="179" fontId="4" fillId="0" borderId="59" xfId="0" applyNumberFormat="1" applyFont="1" applyBorder="1" applyAlignment="1">
      <alignment horizontal="right" vertical="center"/>
    </xf>
    <xf numFmtId="0" fontId="4" fillId="0" borderId="54" xfId="0" applyFont="1" applyBorder="1" applyAlignment="1">
      <alignment horizontal="center" vertical="center"/>
    </xf>
    <xf numFmtId="179" fontId="4" fillId="0" borderId="21" xfId="0" applyNumberFormat="1" applyFont="1" applyBorder="1" applyAlignment="1">
      <alignment horizontal="right" vertical="center"/>
    </xf>
    <xf numFmtId="0" fontId="4" fillId="0" borderId="46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horizontal="right" vertical="center"/>
    </xf>
    <xf numFmtId="0" fontId="4" fillId="0" borderId="6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38" fontId="12" fillId="0" borderId="0" xfId="17" applyFont="1" applyAlignment="1">
      <alignment/>
    </xf>
    <xf numFmtId="38" fontId="0" fillId="0" borderId="0" xfId="17" applyFont="1" applyAlignment="1">
      <alignment/>
    </xf>
    <xf numFmtId="38" fontId="0" fillId="0" borderId="0" xfId="17" applyFont="1" applyAlignment="1">
      <alignment/>
    </xf>
    <xf numFmtId="0" fontId="0" fillId="0" borderId="0" xfId="0" applyFont="1" applyAlignment="1">
      <alignment horizontal="right"/>
    </xf>
    <xf numFmtId="38" fontId="16" fillId="0" borderId="0" xfId="17" applyFont="1" applyAlignment="1">
      <alignment/>
    </xf>
    <xf numFmtId="38" fontId="0" fillId="0" borderId="0" xfId="17" applyFont="1" applyAlignment="1">
      <alignment/>
    </xf>
    <xf numFmtId="38" fontId="17" fillId="0" borderId="0" xfId="17" applyFont="1" applyAlignment="1">
      <alignment/>
    </xf>
    <xf numFmtId="38" fontId="12" fillId="0" borderId="0" xfId="17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38" fontId="3" fillId="0" borderId="1" xfId="0" applyNumberFormat="1" applyFont="1" applyBorder="1" applyAlignment="1">
      <alignment vertical="center"/>
    </xf>
    <xf numFmtId="180" fontId="3" fillId="0" borderId="1" xfId="15" applyNumberFormat="1" applyFont="1" applyBorder="1" applyAlignment="1">
      <alignment vertical="center"/>
    </xf>
    <xf numFmtId="38" fontId="3" fillId="0" borderId="1" xfId="17" applyFont="1" applyBorder="1" applyAlignment="1">
      <alignment vertical="center"/>
    </xf>
    <xf numFmtId="1" fontId="3" fillId="0" borderId="26" xfId="0" applyNumberFormat="1" applyFont="1" applyBorder="1" applyAlignment="1">
      <alignment vertical="center"/>
    </xf>
    <xf numFmtId="38" fontId="3" fillId="0" borderId="6" xfId="0" applyNumberFormat="1" applyFont="1" applyBorder="1" applyAlignment="1">
      <alignment vertical="center"/>
    </xf>
    <xf numFmtId="180" fontId="3" fillId="0" borderId="6" xfId="15" applyNumberFormat="1" applyFont="1" applyBorder="1" applyAlignment="1">
      <alignment vertical="center"/>
    </xf>
    <xf numFmtId="38" fontId="3" fillId="0" borderId="6" xfId="17" applyFont="1" applyBorder="1" applyAlignment="1">
      <alignment vertical="center"/>
    </xf>
    <xf numFmtId="1" fontId="3" fillId="0" borderId="24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38" fontId="3" fillId="0" borderId="62" xfId="0" applyNumberFormat="1" applyFont="1" applyBorder="1" applyAlignment="1">
      <alignment vertical="center"/>
    </xf>
    <xf numFmtId="180" fontId="3" fillId="0" borderId="61" xfId="15" applyNumberFormat="1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vertical="center"/>
    </xf>
    <xf numFmtId="38" fontId="3" fillId="0" borderId="61" xfId="0" applyNumberFormat="1" applyFont="1" applyBorder="1" applyAlignment="1">
      <alignment vertical="center"/>
    </xf>
    <xf numFmtId="38" fontId="3" fillId="0" borderId="63" xfId="17" applyFont="1" applyBorder="1" applyAlignment="1">
      <alignment vertical="center"/>
    </xf>
    <xf numFmtId="38" fontId="3" fillId="0" borderId="10" xfId="17" applyFont="1" applyBorder="1" applyAlignment="1">
      <alignment vertical="center"/>
    </xf>
    <xf numFmtId="38" fontId="3" fillId="0" borderId="61" xfId="17" applyFont="1" applyBorder="1" applyAlignment="1">
      <alignment vertical="center"/>
    </xf>
    <xf numFmtId="38" fontId="3" fillId="0" borderId="0" xfId="17" applyFont="1" applyBorder="1" applyAlignment="1">
      <alignment vertical="center"/>
    </xf>
    <xf numFmtId="38" fontId="3" fillId="0" borderId="11" xfId="17" applyFont="1" applyBorder="1" applyAlignment="1">
      <alignment vertical="center"/>
    </xf>
    <xf numFmtId="38" fontId="3" fillId="0" borderId="12" xfId="17" applyFont="1" applyBorder="1" applyAlignment="1">
      <alignment vertical="center"/>
    </xf>
    <xf numFmtId="180" fontId="3" fillId="0" borderId="7" xfId="15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180" fontId="3" fillId="0" borderId="26" xfId="15" applyNumberFormat="1" applyFont="1" applyBorder="1" applyAlignment="1">
      <alignment vertical="center"/>
    </xf>
    <xf numFmtId="38" fontId="3" fillId="0" borderId="18" xfId="17" applyFont="1" applyBorder="1" applyAlignment="1">
      <alignment vertical="center"/>
    </xf>
    <xf numFmtId="180" fontId="3" fillId="0" borderId="29" xfId="15" applyNumberFormat="1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38" fontId="3" fillId="0" borderId="64" xfId="0" applyNumberFormat="1" applyFont="1" applyBorder="1" applyAlignment="1">
      <alignment vertical="center"/>
    </xf>
    <xf numFmtId="38" fontId="3" fillId="0" borderId="30" xfId="0" applyNumberFormat="1" applyFont="1" applyBorder="1" applyAlignment="1">
      <alignment vertical="center"/>
    </xf>
    <xf numFmtId="179" fontId="3" fillId="0" borderId="1" xfId="0" applyNumberFormat="1" applyFont="1" applyBorder="1" applyAlignment="1">
      <alignment horizontal="right" vertical="center"/>
    </xf>
    <xf numFmtId="180" fontId="3" fillId="0" borderId="26" xfId="15" applyNumberFormat="1" applyFont="1" applyBorder="1" applyAlignment="1">
      <alignment horizontal="right" vertical="center"/>
    </xf>
    <xf numFmtId="179" fontId="3" fillId="0" borderId="6" xfId="0" applyNumberFormat="1" applyFont="1" applyBorder="1" applyAlignment="1">
      <alignment horizontal="right" vertical="center"/>
    </xf>
    <xf numFmtId="180" fontId="3" fillId="0" borderId="24" xfId="0" applyNumberFormat="1" applyFont="1" applyBorder="1" applyAlignment="1">
      <alignment horizontal="right" vertical="center"/>
    </xf>
    <xf numFmtId="179" fontId="3" fillId="0" borderId="21" xfId="0" applyNumberFormat="1" applyFont="1" applyBorder="1" applyAlignment="1">
      <alignment horizontal="center" vertical="center"/>
    </xf>
    <xf numFmtId="38" fontId="3" fillId="0" borderId="26" xfId="0" applyNumberFormat="1" applyFont="1" applyBorder="1" applyAlignment="1" quotePrefix="1">
      <alignment horizontal="center" vertical="center"/>
    </xf>
    <xf numFmtId="179" fontId="3" fillId="0" borderId="64" xfId="0" applyNumberFormat="1" applyFont="1" applyBorder="1" applyAlignment="1">
      <alignment horizontal="center" vertical="center"/>
    </xf>
    <xf numFmtId="38" fontId="3" fillId="0" borderId="30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4" xfId="17" applyNumberFormat="1" applyFont="1" applyBorder="1" applyAlignment="1">
      <alignment/>
    </xf>
    <xf numFmtId="0" fontId="3" fillId="0" borderId="1" xfId="17" applyNumberFormat="1" applyFont="1" applyBorder="1" applyAlignment="1">
      <alignment/>
    </xf>
    <xf numFmtId="38" fontId="3" fillId="0" borderId="21" xfId="0" applyNumberFormat="1" applyFont="1" applyBorder="1" applyAlignment="1">
      <alignment vertical="center"/>
    </xf>
    <xf numFmtId="38" fontId="3" fillId="0" borderId="65" xfId="0" applyNumberFormat="1" applyFont="1" applyBorder="1" applyAlignment="1">
      <alignment vertical="center"/>
    </xf>
    <xf numFmtId="1" fontId="3" fillId="0" borderId="65" xfId="0" applyNumberFormat="1" applyFont="1" applyBorder="1" applyAlignment="1">
      <alignment vertical="center"/>
    </xf>
    <xf numFmtId="1" fontId="3" fillId="0" borderId="1" xfId="0" applyNumberFormat="1" applyFont="1" applyBorder="1" applyAlignment="1">
      <alignment vertical="center"/>
    </xf>
    <xf numFmtId="38" fontId="3" fillId="0" borderId="26" xfId="17" applyFont="1" applyBorder="1" applyAlignment="1">
      <alignment vertical="center"/>
    </xf>
    <xf numFmtId="1" fontId="3" fillId="0" borderId="6" xfId="0" applyNumberFormat="1" applyFont="1" applyBorder="1" applyAlignment="1">
      <alignment vertical="center"/>
    </xf>
    <xf numFmtId="38" fontId="3" fillId="0" borderId="24" xfId="17" applyFont="1" applyBorder="1" applyAlignment="1">
      <alignment vertical="center"/>
    </xf>
    <xf numFmtId="180" fontId="3" fillId="0" borderId="0" xfId="15" applyNumberFormat="1" applyFont="1" applyBorder="1" applyAlignment="1">
      <alignment vertical="center"/>
    </xf>
    <xf numFmtId="38" fontId="3" fillId="0" borderId="1" xfId="17" applyFont="1" applyBorder="1" applyAlignment="1">
      <alignment horizontal="right" vertical="center"/>
    </xf>
    <xf numFmtId="180" fontId="3" fillId="0" borderId="1" xfId="15" applyNumberFormat="1" applyFont="1" applyBorder="1" applyAlignment="1">
      <alignment horizontal="right" vertical="center"/>
    </xf>
    <xf numFmtId="38" fontId="3" fillId="0" borderId="26" xfId="17" applyFont="1" applyBorder="1" applyAlignment="1">
      <alignment horizontal="right" vertical="center"/>
    </xf>
    <xf numFmtId="180" fontId="3" fillId="0" borderId="6" xfId="15" applyNumberFormat="1" applyFont="1" applyBorder="1" applyAlignment="1">
      <alignment horizontal="right" vertical="center"/>
    </xf>
    <xf numFmtId="38" fontId="3" fillId="0" borderId="6" xfId="17" applyFont="1" applyBorder="1" applyAlignment="1">
      <alignment horizontal="right" vertical="center"/>
    </xf>
    <xf numFmtId="38" fontId="3" fillId="0" borderId="24" xfId="17" applyFont="1" applyBorder="1" applyAlignment="1">
      <alignment horizontal="right" vertical="center"/>
    </xf>
    <xf numFmtId="0" fontId="3" fillId="0" borderId="66" xfId="0" applyFont="1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0" fillId="0" borderId="21" xfId="0" applyBorder="1" applyAlignment="1">
      <alignment horizontal="center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26" xfId="0" applyBorder="1" applyAlignment="1">
      <alignment horizontal="center"/>
    </xf>
    <xf numFmtId="38" fontId="3" fillId="0" borderId="67" xfId="17" applyFont="1" applyBorder="1" applyAlignment="1">
      <alignment/>
    </xf>
    <xf numFmtId="38" fontId="3" fillId="0" borderId="62" xfId="17" applyFont="1" applyBorder="1" applyAlignment="1">
      <alignment vertical="center"/>
    </xf>
    <xf numFmtId="38" fontId="3" fillId="0" borderId="68" xfId="17" applyFont="1" applyBorder="1" applyAlignment="1">
      <alignment/>
    </xf>
    <xf numFmtId="38" fontId="3" fillId="0" borderId="17" xfId="0" applyNumberFormat="1" applyFont="1" applyBorder="1" applyAlignment="1">
      <alignment vertical="center"/>
    </xf>
    <xf numFmtId="1" fontId="3" fillId="0" borderId="0" xfId="0" applyNumberFormat="1" applyFont="1" applyBorder="1" applyAlignment="1">
      <alignment horizontal="right" vertical="center"/>
    </xf>
    <xf numFmtId="1" fontId="3" fillId="0" borderId="15" xfId="0" applyNumberFormat="1" applyFont="1" applyBorder="1" applyAlignment="1">
      <alignment horizontal="right" vertical="center"/>
    </xf>
    <xf numFmtId="0" fontId="3" fillId="0" borderId="5" xfId="17" applyNumberFormat="1" applyFont="1" applyBorder="1" applyAlignment="1">
      <alignment/>
    </xf>
    <xf numFmtId="0" fontId="3" fillId="0" borderId="26" xfId="17" applyNumberFormat="1" applyFont="1" applyBorder="1" applyAlignment="1">
      <alignment/>
    </xf>
    <xf numFmtId="38" fontId="4" fillId="0" borderId="1" xfId="17" applyFont="1" applyFill="1" applyBorder="1" applyAlignment="1">
      <alignment/>
    </xf>
    <xf numFmtId="38" fontId="4" fillId="0" borderId="26" xfId="17" applyFont="1" applyFill="1" applyBorder="1" applyAlignment="1">
      <alignment/>
    </xf>
    <xf numFmtId="38" fontId="4" fillId="0" borderId="4" xfId="17" applyFont="1" applyFill="1" applyBorder="1" applyAlignment="1">
      <alignment/>
    </xf>
    <xf numFmtId="38" fontId="4" fillId="0" borderId="5" xfId="17" applyFont="1" applyFill="1" applyBorder="1" applyAlignment="1">
      <alignment/>
    </xf>
    <xf numFmtId="38" fontId="4" fillId="0" borderId="39" xfId="17" applyFont="1" applyBorder="1" applyAlignment="1">
      <alignment/>
    </xf>
    <xf numFmtId="38" fontId="3" fillId="0" borderId="69" xfId="17" applyFont="1" applyBorder="1" applyAlignment="1">
      <alignment/>
    </xf>
    <xf numFmtId="38" fontId="3" fillId="0" borderId="70" xfId="17" applyFont="1" applyBorder="1" applyAlignment="1">
      <alignment/>
    </xf>
    <xf numFmtId="38" fontId="3" fillId="0" borderId="0" xfId="0" applyNumberFormat="1" applyFont="1" applyAlignment="1">
      <alignment/>
    </xf>
    <xf numFmtId="38" fontId="3" fillId="0" borderId="1" xfId="0" applyNumberFormat="1" applyFont="1" applyBorder="1" applyAlignment="1" quotePrefix="1">
      <alignment/>
    </xf>
    <xf numFmtId="38" fontId="3" fillId="0" borderId="12" xfId="0" applyNumberFormat="1" applyFont="1" applyBorder="1" applyAlignment="1">
      <alignment horizontal="right" vertical="center"/>
    </xf>
    <xf numFmtId="38" fontId="3" fillId="0" borderId="11" xfId="0" applyNumberFormat="1" applyFont="1" applyBorder="1" applyAlignment="1">
      <alignment horizontal="right" vertical="center"/>
    </xf>
    <xf numFmtId="38" fontId="3" fillId="0" borderId="71" xfId="0" applyNumberFormat="1" applyFont="1" applyBorder="1" applyAlignment="1">
      <alignment horizontal="right" vertical="center"/>
    </xf>
    <xf numFmtId="38" fontId="3" fillId="0" borderId="16" xfId="0" applyNumberFormat="1" applyFont="1" applyBorder="1" applyAlignment="1">
      <alignment horizontal="right" vertical="center"/>
    </xf>
    <xf numFmtId="9" fontId="3" fillId="0" borderId="72" xfId="0" applyNumberFormat="1" applyFont="1" applyBorder="1" applyAlignment="1">
      <alignment horizontal="right" vertical="center"/>
    </xf>
    <xf numFmtId="9" fontId="3" fillId="0" borderId="3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180" fontId="3" fillId="0" borderId="8" xfId="15" applyNumberFormat="1" applyFont="1" applyBorder="1" applyAlignment="1">
      <alignment horizontal="right" vertical="center"/>
    </xf>
    <xf numFmtId="180" fontId="3" fillId="0" borderId="7" xfId="15" applyNumberFormat="1" applyFont="1" applyBorder="1" applyAlignment="1">
      <alignment horizontal="right" vertical="center"/>
    </xf>
    <xf numFmtId="38" fontId="3" fillId="0" borderId="73" xfId="0" applyNumberFormat="1" applyFont="1" applyBorder="1" applyAlignment="1">
      <alignment horizontal="right" vertical="center"/>
    </xf>
    <xf numFmtId="180" fontId="3" fillId="0" borderId="74" xfId="15" applyNumberFormat="1" applyFont="1" applyBorder="1" applyAlignment="1">
      <alignment horizontal="right" vertical="center"/>
    </xf>
    <xf numFmtId="0" fontId="4" fillId="2" borderId="75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vertical="center"/>
    </xf>
    <xf numFmtId="0" fontId="3" fillId="3" borderId="59" xfId="0" applyFont="1" applyFill="1" applyBorder="1" applyAlignment="1">
      <alignment horizontal="center" vertical="center"/>
    </xf>
    <xf numFmtId="0" fontId="3" fillId="3" borderId="43" xfId="0" applyFont="1" applyFill="1" applyBorder="1" applyAlignment="1">
      <alignment horizontal="center" vertical="center"/>
    </xf>
    <xf numFmtId="0" fontId="3" fillId="3" borderId="77" xfId="0" applyFont="1" applyFill="1" applyBorder="1" applyAlignment="1">
      <alignment horizontal="center" vertical="center"/>
    </xf>
    <xf numFmtId="0" fontId="3" fillId="3" borderId="54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vertical="center"/>
    </xf>
    <xf numFmtId="0" fontId="3" fillId="3" borderId="61" xfId="0" applyFont="1" applyFill="1" applyBorder="1" applyAlignment="1">
      <alignment horizontal="center" vertical="center"/>
    </xf>
    <xf numFmtId="0" fontId="3" fillId="3" borderId="63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3" fillId="3" borderId="78" xfId="0" applyFont="1" applyFill="1" applyBorder="1" applyAlignment="1">
      <alignment vertical="center"/>
    </xf>
    <xf numFmtId="0" fontId="3" fillId="3" borderId="78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61" xfId="0" applyFont="1" applyFill="1" applyBorder="1" applyAlignment="1">
      <alignment horizontal="right" vertical="center"/>
    </xf>
    <xf numFmtId="0" fontId="3" fillId="3" borderId="63" xfId="0" applyFont="1" applyFill="1" applyBorder="1" applyAlignment="1">
      <alignment horizontal="right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 wrapText="1"/>
    </xf>
    <xf numFmtId="0" fontId="3" fillId="2" borderId="6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6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38" fontId="3" fillId="2" borderId="2" xfId="17" applyFont="1" applyFill="1" applyBorder="1" applyAlignment="1">
      <alignment horizontal="left" vertical="center"/>
    </xf>
    <xf numFmtId="38" fontId="3" fillId="2" borderId="2" xfId="17" applyFont="1" applyFill="1" applyBorder="1" applyAlignment="1">
      <alignment horizontal="center" vertical="center" wrapText="1"/>
    </xf>
    <xf numFmtId="38" fontId="6" fillId="2" borderId="2" xfId="17" applyFont="1" applyFill="1" applyBorder="1" applyAlignment="1">
      <alignment horizontal="center" vertical="center" wrapText="1"/>
    </xf>
    <xf numFmtId="38" fontId="3" fillId="2" borderId="67" xfId="17" applyFont="1" applyFill="1" applyBorder="1" applyAlignment="1">
      <alignment horizontal="center" vertical="center"/>
    </xf>
    <xf numFmtId="38" fontId="3" fillId="3" borderId="9" xfId="17" applyFont="1" applyFill="1" applyBorder="1" applyAlignment="1">
      <alignment vertical="center"/>
    </xf>
    <xf numFmtId="38" fontId="3" fillId="3" borderId="59" xfId="17" applyFont="1" applyFill="1" applyBorder="1" applyAlignment="1">
      <alignment horizontal="center" vertical="center"/>
    </xf>
    <xf numFmtId="38" fontId="3" fillId="3" borderId="43" xfId="17" applyFont="1" applyFill="1" applyBorder="1" applyAlignment="1">
      <alignment horizontal="center" vertical="center"/>
    </xf>
    <xf numFmtId="38" fontId="3" fillId="3" borderId="77" xfId="17" applyFont="1" applyFill="1" applyBorder="1" applyAlignment="1">
      <alignment horizontal="center" vertical="center"/>
    </xf>
    <xf numFmtId="38" fontId="3" fillId="3" borderId="54" xfId="17" applyFont="1" applyFill="1" applyBorder="1" applyAlignment="1">
      <alignment horizontal="center" vertical="center"/>
    </xf>
    <xf numFmtId="38" fontId="3" fillId="3" borderId="14" xfId="17" applyFont="1" applyFill="1" applyBorder="1" applyAlignment="1">
      <alignment horizontal="center" vertical="center"/>
    </xf>
    <xf numFmtId="38" fontId="3" fillId="3" borderId="37" xfId="17" applyFont="1" applyFill="1" applyBorder="1" applyAlignment="1">
      <alignment horizontal="center" vertical="center"/>
    </xf>
    <xf numFmtId="38" fontId="3" fillId="3" borderId="12" xfId="17" applyFont="1" applyFill="1" applyBorder="1" applyAlignment="1">
      <alignment horizontal="center" vertical="center"/>
    </xf>
    <xf numFmtId="38" fontId="3" fillId="3" borderId="8" xfId="17" applyFont="1" applyFill="1" applyBorder="1" applyAlignment="1">
      <alignment horizontal="center" vertical="center"/>
    </xf>
    <xf numFmtId="38" fontId="3" fillId="3" borderId="10" xfId="17" applyFont="1" applyFill="1" applyBorder="1" applyAlignment="1">
      <alignment vertical="center"/>
    </xf>
    <xf numFmtId="38" fontId="3" fillId="3" borderId="61" xfId="17" applyFont="1" applyFill="1" applyBorder="1" applyAlignment="1">
      <alignment vertical="center"/>
    </xf>
    <xf numFmtId="38" fontId="3" fillId="3" borderId="61" xfId="17" applyFont="1" applyFill="1" applyBorder="1" applyAlignment="1">
      <alignment horizontal="center" vertical="center"/>
    </xf>
    <xf numFmtId="38" fontId="3" fillId="3" borderId="63" xfId="17" applyFont="1" applyFill="1" applyBorder="1" applyAlignment="1">
      <alignment horizontal="center" vertical="center"/>
    </xf>
    <xf numFmtId="38" fontId="3" fillId="3" borderId="10" xfId="17" applyFont="1" applyFill="1" applyBorder="1" applyAlignment="1">
      <alignment horizontal="right" vertical="center"/>
    </xf>
    <xf numFmtId="38" fontId="3" fillId="3" borderId="61" xfId="17" applyFont="1" applyFill="1" applyBorder="1" applyAlignment="1">
      <alignment horizontal="right" vertical="center"/>
    </xf>
    <xf numFmtId="38" fontId="3" fillId="3" borderId="63" xfId="17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38" fontId="3" fillId="2" borderId="68" xfId="17" applyFont="1" applyFill="1" applyBorder="1" applyAlignment="1">
      <alignment horizontal="center" vertical="center"/>
    </xf>
    <xf numFmtId="38" fontId="3" fillId="2" borderId="70" xfId="17" applyFont="1" applyFill="1" applyBorder="1" applyAlignment="1">
      <alignment vertical="center"/>
    </xf>
    <xf numFmtId="38" fontId="3" fillId="2" borderId="12" xfId="17" applyFont="1" applyFill="1" applyBorder="1" applyAlignment="1">
      <alignment horizontal="center" vertical="center"/>
    </xf>
    <xf numFmtId="38" fontId="3" fillId="2" borderId="11" xfId="17" applyFont="1" applyFill="1" applyBorder="1" applyAlignment="1">
      <alignment vertical="center"/>
    </xf>
    <xf numFmtId="38" fontId="3" fillId="2" borderId="11" xfId="17" applyFont="1" applyFill="1" applyBorder="1" applyAlignment="1">
      <alignment horizontal="center" vertical="center"/>
    </xf>
    <xf numFmtId="38" fontId="3" fillId="3" borderId="12" xfId="17" applyFont="1" applyFill="1" applyBorder="1" applyAlignment="1">
      <alignment vertical="center"/>
    </xf>
    <xf numFmtId="38" fontId="3" fillId="3" borderId="11" xfId="17" applyFont="1" applyFill="1" applyBorder="1" applyAlignment="1">
      <alignment horizontal="center" vertical="center"/>
    </xf>
    <xf numFmtId="38" fontId="3" fillId="3" borderId="11" xfId="17" applyFont="1" applyFill="1" applyBorder="1" applyAlignment="1">
      <alignment horizontal="right" vertical="center"/>
    </xf>
    <xf numFmtId="0" fontId="3" fillId="3" borderId="19" xfId="0" applyFont="1" applyFill="1" applyBorder="1" applyAlignment="1">
      <alignment horizontal="center"/>
    </xf>
    <xf numFmtId="0" fontId="3" fillId="3" borderId="45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55" xfId="0" applyFont="1" applyFill="1" applyBorder="1" applyAlignment="1">
      <alignment horizontal="center"/>
    </xf>
    <xf numFmtId="0" fontId="3" fillId="3" borderId="79" xfId="0" applyFont="1" applyFill="1" applyBorder="1" applyAlignment="1">
      <alignment/>
    </xf>
    <xf numFmtId="0" fontId="3" fillId="3" borderId="61" xfId="0" applyFont="1" applyFill="1" applyBorder="1" applyAlignment="1">
      <alignment/>
    </xf>
    <xf numFmtId="0" fontId="3" fillId="3" borderId="10" xfId="0" applyFont="1" applyFill="1" applyBorder="1" applyAlignment="1">
      <alignment horizontal="right"/>
    </xf>
    <xf numFmtId="0" fontId="3" fillId="3" borderId="63" xfId="0" applyFont="1" applyFill="1" applyBorder="1" applyAlignment="1">
      <alignment horizontal="right"/>
    </xf>
    <xf numFmtId="0" fontId="3" fillId="2" borderId="47" xfId="0" applyFont="1" applyFill="1" applyBorder="1" applyAlignment="1">
      <alignment vertical="center"/>
    </xf>
    <xf numFmtId="0" fontId="3" fillId="2" borderId="78" xfId="0" applyFont="1" applyFill="1" applyBorder="1" applyAlignment="1">
      <alignment vertical="center"/>
    </xf>
    <xf numFmtId="0" fontId="3" fillId="2" borderId="36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80" xfId="0" applyFont="1" applyFill="1" applyBorder="1" applyAlignment="1">
      <alignment vertical="center"/>
    </xf>
    <xf numFmtId="0" fontId="3" fillId="2" borderId="81" xfId="0" applyFont="1" applyFill="1" applyBorder="1" applyAlignment="1">
      <alignment horizontal="center" vertical="center"/>
    </xf>
    <xf numFmtId="38" fontId="3" fillId="3" borderId="45" xfId="17" applyFont="1" applyFill="1" applyBorder="1" applyAlignment="1">
      <alignment horizontal="center" vertical="center"/>
    </xf>
    <xf numFmtId="0" fontId="3" fillId="3" borderId="55" xfId="0" applyFont="1" applyFill="1" applyBorder="1" applyAlignment="1">
      <alignment vertical="center"/>
    </xf>
    <xf numFmtId="38" fontId="3" fillId="3" borderId="68" xfId="17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82" xfId="0" applyFont="1" applyFill="1" applyBorder="1" applyAlignment="1">
      <alignment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67" xfId="0" applyFont="1" applyFill="1" applyBorder="1" applyAlignment="1">
      <alignment vertical="center"/>
    </xf>
    <xf numFmtId="0" fontId="3" fillId="3" borderId="43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59" xfId="0" applyFont="1" applyFill="1" applyBorder="1" applyAlignment="1">
      <alignment vertical="center"/>
    </xf>
    <xf numFmtId="0" fontId="3" fillId="3" borderId="77" xfId="0" applyFont="1" applyFill="1" applyBorder="1" applyAlignment="1">
      <alignment vertical="center"/>
    </xf>
    <xf numFmtId="0" fontId="3" fillId="3" borderId="54" xfId="0" applyFont="1" applyFill="1" applyBorder="1" applyAlignment="1">
      <alignment vertical="center"/>
    </xf>
    <xf numFmtId="0" fontId="3" fillId="3" borderId="63" xfId="0" applyFont="1" applyFill="1" applyBorder="1" applyAlignment="1">
      <alignment vertical="center"/>
    </xf>
    <xf numFmtId="0" fontId="3" fillId="3" borderId="65" xfId="0" applyFont="1" applyFill="1" applyBorder="1" applyAlignment="1">
      <alignment vertical="center"/>
    </xf>
    <xf numFmtId="0" fontId="3" fillId="3" borderId="68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3" fillId="3" borderId="83" xfId="0" applyFont="1" applyFill="1" applyBorder="1" applyAlignment="1">
      <alignment horizontal="center" vertical="center"/>
    </xf>
    <xf numFmtId="0" fontId="3" fillId="3" borderId="70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vertical="center"/>
    </xf>
    <xf numFmtId="0" fontId="3" fillId="2" borderId="81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2" borderId="42" xfId="0" applyFont="1" applyFill="1" applyBorder="1" applyAlignment="1" quotePrefix="1">
      <alignment horizontal="center" vertical="center"/>
    </xf>
    <xf numFmtId="0" fontId="3" fillId="2" borderId="76" xfId="0" applyFont="1" applyFill="1" applyBorder="1" applyAlignment="1" quotePrefix="1">
      <alignment horizontal="center" vertical="center"/>
    </xf>
    <xf numFmtId="0" fontId="3" fillId="3" borderId="75" xfId="0" applyFont="1" applyFill="1" applyBorder="1" applyAlignment="1">
      <alignment horizontal="center" vertical="center"/>
    </xf>
    <xf numFmtId="179" fontId="3" fillId="3" borderId="59" xfId="0" applyNumberFormat="1" applyFont="1" applyFill="1" applyBorder="1" applyAlignment="1">
      <alignment horizontal="center" vertical="center"/>
    </xf>
    <xf numFmtId="38" fontId="3" fillId="3" borderId="19" xfId="17" applyFont="1" applyFill="1" applyBorder="1" applyAlignment="1">
      <alignment/>
    </xf>
    <xf numFmtId="38" fontId="3" fillId="3" borderId="84" xfId="17" applyFont="1" applyFill="1" applyBorder="1" applyAlignment="1">
      <alignment/>
    </xf>
    <xf numFmtId="38" fontId="3" fillId="3" borderId="59" xfId="17" applyFont="1" applyFill="1" applyBorder="1" applyAlignment="1">
      <alignment horizontal="center" shrinkToFit="1"/>
    </xf>
    <xf numFmtId="38" fontId="3" fillId="3" borderId="77" xfId="17" applyFont="1" applyFill="1" applyBorder="1" applyAlignment="1">
      <alignment horizontal="center" shrinkToFit="1"/>
    </xf>
    <xf numFmtId="38" fontId="3" fillId="3" borderId="43" xfId="17" applyFont="1" applyFill="1" applyBorder="1" applyAlignment="1">
      <alignment horizontal="center" shrinkToFit="1"/>
    </xf>
    <xf numFmtId="38" fontId="3" fillId="3" borderId="85" xfId="17" applyFont="1" applyFill="1" applyBorder="1" applyAlignment="1">
      <alignment horizontal="center" shrinkToFit="1"/>
    </xf>
    <xf numFmtId="38" fontId="3" fillId="3" borderId="86" xfId="17" applyFont="1" applyFill="1" applyBorder="1" applyAlignment="1">
      <alignment horizontal="center" shrinkToFit="1"/>
    </xf>
    <xf numFmtId="38" fontId="3" fillId="3" borderId="54" xfId="17" applyFont="1" applyFill="1" applyBorder="1" applyAlignment="1">
      <alignment horizontal="center" shrinkToFit="1"/>
    </xf>
    <xf numFmtId="38" fontId="5" fillId="3" borderId="78" xfId="17" applyFont="1" applyFill="1" applyBorder="1" applyAlignment="1">
      <alignment/>
    </xf>
    <xf numFmtId="38" fontId="3" fillId="3" borderId="62" xfId="17" applyFont="1" applyFill="1" applyBorder="1" applyAlignment="1">
      <alignment horizontal="center"/>
    </xf>
    <xf numFmtId="38" fontId="6" fillId="3" borderId="12" xfId="17" applyFont="1" applyFill="1" applyBorder="1" applyAlignment="1">
      <alignment horizontal="center"/>
    </xf>
    <xf numFmtId="38" fontId="6" fillId="3" borderId="68" xfId="17" applyFont="1" applyFill="1" applyBorder="1" applyAlignment="1">
      <alignment horizontal="center"/>
    </xf>
    <xf numFmtId="38" fontId="6" fillId="3" borderId="87" xfId="17" applyFont="1" applyFill="1" applyBorder="1" applyAlignment="1">
      <alignment horizontal="center"/>
    </xf>
    <xf numFmtId="38" fontId="6" fillId="3" borderId="8" xfId="17" applyFont="1" applyFill="1" applyBorder="1" applyAlignment="1">
      <alignment horizontal="center"/>
    </xf>
    <xf numFmtId="38" fontId="3" fillId="3" borderId="78" xfId="17" applyFont="1" applyFill="1" applyBorder="1" applyAlignment="1">
      <alignment/>
    </xf>
    <xf numFmtId="38" fontId="3" fillId="3" borderId="62" xfId="17" applyFont="1" applyFill="1" applyBorder="1" applyAlignment="1">
      <alignment/>
    </xf>
    <xf numFmtId="38" fontId="6" fillId="3" borderId="61" xfId="17" applyFont="1" applyFill="1" applyBorder="1" applyAlignment="1">
      <alignment horizontal="center"/>
    </xf>
    <xf numFmtId="38" fontId="6" fillId="3" borderId="62" xfId="17" applyFont="1" applyFill="1" applyBorder="1" applyAlignment="1">
      <alignment horizontal="center"/>
    </xf>
    <xf numFmtId="38" fontId="6" fillId="3" borderId="88" xfId="17" applyFont="1" applyFill="1" applyBorder="1" applyAlignment="1">
      <alignment horizontal="center"/>
    </xf>
    <xf numFmtId="38" fontId="6" fillId="3" borderId="63" xfId="17" applyFont="1" applyFill="1" applyBorder="1" applyAlignment="1">
      <alignment horizontal="center"/>
    </xf>
    <xf numFmtId="38" fontId="3" fillId="3" borderId="81" xfId="17" applyFont="1" applyFill="1" applyBorder="1" applyAlignment="1">
      <alignment/>
    </xf>
    <xf numFmtId="38" fontId="3" fillId="3" borderId="64" xfId="17" applyFont="1" applyFill="1" applyBorder="1" applyAlignment="1">
      <alignment/>
    </xf>
    <xf numFmtId="38" fontId="6" fillId="3" borderId="16" xfId="17" applyFont="1" applyFill="1" applyBorder="1" applyAlignment="1">
      <alignment horizontal="center"/>
    </xf>
    <xf numFmtId="38" fontId="5" fillId="3" borderId="16" xfId="17" applyFont="1" applyFill="1" applyBorder="1" applyAlignment="1">
      <alignment horizontal="center"/>
    </xf>
    <xf numFmtId="38" fontId="6" fillId="3" borderId="64" xfId="17" applyFont="1" applyFill="1" applyBorder="1" applyAlignment="1">
      <alignment horizontal="center"/>
    </xf>
    <xf numFmtId="38" fontId="6" fillId="3" borderId="89" xfId="17" applyFont="1" applyFill="1" applyBorder="1" applyAlignment="1">
      <alignment horizontal="center"/>
    </xf>
    <xf numFmtId="38" fontId="6" fillId="3" borderId="30" xfId="17" applyFont="1" applyFill="1" applyBorder="1" applyAlignment="1">
      <alignment horizontal="center"/>
    </xf>
    <xf numFmtId="38" fontId="3" fillId="2" borderId="9" xfId="17" applyFont="1" applyFill="1" applyBorder="1" applyAlignment="1">
      <alignment/>
    </xf>
    <xf numFmtId="38" fontId="3" fillId="2" borderId="4" xfId="17" applyFont="1" applyFill="1" applyBorder="1" applyAlignment="1">
      <alignment/>
    </xf>
    <xf numFmtId="38" fontId="3" fillId="2" borderId="14" xfId="17" applyFont="1" applyFill="1" applyBorder="1" applyAlignment="1">
      <alignment/>
    </xf>
    <xf numFmtId="38" fontId="3" fillId="2" borderId="1" xfId="17" applyFont="1" applyFill="1" applyBorder="1" applyAlignment="1">
      <alignment/>
    </xf>
    <xf numFmtId="38" fontId="3" fillId="2" borderId="90" xfId="17" applyFont="1" applyFill="1" applyBorder="1" applyAlignment="1">
      <alignment/>
    </xf>
    <xf numFmtId="38" fontId="3" fillId="2" borderId="6" xfId="17" applyFont="1" applyFill="1" applyBorder="1" applyAlignment="1">
      <alignment horizontal="center"/>
    </xf>
    <xf numFmtId="38" fontId="4" fillId="3" borderId="9" xfId="17" applyFont="1" applyFill="1" applyBorder="1" applyAlignment="1">
      <alignment/>
    </xf>
    <xf numFmtId="38" fontId="4" fillId="3" borderId="45" xfId="17" applyFont="1" applyFill="1" applyBorder="1" applyAlignment="1">
      <alignment/>
    </xf>
    <xf numFmtId="38" fontId="4" fillId="3" borderId="55" xfId="17" applyFont="1" applyFill="1" applyBorder="1" applyAlignment="1">
      <alignment/>
    </xf>
    <xf numFmtId="38" fontId="4" fillId="3" borderId="14" xfId="17" applyFont="1" applyFill="1" applyBorder="1" applyAlignment="1">
      <alignment horizontal="center"/>
    </xf>
    <xf numFmtId="38" fontId="4" fillId="3" borderId="61" xfId="17" applyFont="1" applyFill="1" applyBorder="1" applyAlignment="1">
      <alignment horizontal="center"/>
    </xf>
    <xf numFmtId="38" fontId="4" fillId="3" borderId="63" xfId="17" applyFont="1" applyFill="1" applyBorder="1" applyAlignment="1">
      <alignment horizontal="center"/>
    </xf>
    <xf numFmtId="38" fontId="4" fillId="3" borderId="90" xfId="17" applyFont="1" applyFill="1" applyBorder="1" applyAlignment="1">
      <alignment horizontal="center"/>
    </xf>
    <xf numFmtId="38" fontId="4" fillId="3" borderId="16" xfId="17" applyFont="1" applyFill="1" applyBorder="1" applyAlignment="1">
      <alignment horizontal="center"/>
    </xf>
    <xf numFmtId="38" fontId="4" fillId="3" borderId="30" xfId="17" applyFont="1" applyFill="1" applyBorder="1" applyAlignment="1">
      <alignment horizontal="center"/>
    </xf>
    <xf numFmtId="38" fontId="4" fillId="2" borderId="9" xfId="17" applyFont="1" applyFill="1" applyBorder="1" applyAlignment="1">
      <alignment/>
    </xf>
    <xf numFmtId="38" fontId="4" fillId="2" borderId="14" xfId="17" applyFont="1" applyFill="1" applyBorder="1" applyAlignment="1">
      <alignment/>
    </xf>
    <xf numFmtId="38" fontId="4" fillId="2" borderId="14" xfId="17" applyFont="1" applyFill="1" applyBorder="1" applyAlignment="1">
      <alignment horizontal="center"/>
    </xf>
    <xf numFmtId="38" fontId="4" fillId="2" borderId="90" xfId="17" applyFont="1" applyFill="1" applyBorder="1" applyAlignment="1">
      <alignment/>
    </xf>
    <xf numFmtId="38" fontId="4" fillId="2" borderId="19" xfId="17" applyFont="1" applyFill="1" applyBorder="1" applyAlignment="1">
      <alignment/>
    </xf>
    <xf numFmtId="38" fontId="4" fillId="2" borderId="78" xfId="17" applyFont="1" applyFill="1" applyBorder="1" applyAlignment="1">
      <alignment/>
    </xf>
    <xf numFmtId="38" fontId="4" fillId="2" borderId="78" xfId="17" applyFont="1" applyFill="1" applyBorder="1" applyAlignment="1">
      <alignment horizontal="center"/>
    </xf>
    <xf numFmtId="38" fontId="4" fillId="2" borderId="81" xfId="17" applyFont="1" applyFill="1" applyBorder="1" applyAlignment="1">
      <alignment/>
    </xf>
    <xf numFmtId="38" fontId="4" fillId="2" borderId="4" xfId="17" applyFont="1" applyFill="1" applyBorder="1" applyAlignment="1">
      <alignment/>
    </xf>
    <xf numFmtId="38" fontId="4" fillId="2" borderId="1" xfId="17" applyFont="1" applyFill="1" applyBorder="1" applyAlignment="1">
      <alignment/>
    </xf>
    <xf numFmtId="38" fontId="4" fillId="2" borderId="6" xfId="17" applyFont="1" applyFill="1" applyBorder="1" applyAlignment="1">
      <alignment horizontal="center"/>
    </xf>
    <xf numFmtId="38" fontId="4" fillId="2" borderId="44" xfId="17" applyFont="1" applyFill="1" applyBorder="1" applyAlignment="1">
      <alignment/>
    </xf>
    <xf numFmtId="38" fontId="4" fillId="2" borderId="43" xfId="17" applyFont="1" applyFill="1" applyBorder="1" applyAlignment="1">
      <alignment/>
    </xf>
    <xf numFmtId="38" fontId="4" fillId="2" borderId="40" xfId="17" applyFont="1" applyFill="1" applyBorder="1" applyAlignment="1">
      <alignment horizontal="center"/>
    </xf>
    <xf numFmtId="38" fontId="4" fillId="2" borderId="91" xfId="17" applyFont="1" applyFill="1" applyBorder="1" applyAlignment="1">
      <alignment horizontal="center"/>
    </xf>
    <xf numFmtId="0" fontId="3" fillId="3" borderId="40" xfId="0" applyFont="1" applyFill="1" applyBorder="1" applyAlignment="1">
      <alignment horizontal="center"/>
    </xf>
    <xf numFmtId="0" fontId="3" fillId="3" borderId="92" xfId="0" applyFont="1" applyFill="1" applyBorder="1" applyAlignment="1">
      <alignment horizontal="center"/>
    </xf>
    <xf numFmtId="0" fontId="3" fillId="3" borderId="91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3" fillId="2" borderId="33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93" xfId="0" applyFont="1" applyFill="1" applyBorder="1" applyAlignment="1">
      <alignment/>
    </xf>
    <xf numFmtId="0" fontId="3" fillId="2" borderId="14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14" xfId="0" applyFont="1" applyFill="1" applyBorder="1" applyAlignment="1">
      <alignment/>
    </xf>
    <xf numFmtId="0" fontId="3" fillId="2" borderId="90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90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5" fillId="2" borderId="93" xfId="0" applyFont="1" applyFill="1" applyBorder="1" applyAlignment="1">
      <alignment/>
    </xf>
    <xf numFmtId="0" fontId="3" fillId="2" borderId="19" xfId="0" applyFont="1" applyFill="1" applyBorder="1" applyAlignment="1">
      <alignment/>
    </xf>
    <xf numFmtId="0" fontId="3" fillId="2" borderId="15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78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78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0" fontId="3" fillId="2" borderId="81" xfId="0" applyFont="1" applyFill="1" applyBorder="1" applyAlignment="1">
      <alignment/>
    </xf>
    <xf numFmtId="0" fontId="3" fillId="2" borderId="95" xfId="0" applyFont="1" applyFill="1" applyBorder="1" applyAlignment="1">
      <alignment/>
    </xf>
    <xf numFmtId="0" fontId="3" fillId="2" borderId="67" xfId="0" applyFont="1" applyFill="1" applyBorder="1" applyAlignment="1">
      <alignment/>
    </xf>
    <xf numFmtId="38" fontId="3" fillId="3" borderId="40" xfId="17" applyFont="1" applyFill="1" applyBorder="1" applyAlignment="1">
      <alignment horizontal="center"/>
    </xf>
    <xf numFmtId="38" fontId="3" fillId="3" borderId="91" xfId="17" applyFont="1" applyFill="1" applyBorder="1" applyAlignment="1">
      <alignment horizontal="center"/>
    </xf>
    <xf numFmtId="38" fontId="3" fillId="3" borderId="27" xfId="17" applyFont="1" applyFill="1" applyBorder="1" applyAlignment="1">
      <alignment horizontal="center"/>
    </xf>
    <xf numFmtId="38" fontId="3" fillId="3" borderId="28" xfId="17" applyFont="1" applyFill="1" applyBorder="1" applyAlignment="1">
      <alignment horizontal="center"/>
    </xf>
    <xf numFmtId="38" fontId="3" fillId="2" borderId="93" xfId="17" applyFont="1" applyFill="1" applyBorder="1" applyAlignment="1">
      <alignment/>
    </xf>
    <xf numFmtId="38" fontId="3" fillId="2" borderId="3" xfId="17" applyFont="1" applyFill="1" applyBorder="1" applyAlignment="1">
      <alignment/>
    </xf>
    <xf numFmtId="38" fontId="6" fillId="2" borderId="2" xfId="17" applyFont="1" applyFill="1" applyBorder="1" applyAlignment="1">
      <alignment/>
    </xf>
    <xf numFmtId="38" fontId="3" fillId="2" borderId="2" xfId="17" applyFont="1" applyFill="1" applyBorder="1" applyAlignment="1">
      <alignment/>
    </xf>
    <xf numFmtId="38" fontId="3" fillId="2" borderId="93" xfId="17" applyFont="1" applyFill="1" applyBorder="1" applyAlignment="1">
      <alignment horizontal="center"/>
    </xf>
    <xf numFmtId="38" fontId="3" fillId="2" borderId="82" xfId="17" applyFont="1" applyFill="1" applyBorder="1" applyAlignment="1">
      <alignment/>
    </xf>
    <xf numFmtId="38" fontId="3" fillId="2" borderId="94" xfId="17" applyFont="1" applyFill="1" applyBorder="1" applyAlignment="1">
      <alignment/>
    </xf>
    <xf numFmtId="38" fontId="3" fillId="2" borderId="90" xfId="17" applyFont="1" applyFill="1" applyBorder="1" applyAlignment="1">
      <alignment horizontal="center"/>
    </xf>
    <xf numFmtId="38" fontId="3" fillId="3" borderId="45" xfId="17" applyFont="1" applyFill="1" applyBorder="1" applyAlignment="1">
      <alignment horizontal="center"/>
    </xf>
    <xf numFmtId="38" fontId="3" fillId="3" borderId="55" xfId="17" applyFont="1" applyFill="1" applyBorder="1" applyAlignment="1">
      <alignment horizontal="center"/>
    </xf>
    <xf numFmtId="38" fontId="3" fillId="0" borderId="1" xfId="17" applyFont="1" applyFill="1" applyBorder="1" applyAlignment="1">
      <alignment/>
    </xf>
    <xf numFmtId="38" fontId="3" fillId="2" borderId="31" xfId="17" applyFont="1" applyFill="1" applyBorder="1" applyAlignment="1">
      <alignment/>
    </xf>
    <xf numFmtId="38" fontId="5" fillId="2" borderId="2" xfId="17" applyFont="1" applyFill="1" applyBorder="1" applyAlignment="1">
      <alignment/>
    </xf>
    <xf numFmtId="38" fontId="3" fillId="2" borderId="33" xfId="17" applyFont="1" applyFill="1" applyBorder="1" applyAlignment="1">
      <alignment horizontal="center"/>
    </xf>
    <xf numFmtId="38" fontId="6" fillId="2" borderId="82" xfId="17" applyFont="1" applyFill="1" applyBorder="1" applyAlignment="1">
      <alignment/>
    </xf>
    <xf numFmtId="38" fontId="3" fillId="2" borderId="94" xfId="17" applyFont="1" applyFill="1" applyBorder="1" applyAlignment="1">
      <alignment horizontal="center"/>
    </xf>
    <xf numFmtId="38" fontId="3" fillId="3" borderId="33" xfId="17" applyFont="1" applyFill="1" applyBorder="1" applyAlignment="1">
      <alignment/>
    </xf>
    <xf numFmtId="38" fontId="3" fillId="3" borderId="75" xfId="17" applyFont="1" applyFill="1" applyBorder="1" applyAlignment="1">
      <alignment horizontal="center"/>
    </xf>
    <xf numFmtId="38" fontId="3" fillId="3" borderId="77" xfId="17" applyFont="1" applyFill="1" applyBorder="1" applyAlignment="1">
      <alignment horizontal="center"/>
    </xf>
    <xf numFmtId="38" fontId="3" fillId="3" borderId="54" xfId="17" applyFont="1" applyFill="1" applyBorder="1" applyAlignment="1">
      <alignment horizontal="center"/>
    </xf>
    <xf numFmtId="38" fontId="3" fillId="3" borderId="93" xfId="17" applyFont="1" applyFill="1" applyBorder="1" applyAlignment="1">
      <alignment horizontal="center"/>
    </xf>
    <xf numFmtId="38" fontId="3" fillId="3" borderId="42" xfId="17" applyFont="1" applyFill="1" applyBorder="1" applyAlignment="1">
      <alignment horizontal="center"/>
    </xf>
    <xf numFmtId="38" fontId="3" fillId="3" borderId="65" xfId="17" applyFont="1" applyFill="1" applyBorder="1" applyAlignment="1">
      <alignment horizontal="center"/>
    </xf>
    <xf numFmtId="38" fontId="3" fillId="3" borderId="44" xfId="17" applyFont="1" applyFill="1" applyBorder="1" applyAlignment="1">
      <alignment horizontal="center"/>
    </xf>
    <xf numFmtId="38" fontId="3" fillId="3" borderId="8" xfId="17" applyFont="1" applyFill="1" applyBorder="1" applyAlignment="1">
      <alignment horizontal="center"/>
    </xf>
    <xf numFmtId="38" fontId="3" fillId="3" borderId="12" xfId="17" applyFont="1" applyFill="1" applyBorder="1" applyAlignment="1">
      <alignment horizontal="center"/>
    </xf>
    <xf numFmtId="38" fontId="3" fillId="3" borderId="94" xfId="17" applyFont="1" applyFill="1" applyBorder="1" applyAlignment="1">
      <alignment/>
    </xf>
    <xf numFmtId="38" fontId="3" fillId="3" borderId="67" xfId="17" applyFont="1" applyFill="1" applyBorder="1" applyAlignment="1">
      <alignment horizontal="center"/>
    </xf>
    <xf numFmtId="38" fontId="3" fillId="3" borderId="6" xfId="17" applyFont="1" applyFill="1" applyBorder="1" applyAlignment="1">
      <alignment horizontal="center"/>
    </xf>
    <xf numFmtId="38" fontId="3" fillId="3" borderId="22" xfId="17" applyFont="1" applyFill="1" applyBorder="1" applyAlignment="1">
      <alignment horizontal="center"/>
    </xf>
    <xf numFmtId="38" fontId="3" fillId="3" borderId="30" xfId="17" applyFont="1" applyFill="1" applyBorder="1" applyAlignment="1">
      <alignment horizontal="center"/>
    </xf>
    <xf numFmtId="38" fontId="3" fillId="3" borderId="96" xfId="17" applyFont="1" applyFill="1" applyBorder="1" applyAlignment="1">
      <alignment horizontal="center"/>
    </xf>
    <xf numFmtId="38" fontId="3" fillId="3" borderId="16" xfId="17" applyFont="1" applyFill="1" applyBorder="1" applyAlignment="1">
      <alignment horizontal="center"/>
    </xf>
    <xf numFmtId="38" fontId="3" fillId="3" borderId="78" xfId="17" applyFont="1" applyFill="1" applyBorder="1" applyAlignment="1">
      <alignment horizontal="center"/>
    </xf>
    <xf numFmtId="38" fontId="3" fillId="3" borderId="33" xfId="17" applyFont="1" applyFill="1" applyBorder="1" applyAlignment="1">
      <alignment horizontal="center"/>
    </xf>
    <xf numFmtId="38" fontId="3" fillId="2" borderId="42" xfId="17" applyFont="1" applyFill="1" applyBorder="1" applyAlignment="1">
      <alignment/>
    </xf>
    <xf numFmtId="38" fontId="6" fillId="2" borderId="42" xfId="17" applyFont="1" applyFill="1" applyBorder="1" applyAlignment="1">
      <alignment/>
    </xf>
    <xf numFmtId="38" fontId="3" fillId="2" borderId="97" xfId="17" applyFont="1" applyFill="1" applyBorder="1" applyAlignment="1">
      <alignment/>
    </xf>
    <xf numFmtId="38" fontId="3" fillId="2" borderId="81" xfId="17" applyFont="1" applyFill="1" applyBorder="1" applyAlignment="1">
      <alignment horizontal="center"/>
    </xf>
    <xf numFmtId="38" fontId="3" fillId="2" borderId="98" xfId="17" applyFont="1" applyFill="1" applyBorder="1" applyAlignment="1">
      <alignment/>
    </xf>
    <xf numFmtId="38" fontId="3" fillId="2" borderId="35" xfId="17" applyFont="1" applyFill="1" applyBorder="1" applyAlignment="1">
      <alignment/>
    </xf>
    <xf numFmtId="38" fontId="3" fillId="2" borderId="99" xfId="17" applyFont="1" applyFill="1" applyBorder="1" applyAlignment="1">
      <alignment/>
    </xf>
    <xf numFmtId="38" fontId="3" fillId="2" borderId="100" xfId="17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latin typeface="ＭＳ Ｐゴシック"/>
                <a:ea typeface="ＭＳ Ｐゴシック"/>
                <a:cs typeface="ＭＳ Ｐゴシック"/>
              </a:rPr>
              <a:t>図－１　地区別生産面積</a:t>
            </a:r>
          </a:p>
        </c:rich>
      </c:tx>
      <c:layout>
        <c:manualLayout>
          <c:xMode val="factor"/>
          <c:yMode val="factor"/>
          <c:x val="-0.293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025"/>
          <c:y val="0.26375"/>
          <c:w val="0.387"/>
          <c:h val="0.6305"/>
        </c:manualLayout>
      </c:layout>
      <c:pieChart>
        <c:varyColors val="1"/>
        <c:ser>
          <c:idx val="0"/>
          <c:order val="0"/>
          <c:tx>
            <c:strRef>
              <c:f>'表２'!$F$28:$F$30</c:f>
              <c:strCache>
                <c:ptCount val="1"/>
                <c:pt idx="0">
                  <c:v>面積 （ａ）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75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'表２'!$C$31:$C$37</c:f>
              <c:strCache>
                <c:ptCount val="7"/>
                <c:pt idx="0">
                  <c:v>渋　川</c:v>
                </c:pt>
                <c:pt idx="1">
                  <c:v>沼　田</c:v>
                </c:pt>
                <c:pt idx="2">
                  <c:v>藤　岡</c:v>
                </c:pt>
                <c:pt idx="3">
                  <c:v>富　岡</c:v>
                </c:pt>
                <c:pt idx="4">
                  <c:v>高　崎</c:v>
                </c:pt>
                <c:pt idx="5">
                  <c:v>中之条</c:v>
                </c:pt>
                <c:pt idx="6">
                  <c:v>桐　生</c:v>
                </c:pt>
              </c:strCache>
            </c:strRef>
          </c:cat>
          <c:val>
            <c:numRef>
              <c:f>'表２'!$F$31:$F$37</c:f>
              <c:numCache>
                <c:ptCount val="7"/>
                <c:pt idx="0">
                  <c:v>682</c:v>
                </c:pt>
                <c:pt idx="1">
                  <c:v>100</c:v>
                </c:pt>
                <c:pt idx="2">
                  <c:v>281</c:v>
                </c:pt>
                <c:pt idx="3">
                  <c:v>495</c:v>
                </c:pt>
                <c:pt idx="4">
                  <c:v>40</c:v>
                </c:pt>
                <c:pt idx="5">
                  <c:v>3900</c:v>
                </c:pt>
                <c:pt idx="6">
                  <c:v>2405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5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図－１０　樹種区分別生産本数</a:t>
            </a:r>
          </a:p>
        </c:rich>
      </c:tx>
      <c:layout>
        <c:manualLayout>
          <c:xMode val="factor"/>
          <c:yMode val="factor"/>
          <c:x val="-0.2487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625"/>
          <c:y val="0.18975"/>
          <c:w val="0.482"/>
          <c:h val="0.739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'表５ '!$D$35:$D$39</c:f>
              <c:strCache>
                <c:ptCount val="5"/>
                <c:pt idx="0">
                  <c:v>針　葉　樹</c:v>
                </c:pt>
                <c:pt idx="1">
                  <c:v>常緑広葉樹</c:v>
                </c:pt>
                <c:pt idx="2">
                  <c:v>落葉広葉樹</c:v>
                </c:pt>
                <c:pt idx="3">
                  <c:v>低　　　木</c:v>
                </c:pt>
                <c:pt idx="4">
                  <c:v>玉・株・特殊物</c:v>
                </c:pt>
              </c:strCache>
            </c:strRef>
          </c:cat>
          <c:val>
            <c:numRef>
              <c:f>'表５ '!$E$35:$E$39</c:f>
              <c:numCache>
                <c:ptCount val="5"/>
                <c:pt idx="0">
                  <c:v>38430</c:v>
                </c:pt>
                <c:pt idx="1">
                  <c:v>62989</c:v>
                </c:pt>
                <c:pt idx="2">
                  <c:v>32644</c:v>
                </c:pt>
                <c:pt idx="3">
                  <c:v>143409</c:v>
                </c:pt>
                <c:pt idx="4">
                  <c:v>2426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'表５ '!$D$35:$D$39</c:f>
              <c:strCache>
                <c:ptCount val="5"/>
                <c:pt idx="0">
                  <c:v>針　葉　樹</c:v>
                </c:pt>
                <c:pt idx="1">
                  <c:v>常緑広葉樹</c:v>
                </c:pt>
                <c:pt idx="2">
                  <c:v>落葉広葉樹</c:v>
                </c:pt>
                <c:pt idx="3">
                  <c:v>低　　　木</c:v>
                </c:pt>
                <c:pt idx="4">
                  <c:v>玉・株・特殊物</c:v>
                </c:pt>
              </c:strCache>
            </c:strRef>
          </c:cat>
          <c:val>
            <c:numRef>
              <c:f>'表５ '!$F$35:$F$39</c:f>
              <c:numCache>
                <c:ptCount val="5"/>
                <c:pt idx="0">
                  <c:v>0.1373000164345583</c:v>
                </c:pt>
                <c:pt idx="1">
                  <c:v>0.22504269412428812</c:v>
                </c:pt>
                <c:pt idx="2">
                  <c:v>0.11662820027295658</c:v>
                </c:pt>
                <c:pt idx="3">
                  <c:v>0.512361646028196</c:v>
                </c:pt>
                <c:pt idx="4">
                  <c:v>0.008667443140001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図－１１　樹種区分別生産本数比の推移</a:t>
            </a:r>
          </a:p>
        </c:rich>
      </c:tx>
      <c:layout>
        <c:manualLayout>
          <c:xMode val="factor"/>
          <c:yMode val="factor"/>
          <c:x val="0.0015"/>
          <c:y val="0.02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15575"/>
          <c:w val="0.98575"/>
          <c:h val="0.701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'表６'!$J$33</c:f>
              <c:strCache>
                <c:ptCount val="1"/>
                <c:pt idx="0">
                  <c:v>針葉樹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'表６'!$I$34:$I$56</c:f>
              <c:strCache>
                <c:ptCount val="23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</c:strCache>
            </c:strRef>
          </c:cat>
          <c:val>
            <c:numRef>
              <c:f>'表６'!$J$34:$J$56</c:f>
              <c:numCache>
                <c:ptCount val="23"/>
                <c:pt idx="0">
                  <c:v>3133</c:v>
                </c:pt>
                <c:pt idx="1">
                  <c:v>2470</c:v>
                </c:pt>
                <c:pt idx="2">
                  <c:v>2565</c:v>
                </c:pt>
                <c:pt idx="3">
                  <c:v>1615</c:v>
                </c:pt>
                <c:pt idx="4">
                  <c:v>731</c:v>
                </c:pt>
                <c:pt idx="5">
                  <c:v>501</c:v>
                </c:pt>
                <c:pt idx="6">
                  <c:v>475</c:v>
                </c:pt>
                <c:pt idx="7">
                  <c:v>665</c:v>
                </c:pt>
                <c:pt idx="8">
                  <c:v>806</c:v>
                </c:pt>
                <c:pt idx="9">
                  <c:v>740</c:v>
                </c:pt>
                <c:pt idx="10">
                  <c:v>458</c:v>
                </c:pt>
                <c:pt idx="11">
                  <c:v>846</c:v>
                </c:pt>
                <c:pt idx="12">
                  <c:v>924</c:v>
                </c:pt>
                <c:pt idx="13">
                  <c:v>418</c:v>
                </c:pt>
                <c:pt idx="14">
                  <c:v>480</c:v>
                </c:pt>
                <c:pt idx="15">
                  <c:v>446</c:v>
                </c:pt>
                <c:pt idx="16">
                  <c:v>285</c:v>
                </c:pt>
                <c:pt idx="17">
                  <c:v>95</c:v>
                </c:pt>
                <c:pt idx="18">
                  <c:v>79</c:v>
                </c:pt>
                <c:pt idx="19">
                  <c:v>69</c:v>
                </c:pt>
                <c:pt idx="20">
                  <c:v>57</c:v>
                </c:pt>
                <c:pt idx="21">
                  <c:v>52</c:v>
                </c:pt>
                <c:pt idx="22">
                  <c:v>75</c:v>
                </c:pt>
              </c:numCache>
            </c:numRef>
          </c:val>
        </c:ser>
        <c:ser>
          <c:idx val="1"/>
          <c:order val="1"/>
          <c:tx>
            <c:strRef>
              <c:f>'表６'!$K$33</c:f>
              <c:strCache>
                <c:ptCount val="1"/>
                <c:pt idx="0">
                  <c:v>常緑広葉樹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'表６'!$I$34:$I$56</c:f>
              <c:strCache>
                <c:ptCount val="23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</c:strCache>
            </c:strRef>
          </c:cat>
          <c:val>
            <c:numRef>
              <c:f>'表６'!$K$34:$K$56</c:f>
              <c:numCache>
                <c:ptCount val="23"/>
                <c:pt idx="0">
                  <c:v>1763</c:v>
                </c:pt>
                <c:pt idx="1">
                  <c:v>1283</c:v>
                </c:pt>
                <c:pt idx="2">
                  <c:v>1145</c:v>
                </c:pt>
                <c:pt idx="3">
                  <c:v>1032</c:v>
                </c:pt>
                <c:pt idx="4">
                  <c:v>990</c:v>
                </c:pt>
                <c:pt idx="5">
                  <c:v>992</c:v>
                </c:pt>
                <c:pt idx="6">
                  <c:v>938</c:v>
                </c:pt>
                <c:pt idx="7">
                  <c:v>1054</c:v>
                </c:pt>
                <c:pt idx="8">
                  <c:v>960</c:v>
                </c:pt>
                <c:pt idx="9">
                  <c:v>977</c:v>
                </c:pt>
                <c:pt idx="10">
                  <c:v>946</c:v>
                </c:pt>
                <c:pt idx="11">
                  <c:v>817</c:v>
                </c:pt>
                <c:pt idx="12">
                  <c:v>808</c:v>
                </c:pt>
                <c:pt idx="13">
                  <c:v>286</c:v>
                </c:pt>
                <c:pt idx="14">
                  <c:v>547</c:v>
                </c:pt>
                <c:pt idx="15">
                  <c:v>555</c:v>
                </c:pt>
                <c:pt idx="16">
                  <c:v>534</c:v>
                </c:pt>
                <c:pt idx="17">
                  <c:v>169</c:v>
                </c:pt>
                <c:pt idx="18">
                  <c:v>134</c:v>
                </c:pt>
                <c:pt idx="19">
                  <c:v>140</c:v>
                </c:pt>
                <c:pt idx="20">
                  <c:v>69</c:v>
                </c:pt>
                <c:pt idx="21">
                  <c:v>55</c:v>
                </c:pt>
                <c:pt idx="22">
                  <c:v>49</c:v>
                </c:pt>
              </c:numCache>
            </c:numRef>
          </c:val>
        </c:ser>
        <c:ser>
          <c:idx val="2"/>
          <c:order val="2"/>
          <c:tx>
            <c:strRef>
              <c:f>'表６'!$L$33</c:f>
              <c:strCache>
                <c:ptCount val="1"/>
                <c:pt idx="0">
                  <c:v>落葉広葉樹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'表６'!$I$34:$I$56</c:f>
              <c:strCache>
                <c:ptCount val="23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</c:strCache>
            </c:strRef>
          </c:cat>
          <c:val>
            <c:numRef>
              <c:f>'表６'!$L$34:$L$56</c:f>
              <c:numCache>
                <c:ptCount val="23"/>
                <c:pt idx="0">
                  <c:v>1153</c:v>
                </c:pt>
                <c:pt idx="1">
                  <c:v>742</c:v>
                </c:pt>
                <c:pt idx="2">
                  <c:v>638</c:v>
                </c:pt>
                <c:pt idx="3">
                  <c:v>566</c:v>
                </c:pt>
                <c:pt idx="4">
                  <c:v>540</c:v>
                </c:pt>
                <c:pt idx="5">
                  <c:v>438</c:v>
                </c:pt>
                <c:pt idx="6">
                  <c:v>382</c:v>
                </c:pt>
                <c:pt idx="7">
                  <c:v>477</c:v>
                </c:pt>
                <c:pt idx="8">
                  <c:v>621</c:v>
                </c:pt>
                <c:pt idx="9">
                  <c:v>537</c:v>
                </c:pt>
                <c:pt idx="10">
                  <c:v>560</c:v>
                </c:pt>
                <c:pt idx="11">
                  <c:v>499</c:v>
                </c:pt>
                <c:pt idx="12">
                  <c:v>482</c:v>
                </c:pt>
                <c:pt idx="13">
                  <c:v>242</c:v>
                </c:pt>
                <c:pt idx="14">
                  <c:v>238</c:v>
                </c:pt>
                <c:pt idx="15">
                  <c:v>292</c:v>
                </c:pt>
                <c:pt idx="16">
                  <c:v>212</c:v>
                </c:pt>
                <c:pt idx="17">
                  <c:v>101</c:v>
                </c:pt>
                <c:pt idx="18">
                  <c:v>119</c:v>
                </c:pt>
                <c:pt idx="19">
                  <c:v>71</c:v>
                </c:pt>
                <c:pt idx="20">
                  <c:v>81</c:v>
                </c:pt>
                <c:pt idx="21">
                  <c:v>86</c:v>
                </c:pt>
                <c:pt idx="22">
                  <c:v>65</c:v>
                </c:pt>
              </c:numCache>
            </c:numRef>
          </c:val>
        </c:ser>
        <c:ser>
          <c:idx val="3"/>
          <c:order val="3"/>
          <c:tx>
            <c:strRef>
              <c:f>'表６'!$M$33</c:f>
              <c:strCache>
                <c:ptCount val="1"/>
                <c:pt idx="0">
                  <c:v>低木･玉･特殊物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'表６'!$I$34:$I$56</c:f>
              <c:strCache>
                <c:ptCount val="23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</c:strCache>
            </c:strRef>
          </c:cat>
          <c:val>
            <c:numRef>
              <c:f>'表６'!$M$34:$M$56</c:f>
              <c:numCache>
                <c:ptCount val="23"/>
                <c:pt idx="0">
                  <c:v>2953</c:v>
                </c:pt>
                <c:pt idx="1">
                  <c:v>2638</c:v>
                </c:pt>
                <c:pt idx="2">
                  <c:v>2574</c:v>
                </c:pt>
                <c:pt idx="3">
                  <c:v>2374</c:v>
                </c:pt>
                <c:pt idx="4">
                  <c:v>2230</c:v>
                </c:pt>
                <c:pt idx="5">
                  <c:v>1699</c:v>
                </c:pt>
                <c:pt idx="6">
                  <c:v>1483</c:v>
                </c:pt>
                <c:pt idx="7">
                  <c:v>1364</c:v>
                </c:pt>
                <c:pt idx="8">
                  <c:v>1465</c:v>
                </c:pt>
                <c:pt idx="9">
                  <c:v>1473</c:v>
                </c:pt>
                <c:pt idx="10">
                  <c:v>1361</c:v>
                </c:pt>
                <c:pt idx="11">
                  <c:v>1420</c:v>
                </c:pt>
                <c:pt idx="12">
                  <c:v>1319</c:v>
                </c:pt>
                <c:pt idx="13">
                  <c:v>346</c:v>
                </c:pt>
                <c:pt idx="14">
                  <c:v>671</c:v>
                </c:pt>
                <c:pt idx="15">
                  <c:v>620</c:v>
                </c:pt>
                <c:pt idx="16">
                  <c:v>573</c:v>
                </c:pt>
                <c:pt idx="17">
                  <c:v>486</c:v>
                </c:pt>
                <c:pt idx="18">
                  <c:v>341</c:v>
                </c:pt>
                <c:pt idx="19">
                  <c:v>308</c:v>
                </c:pt>
                <c:pt idx="20">
                  <c:v>159</c:v>
                </c:pt>
                <c:pt idx="21">
                  <c:v>142</c:v>
                </c:pt>
                <c:pt idx="22">
                  <c:v>150</c:v>
                </c:pt>
              </c:numCache>
            </c:numRef>
          </c:val>
        </c:ser>
        <c:overlap val="100"/>
        <c:axId val="53293159"/>
        <c:axId val="9876384"/>
      </c:barChart>
      <c:catAx>
        <c:axId val="53293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2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9876384"/>
        <c:crosses val="autoZero"/>
        <c:auto val="1"/>
        <c:lblOffset val="100"/>
        <c:noMultiLvlLbl val="0"/>
      </c:catAx>
      <c:valAx>
        <c:axId val="98763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29315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"/>
          <c:y val="0.894"/>
        </c:manualLayout>
      </c:layout>
      <c:overlay val="0"/>
      <c:txPr>
        <a:bodyPr vert="horz" rot="0"/>
        <a:lstStyle/>
        <a:p>
          <a:pPr>
            <a:defRPr lang="en-US" cap="none" sz="8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図－１２　規格別生産本数比の推移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"/>
          <c:y val="0.12025"/>
          <c:w val="0.966"/>
          <c:h val="0.72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'表７'!$J$23</c:f>
              <c:strCache>
                <c:ptCount val="1"/>
                <c:pt idx="0">
                  <c:v>1.0m未満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'表７'!$I$24:$I$46</c:f>
              <c:strCache>
                <c:ptCount val="23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</c:strCache>
            </c:strRef>
          </c:cat>
          <c:val>
            <c:numRef>
              <c:f>'表７'!$J$24:$J$46</c:f>
              <c:numCache>
                <c:ptCount val="23"/>
                <c:pt idx="0">
                  <c:v>5101</c:v>
                </c:pt>
                <c:pt idx="1">
                  <c:v>4277</c:v>
                </c:pt>
                <c:pt idx="2">
                  <c:v>4106</c:v>
                </c:pt>
                <c:pt idx="3">
                  <c:v>3770</c:v>
                </c:pt>
                <c:pt idx="4">
                  <c:v>3031</c:v>
                </c:pt>
                <c:pt idx="5">
                  <c:v>2394</c:v>
                </c:pt>
                <c:pt idx="6">
                  <c:v>2211</c:v>
                </c:pt>
                <c:pt idx="7">
                  <c:v>2454</c:v>
                </c:pt>
                <c:pt idx="8">
                  <c:v>2554</c:v>
                </c:pt>
                <c:pt idx="9">
                  <c:v>2403</c:v>
                </c:pt>
                <c:pt idx="10">
                  <c:v>2131</c:v>
                </c:pt>
                <c:pt idx="11">
                  <c:v>2599</c:v>
                </c:pt>
                <c:pt idx="12">
                  <c:v>2732</c:v>
                </c:pt>
                <c:pt idx="13">
                  <c:v>850</c:v>
                </c:pt>
                <c:pt idx="14">
                  <c:v>1475</c:v>
                </c:pt>
                <c:pt idx="15">
                  <c:v>1317</c:v>
                </c:pt>
                <c:pt idx="16">
                  <c:v>1056</c:v>
                </c:pt>
                <c:pt idx="17">
                  <c:v>554</c:v>
                </c:pt>
                <c:pt idx="18">
                  <c:v>382</c:v>
                </c:pt>
                <c:pt idx="19">
                  <c:v>392</c:v>
                </c:pt>
                <c:pt idx="20">
                  <c:v>193</c:v>
                </c:pt>
                <c:pt idx="21">
                  <c:v>176</c:v>
                </c:pt>
                <c:pt idx="22">
                  <c:v>190</c:v>
                </c:pt>
              </c:numCache>
            </c:numRef>
          </c:val>
        </c:ser>
        <c:ser>
          <c:idx val="1"/>
          <c:order val="1"/>
          <c:tx>
            <c:strRef>
              <c:f>'表７'!$K$23</c:f>
              <c:strCache>
                <c:ptCount val="1"/>
                <c:pt idx="0">
                  <c:v>1.0m以上3.0m未満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'表７'!$I$24:$I$46</c:f>
              <c:strCache>
                <c:ptCount val="23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</c:strCache>
            </c:strRef>
          </c:cat>
          <c:val>
            <c:numRef>
              <c:f>'表７'!$K$24:$K$46</c:f>
              <c:numCache>
                <c:ptCount val="23"/>
                <c:pt idx="0">
                  <c:v>3079</c:v>
                </c:pt>
                <c:pt idx="1">
                  <c:v>1974</c:v>
                </c:pt>
                <c:pt idx="2">
                  <c:v>1943</c:v>
                </c:pt>
                <c:pt idx="3">
                  <c:v>1246</c:v>
                </c:pt>
                <c:pt idx="4">
                  <c:v>1000</c:v>
                </c:pt>
                <c:pt idx="5">
                  <c:v>860</c:v>
                </c:pt>
                <c:pt idx="6">
                  <c:v>762</c:v>
                </c:pt>
                <c:pt idx="7">
                  <c:v>816</c:v>
                </c:pt>
                <c:pt idx="8">
                  <c:v>988</c:v>
                </c:pt>
                <c:pt idx="9">
                  <c:v>1022</c:v>
                </c:pt>
                <c:pt idx="10">
                  <c:v>897</c:v>
                </c:pt>
                <c:pt idx="11">
                  <c:v>696</c:v>
                </c:pt>
                <c:pt idx="12">
                  <c:v>664</c:v>
                </c:pt>
                <c:pt idx="13">
                  <c:v>296</c:v>
                </c:pt>
                <c:pt idx="14">
                  <c:v>331</c:v>
                </c:pt>
                <c:pt idx="15">
                  <c:v>440</c:v>
                </c:pt>
                <c:pt idx="16">
                  <c:v>410</c:v>
                </c:pt>
                <c:pt idx="17">
                  <c:v>176</c:v>
                </c:pt>
                <c:pt idx="18">
                  <c:v>189</c:v>
                </c:pt>
                <c:pt idx="19">
                  <c:v>119</c:v>
                </c:pt>
                <c:pt idx="20">
                  <c:v>105</c:v>
                </c:pt>
                <c:pt idx="21">
                  <c:v>102</c:v>
                </c:pt>
                <c:pt idx="22">
                  <c:v>102</c:v>
                </c:pt>
              </c:numCache>
            </c:numRef>
          </c:val>
        </c:ser>
        <c:ser>
          <c:idx val="2"/>
          <c:order val="2"/>
          <c:tx>
            <c:strRef>
              <c:f>'表７'!$L$23</c:f>
              <c:strCache>
                <c:ptCount val="1"/>
                <c:pt idx="0">
                  <c:v>3.0m以上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'表７'!$I$24:$I$46</c:f>
              <c:strCache>
                <c:ptCount val="23"/>
                <c:pt idx="0">
                  <c:v>56</c:v>
                </c:pt>
                <c:pt idx="1">
                  <c:v>57</c:v>
                </c:pt>
                <c:pt idx="2">
                  <c:v>58</c:v>
                </c:pt>
                <c:pt idx="3">
                  <c:v>59</c:v>
                </c:pt>
                <c:pt idx="4">
                  <c:v>60</c:v>
                </c:pt>
                <c:pt idx="5">
                  <c:v>61</c:v>
                </c:pt>
                <c:pt idx="6">
                  <c:v>62</c:v>
                </c:pt>
                <c:pt idx="7">
                  <c:v>63</c:v>
                </c:pt>
                <c:pt idx="8">
                  <c:v>元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  <c:pt idx="18">
                  <c:v>11</c:v>
                </c:pt>
                <c:pt idx="19">
                  <c:v>12</c:v>
                </c:pt>
                <c:pt idx="20">
                  <c:v>13</c:v>
                </c:pt>
                <c:pt idx="21">
                  <c:v>14</c:v>
                </c:pt>
                <c:pt idx="22">
                  <c:v>15</c:v>
                </c:pt>
              </c:strCache>
            </c:strRef>
          </c:cat>
          <c:val>
            <c:numRef>
              <c:f>'表７'!$L$24:$L$46</c:f>
              <c:numCache>
                <c:ptCount val="23"/>
                <c:pt idx="0">
                  <c:v>822</c:v>
                </c:pt>
                <c:pt idx="1">
                  <c:v>882</c:v>
                </c:pt>
                <c:pt idx="2">
                  <c:v>873</c:v>
                </c:pt>
                <c:pt idx="3">
                  <c:v>571</c:v>
                </c:pt>
                <c:pt idx="4">
                  <c:v>460</c:v>
                </c:pt>
                <c:pt idx="5">
                  <c:v>377</c:v>
                </c:pt>
                <c:pt idx="6">
                  <c:v>304</c:v>
                </c:pt>
                <c:pt idx="7">
                  <c:v>290</c:v>
                </c:pt>
                <c:pt idx="8">
                  <c:v>308</c:v>
                </c:pt>
                <c:pt idx="9">
                  <c:v>303</c:v>
                </c:pt>
                <c:pt idx="10">
                  <c:v>297</c:v>
                </c:pt>
                <c:pt idx="11">
                  <c:v>287</c:v>
                </c:pt>
                <c:pt idx="12">
                  <c:v>307</c:v>
                </c:pt>
                <c:pt idx="13">
                  <c:v>146</c:v>
                </c:pt>
                <c:pt idx="14">
                  <c:v>130</c:v>
                </c:pt>
                <c:pt idx="15">
                  <c:v>155</c:v>
                </c:pt>
                <c:pt idx="16">
                  <c:v>139</c:v>
                </c:pt>
                <c:pt idx="17">
                  <c:v>120</c:v>
                </c:pt>
                <c:pt idx="18">
                  <c:v>102</c:v>
                </c:pt>
                <c:pt idx="19">
                  <c:v>78</c:v>
                </c:pt>
                <c:pt idx="20">
                  <c:v>75</c:v>
                </c:pt>
                <c:pt idx="21">
                  <c:v>57</c:v>
                </c:pt>
                <c:pt idx="22">
                  <c:v>54</c:v>
                </c:pt>
              </c:numCache>
            </c:numRef>
          </c:val>
        </c:ser>
        <c:overlap val="100"/>
        <c:axId val="21778593"/>
        <c:axId val="61789610"/>
      </c:barChart>
      <c:catAx>
        <c:axId val="21778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1789610"/>
        <c:crosses val="autoZero"/>
        <c:auto val="1"/>
        <c:lblOffset val="100"/>
        <c:noMultiLvlLbl val="0"/>
      </c:catAx>
      <c:valAx>
        <c:axId val="61789610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77859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1"/>
          <c:y val="0.94625"/>
          <c:w val="0.5"/>
          <c:h val="0.03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0" i="0" u="none" baseline="0">
                <a:latin typeface="ＭＳ Ｐゴシック"/>
                <a:ea typeface="ＭＳ Ｐゴシック"/>
                <a:cs typeface="ＭＳ Ｐゴシック"/>
              </a:rPr>
              <a:t>図－１３　樹種別前年度出荷本数実績</a:t>
            </a:r>
          </a:p>
        </c:rich>
      </c:tx>
      <c:layout>
        <c:manualLayout>
          <c:xMode val="factor"/>
          <c:yMode val="factor"/>
          <c:x val="-0.244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775"/>
          <c:y val="0.17475"/>
          <c:w val="0.514"/>
          <c:h val="0.79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'表８'!$B$18:$B$22</c:f>
              <c:strCache>
                <c:ptCount val="5"/>
                <c:pt idx="0">
                  <c:v>針　葉　樹</c:v>
                </c:pt>
                <c:pt idx="1">
                  <c:v>常緑広葉樹</c:v>
                </c:pt>
                <c:pt idx="2">
                  <c:v>落葉広葉樹</c:v>
                </c:pt>
                <c:pt idx="3">
                  <c:v>低　　木</c:v>
                </c:pt>
                <c:pt idx="4">
                  <c:v>玉・株・特殊物</c:v>
                </c:pt>
              </c:strCache>
            </c:strRef>
          </c:cat>
          <c:val>
            <c:numRef>
              <c:f>'表８'!$G$18:$G$22</c:f>
              <c:numCache>
                <c:ptCount val="5"/>
                <c:pt idx="0">
                  <c:v>2282</c:v>
                </c:pt>
                <c:pt idx="1">
                  <c:v>22280</c:v>
                </c:pt>
                <c:pt idx="2">
                  <c:v>3037</c:v>
                </c:pt>
                <c:pt idx="3">
                  <c:v>85400</c:v>
                </c:pt>
                <c:pt idx="4">
                  <c:v>1447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ＭＳ Ｐゴシック"/>
                <a:ea typeface="ＭＳ Ｐゴシック"/>
                <a:cs typeface="ＭＳ Ｐゴシック"/>
              </a:rPr>
              <a:t>図－１４　出荷先別前年度出荷本数実績</a:t>
            </a:r>
          </a:p>
        </c:rich>
      </c:tx>
      <c:layout>
        <c:manualLayout>
          <c:xMode val="factor"/>
          <c:yMode val="factor"/>
          <c:x val="-0.23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7"/>
          <c:y val="0.19425"/>
          <c:w val="0.451"/>
          <c:h val="0.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Pt>
            <c:idx val="5"/>
          </c:dPt>
          <c:dPt>
            <c:idx val="6"/>
          </c:dPt>
          <c:dPt>
            <c:idx val="7"/>
          </c:dPt>
          <c:dPt>
            <c:idx val="8"/>
          </c:dPt>
          <c:dPt>
            <c:idx val="9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'表８'!$C$17:$F$17</c:f>
              <c:strCache>
                <c:ptCount val="4"/>
                <c:pt idx="0">
                  <c:v>個　　人</c:v>
                </c:pt>
                <c:pt idx="1">
                  <c:v>業　　者</c:v>
                </c:pt>
                <c:pt idx="2">
                  <c:v>公　共　用</c:v>
                </c:pt>
                <c:pt idx="3">
                  <c:v>そ　の　他</c:v>
                </c:pt>
              </c:strCache>
            </c:strRef>
          </c:cat>
          <c:val>
            <c:numRef>
              <c:f>'表８'!$C$23:$F$23</c:f>
              <c:numCache>
                <c:ptCount val="4"/>
                <c:pt idx="0">
                  <c:v>16017</c:v>
                </c:pt>
                <c:pt idx="1">
                  <c:v>55297</c:v>
                </c:pt>
                <c:pt idx="2">
                  <c:v>15168</c:v>
                </c:pt>
                <c:pt idx="3">
                  <c:v>27964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図－２　地区別１アール当り 生産本数 </a:t>
            </a:r>
          </a:p>
        </c:rich>
      </c:tx>
      <c:layout>
        <c:manualLayout>
          <c:xMode val="factor"/>
          <c:yMode val="factor"/>
          <c:x val="-0.1865"/>
          <c:y val="-0.019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975"/>
          <c:w val="0.992"/>
          <c:h val="0.84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'表２'!$K$28:$K$30</c:f>
              <c:strCache>
                <c:ptCount val="1"/>
                <c:pt idx="0">
                  <c:v>１ｱｰﾙ当り 生産本数 （本／ａ）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CCFF"/>
              </a:solidFill>
            </c:spPr>
          </c:dPt>
          <c:dPt>
            <c:idx val="1"/>
            <c:invertIfNegative val="0"/>
            <c:spPr>
              <a:solidFill>
                <a:srgbClr val="CCCCFF"/>
              </a:solidFill>
            </c:spPr>
          </c:dPt>
          <c:dPt>
            <c:idx val="2"/>
            <c:invertIfNegative val="0"/>
            <c:spPr>
              <a:solidFill>
                <a:srgbClr val="CCCCFF"/>
              </a:solidFill>
            </c:spPr>
          </c:dPt>
          <c:dPt>
            <c:idx val="3"/>
            <c:invertIfNegative val="0"/>
            <c:spPr>
              <a:solidFill>
                <a:srgbClr val="CCCCFF"/>
              </a:solidFill>
            </c:spPr>
          </c:dPt>
          <c:dPt>
            <c:idx val="4"/>
            <c:invertIfNegative val="0"/>
            <c:spPr>
              <a:solidFill>
                <a:srgbClr val="CCCCFF"/>
              </a:solidFill>
            </c:spPr>
          </c:dPt>
          <c:dPt>
            <c:idx val="5"/>
            <c:invertIfNegative val="0"/>
            <c:spPr>
              <a:solidFill>
                <a:srgbClr val="CCCCFF"/>
              </a:solidFill>
            </c:spPr>
          </c:dPt>
          <c:dPt>
            <c:idx val="6"/>
            <c:invertIfNegative val="0"/>
            <c:spPr>
              <a:solidFill>
                <a:srgbClr val="CC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/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'表２'!$C$31:$C$37</c:f>
              <c:strCache>
                <c:ptCount val="7"/>
                <c:pt idx="0">
                  <c:v>渋　川</c:v>
                </c:pt>
                <c:pt idx="1">
                  <c:v>沼　田</c:v>
                </c:pt>
                <c:pt idx="2">
                  <c:v>藤　岡</c:v>
                </c:pt>
                <c:pt idx="3">
                  <c:v>富　岡</c:v>
                </c:pt>
                <c:pt idx="4">
                  <c:v>高　崎</c:v>
                </c:pt>
                <c:pt idx="5">
                  <c:v>中之条</c:v>
                </c:pt>
                <c:pt idx="6">
                  <c:v>桐　生</c:v>
                </c:pt>
              </c:strCache>
            </c:strRef>
          </c:cat>
          <c:val>
            <c:numRef>
              <c:f>'表２'!$K$31:$K$37</c:f>
              <c:numCache>
                <c:ptCount val="7"/>
                <c:pt idx="0">
                  <c:v>16.107038123167154</c:v>
                </c:pt>
                <c:pt idx="1">
                  <c:v>18.27</c:v>
                </c:pt>
                <c:pt idx="2">
                  <c:v>54.23131672597865</c:v>
                </c:pt>
                <c:pt idx="3">
                  <c:v>12.41010101010101</c:v>
                </c:pt>
                <c:pt idx="4">
                  <c:v>64.525</c:v>
                </c:pt>
                <c:pt idx="5">
                  <c:v>15.587179487179487</c:v>
                </c:pt>
                <c:pt idx="6">
                  <c:v>75.81413721413722</c:v>
                </c:pt>
              </c:numCache>
            </c:numRef>
          </c:val>
          <c:shape val="box"/>
        </c:ser>
        <c:shape val="box"/>
        <c:axId val="61242283"/>
        <c:axId val="14309636"/>
      </c:bar3DChart>
      <c:catAx>
        <c:axId val="6124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850" b="0" i="0" u="none" baseline="0"/>
            </a:pPr>
          </a:p>
        </c:txPr>
        <c:crossAx val="14309636"/>
        <c:crosses val="autoZero"/>
        <c:auto val="1"/>
        <c:lblOffset val="100"/>
        <c:noMultiLvlLbl val="0"/>
      </c:catAx>
      <c:valAx>
        <c:axId val="143096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本/ａ</a:t>
                </a:r>
              </a:p>
            </c:rich>
          </c:tx>
          <c:layout>
            <c:manualLayout>
              <c:xMode val="factor"/>
              <c:yMode val="factor"/>
              <c:x val="-0.0025"/>
              <c:y val="-0.4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61242283"/>
        <c:crossesAt val="1"/>
        <c:crossBetween val="between"/>
        <c:dispUnits/>
        <c:majorUnit val="50"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図－３　地区別一人(団体）当り 生産本数 </a:t>
            </a:r>
          </a:p>
        </c:rich>
      </c:tx>
      <c:layout>
        <c:manualLayout>
          <c:xMode val="factor"/>
          <c:yMode val="factor"/>
          <c:x val="-0.1495"/>
          <c:y val="0.023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5"/>
          <c:y val="0.168"/>
          <c:w val="0.97775"/>
          <c:h val="0.82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'表２'!$J$28:$J$30</c:f>
              <c:strCache>
                <c:ptCount val="1"/>
                <c:pt idx="0">
                  <c:v>一人当り 生産本数 （本／人）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'表２'!$C$31:$C$37</c:f>
              <c:strCache>
                <c:ptCount val="7"/>
                <c:pt idx="0">
                  <c:v>渋　川</c:v>
                </c:pt>
                <c:pt idx="1">
                  <c:v>沼　田</c:v>
                </c:pt>
                <c:pt idx="2">
                  <c:v>藤　岡</c:v>
                </c:pt>
                <c:pt idx="3">
                  <c:v>富　岡</c:v>
                </c:pt>
                <c:pt idx="4">
                  <c:v>高　崎</c:v>
                </c:pt>
                <c:pt idx="5">
                  <c:v>中之条</c:v>
                </c:pt>
                <c:pt idx="6">
                  <c:v>桐　生</c:v>
                </c:pt>
              </c:strCache>
            </c:strRef>
          </c:cat>
          <c:val>
            <c:numRef>
              <c:f>'表２'!$J$31:$J$37</c:f>
              <c:numCache>
                <c:ptCount val="7"/>
                <c:pt idx="0">
                  <c:v>1373.125</c:v>
                </c:pt>
                <c:pt idx="1">
                  <c:v>1827</c:v>
                </c:pt>
                <c:pt idx="2">
                  <c:v>1693.2222222222222</c:v>
                </c:pt>
                <c:pt idx="3">
                  <c:v>1535.75</c:v>
                </c:pt>
                <c:pt idx="4">
                  <c:v>2581</c:v>
                </c:pt>
                <c:pt idx="5">
                  <c:v>15197.5</c:v>
                </c:pt>
                <c:pt idx="6">
                  <c:v>9116.65</c:v>
                </c:pt>
              </c:numCache>
            </c:numRef>
          </c:val>
          <c:shape val="box"/>
        </c:ser>
        <c:shape val="box"/>
        <c:axId val="61677861"/>
        <c:axId val="18229838"/>
      </c:bar3DChart>
      <c:catAx>
        <c:axId val="616778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127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18229838"/>
        <c:crosses val="autoZero"/>
        <c:auto val="1"/>
        <c:lblOffset val="100"/>
        <c:noMultiLvlLbl val="0"/>
      </c:catAx>
      <c:valAx>
        <c:axId val="182298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本/人</a:t>
                </a:r>
              </a:p>
            </c:rich>
          </c:tx>
          <c:layout>
            <c:manualLayout>
              <c:xMode val="factor"/>
              <c:yMode val="factor"/>
              <c:x val="0.03125"/>
              <c:y val="-0.4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75" b="0" i="0" u="none" baseline="0"/>
            </a:pPr>
          </a:p>
        </c:txPr>
        <c:crossAx val="61677861"/>
        <c:crossesAt val="1"/>
        <c:crossBetween val="between"/>
        <c:dispUnits/>
        <c:majorUnit val="20000"/>
      </c:val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図－４　経営体別生産者比</a:t>
            </a:r>
          </a:p>
        </c:rich>
      </c:tx>
      <c:layout>
        <c:manualLayout>
          <c:xMode val="factor"/>
          <c:yMode val="factor"/>
          <c:x val="-0.223"/>
          <c:y val="0.01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055"/>
          <c:y val="0.24375"/>
          <c:w val="0.614"/>
          <c:h val="0.67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ＭＳ Ｐゴシック"/>
                        <a:ea typeface="ＭＳ Ｐゴシック"/>
                        <a:cs typeface="ＭＳ Ｐゴシック"/>
                      </a:rPr>
                      <a:t>造 園・植木業
１９．４%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'表３'!$C$23:$C$26</c:f>
              <c:strCache>
                <c:ptCount val="4"/>
                <c:pt idx="1">
                  <c:v>会　　社</c:v>
                </c:pt>
                <c:pt idx="2">
                  <c:v>造 園・植木業</c:v>
                </c:pt>
                <c:pt idx="3">
                  <c:v>そ の 他</c:v>
                </c:pt>
              </c:strCache>
            </c:strRef>
          </c:cat>
          <c:val>
            <c:numRef>
              <c:f>'表３'!$D$23:$D$26</c:f>
              <c:numCache>
                <c:ptCount val="4"/>
                <c:pt idx="0">
                  <c:v>8</c:v>
                </c:pt>
                <c:pt idx="1">
                  <c:v>30</c:v>
                </c:pt>
                <c:pt idx="2">
                  <c:v>8</c:v>
                </c:pt>
                <c:pt idx="3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図－５　経営体別一人当たり生産面積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1375"/>
          <c:w val="0.92475"/>
          <c:h val="0.85175"/>
        </c:manualLayout>
      </c:layout>
      <c:bar3DChart>
        <c:barDir val="col"/>
        <c:grouping val="clustered"/>
        <c:varyColors val="0"/>
        <c:ser>
          <c:idx val="4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'表３'!$C$23:$C$26</c:f>
              <c:strCache>
                <c:ptCount val="4"/>
                <c:pt idx="1">
                  <c:v>会　　社</c:v>
                </c:pt>
                <c:pt idx="2">
                  <c:v>造 園・植木業</c:v>
                </c:pt>
                <c:pt idx="3">
                  <c:v>そ の 他</c:v>
                </c:pt>
              </c:strCache>
            </c:strRef>
          </c:cat>
          <c:val>
            <c:numRef>
              <c:f>'表３'!$H$23:$H$26</c:f>
              <c:numCache>
                <c:ptCount val="4"/>
                <c:pt idx="0">
                  <c:v>18.375</c:v>
                </c:pt>
                <c:pt idx="1">
                  <c:v>230.6</c:v>
                </c:pt>
                <c:pt idx="2">
                  <c:v>103.125</c:v>
                </c:pt>
                <c:pt idx="3">
                  <c:v>13</c:v>
                </c:pt>
              </c:numCache>
            </c:numRef>
          </c:val>
          <c:shape val="box"/>
        </c:ser>
        <c:shape val="box"/>
        <c:axId val="29850815"/>
        <c:axId val="221880"/>
      </c:bar3DChart>
      <c:catAx>
        <c:axId val="298508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880"/>
        <c:crosses val="autoZero"/>
        <c:auto val="1"/>
        <c:lblOffset val="100"/>
        <c:noMultiLvlLbl val="0"/>
      </c:catAx>
      <c:valAx>
        <c:axId val="221880"/>
        <c:scaling>
          <c:orientation val="minMax"/>
          <c:max val="3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ａ/人</a:t>
                </a:r>
              </a:p>
            </c:rich>
          </c:tx>
          <c:layout>
            <c:manualLayout>
              <c:xMode val="factor"/>
              <c:yMode val="factor"/>
              <c:x val="0.06"/>
              <c:y val="-0.438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850815"/>
        <c:crossesAt val="1"/>
        <c:crossBetween val="between"/>
        <c:dispUnits/>
        <c:majorUnit val="5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図－６　経営体別一人当たり生産本数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375"/>
          <c:y val="0.11125"/>
          <c:w val="0.94025"/>
          <c:h val="0.88375"/>
        </c:manualLayout>
      </c:layout>
      <c:bar3DChart>
        <c:barDir val="col"/>
        <c:grouping val="clustered"/>
        <c:varyColors val="0"/>
        <c:ser>
          <c:idx val="7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'表３'!$C$23:$C$26</c:f>
              <c:strCache>
                <c:ptCount val="4"/>
                <c:pt idx="1">
                  <c:v>会　　社</c:v>
                </c:pt>
                <c:pt idx="2">
                  <c:v>造 園・植木業</c:v>
                </c:pt>
                <c:pt idx="3">
                  <c:v>そ の 他</c:v>
                </c:pt>
              </c:strCache>
            </c:strRef>
          </c:cat>
          <c:val>
            <c:numRef>
              <c:f>'表３'!$K$23:$K$26</c:f>
              <c:numCache>
                <c:ptCount val="4"/>
                <c:pt idx="0">
                  <c:v>1570.25</c:v>
                </c:pt>
                <c:pt idx="1">
                  <c:v>8465.4</c:v>
                </c:pt>
                <c:pt idx="2">
                  <c:v>1586.75</c:v>
                </c:pt>
                <c:pt idx="3">
                  <c:v>680</c:v>
                </c:pt>
              </c:numCache>
            </c:numRef>
          </c:val>
          <c:shape val="box"/>
        </c:ser>
        <c:shape val="box"/>
        <c:axId val="1996921"/>
        <c:axId val="17972290"/>
      </c:bar3DChart>
      <c:catAx>
        <c:axId val="1996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972290"/>
        <c:crossesAt val="0"/>
        <c:auto val="1"/>
        <c:lblOffset val="100"/>
        <c:noMultiLvlLbl val="0"/>
      </c:catAx>
      <c:valAx>
        <c:axId val="17972290"/>
        <c:scaling>
          <c:orientation val="minMax"/>
          <c:max val="15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本/人</a:t>
                </a:r>
              </a:p>
            </c:rich>
          </c:tx>
          <c:layout>
            <c:manualLayout>
              <c:xMode val="factor"/>
              <c:yMode val="factor"/>
              <c:x val="0.105"/>
              <c:y val="-0.41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6921"/>
        <c:crossesAt val="1"/>
        <c:crossBetween val="between"/>
        <c:dispUnits/>
        <c:majorUnit val="5000"/>
        <c:minorUnit val="1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latin typeface="ＭＳ Ｐゴシック"/>
                <a:ea typeface="ＭＳ Ｐゴシック"/>
                <a:cs typeface="ＭＳ Ｐゴシック"/>
              </a:rPr>
              <a:t>図－７　規模別生産者数</a:t>
            </a:r>
          </a:p>
        </c:rich>
      </c:tx>
      <c:layout>
        <c:manualLayout>
          <c:xMode val="factor"/>
          <c:yMode val="factor"/>
          <c:x val="-0.264"/>
          <c:y val="0.05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725"/>
          <c:y val="0.2675"/>
          <c:w val="0.425"/>
          <c:h val="0.6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'表４'!$B$23:$B$27</c:f>
              <c:strCache>
                <c:ptCount val="5"/>
                <c:pt idx="0">
                  <c:v>１０ａ未満</c:v>
                </c:pt>
                <c:pt idx="1">
                  <c:v>１０ａ以上２０ａ未満</c:v>
                </c:pt>
                <c:pt idx="2">
                  <c:v>２０ａ以上５０ａ未満</c:v>
                </c:pt>
                <c:pt idx="3">
                  <c:v>５０ａ以上１００ａ未満</c:v>
                </c:pt>
                <c:pt idx="4">
                  <c:v>１００ａ以上</c:v>
                </c:pt>
              </c:strCache>
            </c:strRef>
          </c:cat>
          <c:val>
            <c:numRef>
              <c:f>'表４'!$C$23:$C$27</c:f>
              <c:numCache>
                <c:ptCount val="5"/>
                <c:pt idx="0">
                  <c:v>9</c:v>
                </c:pt>
                <c:pt idx="1">
                  <c:v>5</c:v>
                </c:pt>
                <c:pt idx="2">
                  <c:v>6</c:v>
                </c:pt>
                <c:pt idx="3">
                  <c:v>10</c:v>
                </c:pt>
                <c:pt idx="4">
                  <c:v>17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図－８　規模別一人当たり生産本数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02"/>
          <c:y val="0.126"/>
          <c:w val="0.97575"/>
          <c:h val="0.8455"/>
        </c:manualLayout>
      </c:layout>
      <c:bar3DChart>
        <c:barDir val="col"/>
        <c:grouping val="clustered"/>
        <c:varyColors val="0"/>
        <c:ser>
          <c:idx val="6"/>
          <c:order val="0"/>
          <c:spPr>
            <a:solidFill>
              <a:srgbClr val="CC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'表４'!$B$23:$B$27</c:f>
              <c:strCache>
                <c:ptCount val="5"/>
                <c:pt idx="0">
                  <c:v>１０ａ未満</c:v>
                </c:pt>
                <c:pt idx="1">
                  <c:v>１０ａ以上２０ａ未満</c:v>
                </c:pt>
                <c:pt idx="2">
                  <c:v>２０ａ以上５０ａ未満</c:v>
                </c:pt>
                <c:pt idx="3">
                  <c:v>５０ａ以上１００ａ未満</c:v>
                </c:pt>
                <c:pt idx="4">
                  <c:v>１００ａ以上</c:v>
                </c:pt>
              </c:strCache>
            </c:strRef>
          </c:cat>
          <c:val>
            <c:numRef>
              <c:f>'表４'!$I$23:$I$27</c:f>
              <c:numCache>
                <c:ptCount val="5"/>
                <c:pt idx="0">
                  <c:v>825.5555555555555</c:v>
                </c:pt>
                <c:pt idx="1">
                  <c:v>819.6</c:v>
                </c:pt>
                <c:pt idx="2">
                  <c:v>1410.8333333333333</c:v>
                </c:pt>
                <c:pt idx="3">
                  <c:v>2752.2</c:v>
                </c:pt>
                <c:pt idx="4">
                  <c:v>13669.588235294117</c:v>
                </c:pt>
              </c:numCache>
            </c:numRef>
          </c:val>
          <c:shape val="box"/>
        </c:ser>
        <c:shape val="box"/>
        <c:axId val="27532883"/>
        <c:axId val="46469356"/>
      </c:bar3DChart>
      <c:catAx>
        <c:axId val="275328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469356"/>
        <c:crosses val="autoZero"/>
        <c:auto val="1"/>
        <c:lblOffset val="100"/>
        <c:noMultiLvlLbl val="0"/>
      </c:catAx>
      <c:valAx>
        <c:axId val="46469356"/>
        <c:scaling>
          <c:orientation val="minMax"/>
          <c:max val="1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75" b="0" i="0" u="none" baseline="0">
                    <a:latin typeface="ＭＳ Ｐゴシック"/>
                    <a:ea typeface="ＭＳ Ｐゴシック"/>
                    <a:cs typeface="ＭＳ Ｐゴシック"/>
                  </a:rPr>
                  <a:t>本/人</a:t>
                </a:r>
              </a:p>
            </c:rich>
          </c:tx>
          <c:layout>
            <c:manualLayout>
              <c:xMode val="factor"/>
              <c:yMode val="factor"/>
              <c:x val="0.07525"/>
              <c:y val="-0.41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7532883"/>
        <c:crossesAt val="1"/>
        <c:crossBetween val="between"/>
        <c:dispUnits/>
        <c:majorUnit val="50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ＭＳ Ｐゴシック"/>
                <a:ea typeface="ＭＳ Ｐゴシック"/>
                <a:cs typeface="ＭＳ Ｐゴシック"/>
              </a:rPr>
              <a:t>図－９　規模別１アール当たり生産本数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3125"/>
          <c:y val="0.087"/>
          <c:w val="0.94775"/>
          <c:h val="0.808"/>
        </c:manualLayout>
      </c:layout>
      <c:bar3DChart>
        <c:barDir val="col"/>
        <c:grouping val="clustered"/>
        <c:varyColors val="0"/>
        <c:ser>
          <c:idx val="7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'表４'!$B$23:$B$27</c:f>
              <c:strCache>
                <c:ptCount val="5"/>
                <c:pt idx="0">
                  <c:v>１０ａ未満</c:v>
                </c:pt>
                <c:pt idx="1">
                  <c:v>１０ａ以上２０ａ未満</c:v>
                </c:pt>
                <c:pt idx="2">
                  <c:v>２０ａ以上５０ａ未満</c:v>
                </c:pt>
                <c:pt idx="3">
                  <c:v>５０ａ以上１００ａ未満</c:v>
                </c:pt>
                <c:pt idx="4">
                  <c:v>１００ａ以上</c:v>
                </c:pt>
              </c:strCache>
            </c:strRef>
          </c:cat>
          <c:val>
            <c:numRef>
              <c:f>'表４'!$J$23:$J$27</c:f>
              <c:numCache>
                <c:ptCount val="5"/>
                <c:pt idx="0">
                  <c:v>275.18518518518516</c:v>
                </c:pt>
                <c:pt idx="1">
                  <c:v>64.03125</c:v>
                </c:pt>
                <c:pt idx="2">
                  <c:v>48.09659090909091</c:v>
                </c:pt>
                <c:pt idx="3">
                  <c:v>40.119533527696795</c:v>
                </c:pt>
                <c:pt idx="4">
                  <c:v>33.436402877697844</c:v>
                </c:pt>
              </c:numCache>
            </c:numRef>
          </c:val>
          <c:shape val="box"/>
        </c:ser>
        <c:shape val="box"/>
        <c:axId val="15571021"/>
        <c:axId val="5921462"/>
      </c:bar3DChart>
      <c:catAx>
        <c:axId val="155710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/>
          <a:lstStyle/>
          <a:p>
            <a:pPr>
              <a:defRPr lang="en-US" cap="none" sz="6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921462"/>
        <c:crosses val="autoZero"/>
        <c:auto val="1"/>
        <c:lblOffset val="100"/>
        <c:noMultiLvlLbl val="0"/>
      </c:catAx>
      <c:valAx>
        <c:axId val="59214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本/ａ</a:t>
                </a:r>
              </a:p>
            </c:rich>
          </c:tx>
          <c:layout>
            <c:manualLayout>
              <c:xMode val="factor"/>
              <c:yMode val="factor"/>
              <c:x val="0.062"/>
              <c:y val="-0.431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5571021"/>
        <c:crossesAt val="1"/>
        <c:crossBetween val="between"/>
        <c:dispUnits/>
        <c:majorUnit val="200"/>
      </c:valAx>
      <c:spPr>
        <a:noFill/>
        <a:ln>
          <a:noFill/>
        </a:ln>
      </c:spPr>
    </c:plotArea>
    <c:floor>
      <c:thickness val="0"/>
    </c:floor>
    <c:sideWall>
      <c:spPr>
        <a:solidFill>
          <a:srgbClr val="FFFFFF"/>
        </a:solidFill>
      </c:spPr>
      <c:thickness val="0"/>
    </c:sideWall>
    <c:backWall>
      <c:spPr>
        <a:solidFill>
          <a:srgbClr val="FFFFFF"/>
        </a:solidFill>
      </c:spPr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51</xdr:row>
      <xdr:rowOff>66675</xdr:rowOff>
    </xdr:from>
    <xdr:to>
      <xdr:col>10</xdr:col>
      <xdr:colOff>123825</xdr:colOff>
      <xdr:row>67</xdr:row>
      <xdr:rowOff>142875</xdr:rowOff>
    </xdr:to>
    <xdr:graphicFrame>
      <xdr:nvGraphicFramePr>
        <xdr:cNvPr id="1" name="Chart 1"/>
        <xdr:cNvGraphicFramePr/>
      </xdr:nvGraphicFramePr>
      <xdr:xfrm>
        <a:off x="1104900" y="10144125"/>
        <a:ext cx="47625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333375</xdr:colOff>
      <xdr:row>68</xdr:row>
      <xdr:rowOff>38100</xdr:rowOff>
    </xdr:from>
    <xdr:to>
      <xdr:col>10</xdr:col>
      <xdr:colOff>38100</xdr:colOff>
      <xdr:row>87</xdr:row>
      <xdr:rowOff>57150</xdr:rowOff>
    </xdr:to>
    <xdr:graphicFrame>
      <xdr:nvGraphicFramePr>
        <xdr:cNvPr id="2" name="Chart 2"/>
        <xdr:cNvGraphicFramePr/>
      </xdr:nvGraphicFramePr>
      <xdr:xfrm>
        <a:off x="819150" y="13030200"/>
        <a:ext cx="49625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38100</xdr:colOff>
      <xdr:row>87</xdr:row>
      <xdr:rowOff>161925</xdr:rowOff>
    </xdr:from>
    <xdr:to>
      <xdr:col>10</xdr:col>
      <xdr:colOff>114300</xdr:colOff>
      <xdr:row>107</xdr:row>
      <xdr:rowOff>28575</xdr:rowOff>
    </xdr:to>
    <xdr:graphicFrame>
      <xdr:nvGraphicFramePr>
        <xdr:cNvPr id="3" name="Chart 3"/>
        <xdr:cNvGraphicFramePr/>
      </xdr:nvGraphicFramePr>
      <xdr:xfrm>
        <a:off x="523875" y="16411575"/>
        <a:ext cx="5334000" cy="3295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43</xdr:row>
      <xdr:rowOff>85725</xdr:rowOff>
    </xdr:from>
    <xdr:to>
      <xdr:col>10</xdr:col>
      <xdr:colOff>533400</xdr:colOff>
      <xdr:row>62</xdr:row>
      <xdr:rowOff>0</xdr:rowOff>
    </xdr:to>
    <xdr:graphicFrame>
      <xdr:nvGraphicFramePr>
        <xdr:cNvPr id="1" name="Chart 2"/>
        <xdr:cNvGraphicFramePr/>
      </xdr:nvGraphicFramePr>
      <xdr:xfrm>
        <a:off x="609600" y="9705975"/>
        <a:ext cx="559117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2</xdr:col>
      <xdr:colOff>114300</xdr:colOff>
      <xdr:row>62</xdr:row>
      <xdr:rowOff>152400</xdr:rowOff>
    </xdr:from>
    <xdr:to>
      <xdr:col>10</xdr:col>
      <xdr:colOff>533400</xdr:colOff>
      <xdr:row>80</xdr:row>
      <xdr:rowOff>133350</xdr:rowOff>
    </xdr:to>
    <xdr:graphicFrame>
      <xdr:nvGraphicFramePr>
        <xdr:cNvPr id="2" name="Chart 3"/>
        <xdr:cNvGraphicFramePr/>
      </xdr:nvGraphicFramePr>
      <xdr:xfrm>
        <a:off x="581025" y="13030200"/>
        <a:ext cx="561975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81</xdr:row>
      <xdr:rowOff>142875</xdr:rowOff>
    </xdr:from>
    <xdr:to>
      <xdr:col>10</xdr:col>
      <xdr:colOff>495300</xdr:colOff>
      <xdr:row>99</xdr:row>
      <xdr:rowOff>0</xdr:rowOff>
    </xdr:to>
    <xdr:graphicFrame>
      <xdr:nvGraphicFramePr>
        <xdr:cNvPr id="3" name="Chart 4"/>
        <xdr:cNvGraphicFramePr/>
      </xdr:nvGraphicFramePr>
      <xdr:xfrm>
        <a:off x="209550" y="16278225"/>
        <a:ext cx="5953125" cy="2943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28</xdr:row>
      <xdr:rowOff>66675</xdr:rowOff>
    </xdr:from>
    <xdr:to>
      <xdr:col>9</xdr:col>
      <xdr:colOff>314325</xdr:colOff>
      <xdr:row>49</xdr:row>
      <xdr:rowOff>114300</xdr:rowOff>
    </xdr:to>
    <xdr:graphicFrame>
      <xdr:nvGraphicFramePr>
        <xdr:cNvPr id="1" name="Chart 5"/>
        <xdr:cNvGraphicFramePr/>
      </xdr:nvGraphicFramePr>
      <xdr:xfrm>
        <a:off x="933450" y="6543675"/>
        <a:ext cx="53244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0</xdr:rowOff>
    </xdr:from>
    <xdr:to>
      <xdr:col>6</xdr:col>
      <xdr:colOff>695325</xdr:colOff>
      <xdr:row>11</xdr:row>
      <xdr:rowOff>180975</xdr:rowOff>
    </xdr:to>
    <xdr:graphicFrame>
      <xdr:nvGraphicFramePr>
        <xdr:cNvPr id="1" name="Chart 1"/>
        <xdr:cNvGraphicFramePr/>
      </xdr:nvGraphicFramePr>
      <xdr:xfrm>
        <a:off x="695325" y="0"/>
        <a:ext cx="53149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352425</xdr:colOff>
      <xdr:row>12</xdr:row>
      <xdr:rowOff>9525</xdr:rowOff>
    </xdr:from>
    <xdr:to>
      <xdr:col>6</xdr:col>
      <xdr:colOff>714375</xdr:colOff>
      <xdr:row>24</xdr:row>
      <xdr:rowOff>104775</xdr:rowOff>
    </xdr:to>
    <xdr:graphicFrame>
      <xdr:nvGraphicFramePr>
        <xdr:cNvPr id="2" name="Chart 2"/>
        <xdr:cNvGraphicFramePr/>
      </xdr:nvGraphicFramePr>
      <xdr:xfrm>
        <a:off x="552450" y="2752725"/>
        <a:ext cx="54768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</xdr:row>
      <xdr:rowOff>38100</xdr:rowOff>
    </xdr:from>
    <xdr:to>
      <xdr:col>6</xdr:col>
      <xdr:colOff>828675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228600" y="266700"/>
        <a:ext cx="59150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29</xdr:row>
      <xdr:rowOff>76200</xdr:rowOff>
    </xdr:from>
    <xdr:to>
      <xdr:col>6</xdr:col>
      <xdr:colOff>952500</xdr:colOff>
      <xdr:row>44</xdr:row>
      <xdr:rowOff>57150</xdr:rowOff>
    </xdr:to>
    <xdr:graphicFrame>
      <xdr:nvGraphicFramePr>
        <xdr:cNvPr id="2" name="Chart 2"/>
        <xdr:cNvGraphicFramePr/>
      </xdr:nvGraphicFramePr>
      <xdr:xfrm>
        <a:off x="200025" y="6286500"/>
        <a:ext cx="60674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9525</xdr:rowOff>
    </xdr:from>
    <xdr:to>
      <xdr:col>6</xdr:col>
      <xdr:colOff>581025</xdr:colOff>
      <xdr:row>45</xdr:row>
      <xdr:rowOff>0</xdr:rowOff>
    </xdr:to>
    <xdr:graphicFrame>
      <xdr:nvGraphicFramePr>
        <xdr:cNvPr id="1" name="Chart 3"/>
        <xdr:cNvGraphicFramePr/>
      </xdr:nvGraphicFramePr>
      <xdr:xfrm>
        <a:off x="200025" y="4581525"/>
        <a:ext cx="6029325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25</xdr:row>
      <xdr:rowOff>66675</xdr:rowOff>
    </xdr:from>
    <xdr:to>
      <xdr:col>6</xdr:col>
      <xdr:colOff>771525</xdr:colOff>
      <xdr:row>40</xdr:row>
      <xdr:rowOff>161925</xdr:rowOff>
    </xdr:to>
    <xdr:graphicFrame>
      <xdr:nvGraphicFramePr>
        <xdr:cNvPr id="1" name="Chart 1"/>
        <xdr:cNvGraphicFramePr/>
      </xdr:nvGraphicFramePr>
      <xdr:xfrm>
        <a:off x="838200" y="5915025"/>
        <a:ext cx="47148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1</xdr:row>
      <xdr:rowOff>152400</xdr:rowOff>
    </xdr:from>
    <xdr:to>
      <xdr:col>7</xdr:col>
      <xdr:colOff>447675</xdr:colOff>
      <xdr:row>20</xdr:row>
      <xdr:rowOff>19050</xdr:rowOff>
    </xdr:to>
    <xdr:graphicFrame>
      <xdr:nvGraphicFramePr>
        <xdr:cNvPr id="1" name="Chart 1"/>
        <xdr:cNvGraphicFramePr/>
      </xdr:nvGraphicFramePr>
      <xdr:xfrm>
        <a:off x="914400" y="323850"/>
        <a:ext cx="443865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7:E22"/>
  <sheetViews>
    <sheetView tabSelected="1" workbookViewId="0" topLeftCell="A1">
      <selection activeCell="A1" sqref="A1"/>
    </sheetView>
  </sheetViews>
  <sheetFormatPr defaultColWidth="9.00390625" defaultRowHeight="19.5" customHeight="1"/>
  <cols>
    <col min="1" max="1" width="2.625" style="8" customWidth="1"/>
    <col min="2" max="2" width="4.25390625" style="8" customWidth="1"/>
    <col min="3" max="3" width="25.625" style="8" customWidth="1"/>
    <col min="4" max="4" width="18.625" style="8" customWidth="1"/>
    <col min="5" max="5" width="11.25390625" style="8" customWidth="1"/>
    <col min="6" max="6" width="7.25390625" style="8" customWidth="1"/>
    <col min="7" max="16384" width="9.00390625" style="8" customWidth="1"/>
  </cols>
  <sheetData>
    <row r="17" spans="3:4" ht="30" customHeight="1">
      <c r="C17" s="95" t="s">
        <v>64</v>
      </c>
      <c r="D17" s="96"/>
    </row>
    <row r="18" ht="12" customHeight="1" thickBot="1">
      <c r="C18" s="7"/>
    </row>
    <row r="19" spans="3:5" ht="30" customHeight="1">
      <c r="C19" s="198" t="s">
        <v>251</v>
      </c>
      <c r="D19" s="89">
        <v>47</v>
      </c>
      <c r="E19" s="90" t="s">
        <v>209</v>
      </c>
    </row>
    <row r="20" spans="3:5" ht="30" customHeight="1">
      <c r="C20" s="199" t="s">
        <v>252</v>
      </c>
      <c r="D20" s="91">
        <v>7903</v>
      </c>
      <c r="E20" s="92" t="s">
        <v>210</v>
      </c>
    </row>
    <row r="21" spans="3:5" ht="30" customHeight="1">
      <c r="C21" s="199" t="s">
        <v>253</v>
      </c>
      <c r="D21" s="91">
        <v>279898</v>
      </c>
      <c r="E21" s="92" t="s">
        <v>211</v>
      </c>
    </row>
    <row r="22" spans="3:5" ht="30" customHeight="1" thickBot="1">
      <c r="C22" s="200" t="s">
        <v>250</v>
      </c>
      <c r="D22" s="93">
        <v>114446</v>
      </c>
      <c r="E22" s="94" t="s">
        <v>212</v>
      </c>
    </row>
  </sheetData>
  <printOptions/>
  <pageMargins left="0.984251968503937" right="0.984251968503937" top="1.4960629921259843" bottom="0.984251968503937" header="0.5118110236220472" footer="0.5118110236220472"/>
  <pageSetup horizontalDpi="600" verticalDpi="600" orientation="portrait" paperSize="9" scale="122" r:id="rId3"/>
  <legacyDrawing r:id="rId2"/>
  <oleObjects>
    <oleObject progId="JXW.Document.8" shapeId="395494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B1:F21"/>
  <sheetViews>
    <sheetView workbookViewId="0" topLeftCell="A1">
      <selection activeCell="A1" sqref="A1"/>
    </sheetView>
  </sheetViews>
  <sheetFormatPr defaultColWidth="9.00390625" defaultRowHeight="19.5" customHeight="1"/>
  <cols>
    <col min="1" max="1" width="2.625" style="8" customWidth="1"/>
    <col min="2" max="2" width="10.625" style="8" customWidth="1"/>
    <col min="3" max="3" width="18.625" style="8" customWidth="1"/>
    <col min="4" max="4" width="15.625" style="8" customWidth="1"/>
    <col min="5" max="16384" width="9.00390625" style="8" customWidth="1"/>
  </cols>
  <sheetData>
    <row r="1" spans="2:6" ht="19.5" customHeight="1">
      <c r="B1" s="96" t="s">
        <v>263</v>
      </c>
      <c r="C1" s="96"/>
      <c r="D1" s="102"/>
      <c r="E1" s="29"/>
      <c r="F1" s="29"/>
    </row>
    <row r="2" ht="18" customHeight="1" thickBot="1">
      <c r="D2" s="102" t="s">
        <v>264</v>
      </c>
    </row>
    <row r="3" spans="2:4" ht="19.5" customHeight="1">
      <c r="B3" s="301" t="s">
        <v>118</v>
      </c>
      <c r="C3" s="302" t="s">
        <v>119</v>
      </c>
      <c r="D3" s="303" t="s">
        <v>122</v>
      </c>
    </row>
    <row r="4" spans="2:4" ht="19.5" customHeight="1">
      <c r="B4" s="215" t="s">
        <v>123</v>
      </c>
      <c r="C4" s="136">
        <v>1770</v>
      </c>
      <c r="D4" s="137">
        <v>0.005716223417138982</v>
      </c>
    </row>
    <row r="5" spans="2:4" ht="19.5" customHeight="1">
      <c r="B5" s="215" t="s">
        <v>124</v>
      </c>
      <c r="C5" s="136">
        <v>0</v>
      </c>
      <c r="D5" s="137">
        <v>0</v>
      </c>
    </row>
    <row r="6" spans="2:4" ht="19.5" customHeight="1">
      <c r="B6" s="215" t="s">
        <v>125</v>
      </c>
      <c r="C6" s="136">
        <v>103700</v>
      </c>
      <c r="D6" s="137">
        <v>0.33489964313972453</v>
      </c>
    </row>
    <row r="7" spans="2:4" ht="19.5" customHeight="1">
      <c r="B7" s="215" t="s">
        <v>126</v>
      </c>
      <c r="C7" s="136">
        <v>100</v>
      </c>
      <c r="D7" s="137">
        <v>0.00032295047554457525</v>
      </c>
    </row>
    <row r="8" spans="2:4" ht="19.5" customHeight="1">
      <c r="B8" s="215" t="s">
        <v>127</v>
      </c>
      <c r="C8" s="136">
        <v>0</v>
      </c>
      <c r="D8" s="137">
        <v>0</v>
      </c>
    </row>
    <row r="9" spans="2:4" ht="19.5" customHeight="1">
      <c r="B9" s="215" t="s">
        <v>0</v>
      </c>
      <c r="C9" s="136">
        <v>0</v>
      </c>
      <c r="D9" s="137">
        <v>0</v>
      </c>
    </row>
    <row r="10" spans="2:4" ht="19.5" customHeight="1">
      <c r="B10" s="215" t="s">
        <v>610</v>
      </c>
      <c r="C10" s="136">
        <v>204075</v>
      </c>
      <c r="D10" s="137">
        <v>0.659061182967592</v>
      </c>
    </row>
    <row r="11" spans="2:4" ht="19.5" customHeight="1" thickBot="1">
      <c r="B11" s="216" t="s">
        <v>79</v>
      </c>
      <c r="C11" s="138">
        <v>309645</v>
      </c>
      <c r="D11" s="139">
        <v>1</v>
      </c>
    </row>
    <row r="15" spans="2:4" ht="19.5" customHeight="1">
      <c r="B15" s="95" t="s">
        <v>265</v>
      </c>
      <c r="C15" s="96"/>
      <c r="D15" s="102" t="s">
        <v>266</v>
      </c>
    </row>
    <row r="16" ht="19.5" customHeight="1" thickBot="1">
      <c r="B16" s="7"/>
    </row>
    <row r="17" spans="2:4" ht="30" customHeight="1">
      <c r="B17" s="306" t="s">
        <v>324</v>
      </c>
      <c r="C17" s="307" t="s">
        <v>325</v>
      </c>
      <c r="D17" s="303" t="s">
        <v>128</v>
      </c>
    </row>
    <row r="18" spans="2:4" ht="30" customHeight="1">
      <c r="B18" s="304" t="s">
        <v>326</v>
      </c>
      <c r="C18" s="140" t="s">
        <v>327</v>
      </c>
      <c r="D18" s="141">
        <v>132195</v>
      </c>
    </row>
    <row r="19" spans="2:4" ht="30" customHeight="1">
      <c r="B19" s="304" t="s">
        <v>328</v>
      </c>
      <c r="C19" s="140" t="s">
        <v>612</v>
      </c>
      <c r="D19" s="141">
        <v>55580</v>
      </c>
    </row>
    <row r="20" spans="2:4" ht="30" customHeight="1" thickBot="1">
      <c r="B20" s="305" t="s">
        <v>329</v>
      </c>
      <c r="C20" s="142" t="s">
        <v>613</v>
      </c>
      <c r="D20" s="143">
        <v>8500</v>
      </c>
    </row>
    <row r="21" ht="19.5" customHeight="1">
      <c r="B21" s="8" t="s">
        <v>330</v>
      </c>
    </row>
  </sheetData>
  <printOptions/>
  <pageMargins left="1" right="0.98" top="1.36" bottom="1" header="0.512" footer="0.512"/>
  <pageSetup horizontalDpi="600" verticalDpi="600" orientation="portrait" paperSize="9" scale="13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U55"/>
  <sheetViews>
    <sheetView showZeros="0" zoomScale="85" zoomScaleNormal="85" workbookViewId="0" topLeftCell="A1">
      <selection activeCell="A1" sqref="A1"/>
    </sheetView>
  </sheetViews>
  <sheetFormatPr defaultColWidth="9.00390625" defaultRowHeight="18.75" customHeight="1"/>
  <cols>
    <col min="1" max="1" width="2.625" style="16" customWidth="1"/>
    <col min="2" max="2" width="5.25390625" style="16" customWidth="1"/>
    <col min="3" max="3" width="11.625" style="16" customWidth="1"/>
    <col min="4" max="4" width="4.625" style="16" customWidth="1"/>
    <col min="5" max="5" width="6.75390625" style="16" customWidth="1"/>
    <col min="6" max="6" width="9.00390625" style="16" customWidth="1"/>
    <col min="7" max="7" width="4.875" style="16" customWidth="1"/>
    <col min="8" max="8" width="6.75390625" style="16" customWidth="1"/>
    <col min="9" max="9" width="9.00390625" style="16" customWidth="1"/>
    <col min="10" max="10" width="4.875" style="16" customWidth="1"/>
    <col min="11" max="11" width="6.75390625" style="16" customWidth="1"/>
    <col min="12" max="12" width="9.00390625" style="16" customWidth="1"/>
    <col min="13" max="13" width="4.875" style="16" customWidth="1"/>
    <col min="14" max="14" width="6.75390625" style="16" customWidth="1"/>
    <col min="15" max="15" width="9.00390625" style="16" customWidth="1"/>
    <col min="16" max="16" width="4.875" style="16" customWidth="1"/>
    <col min="17" max="17" width="6.75390625" style="16" customWidth="1"/>
    <col min="18" max="18" width="9.00390625" style="16" customWidth="1"/>
    <col min="19" max="19" width="4.875" style="16" customWidth="1"/>
    <col min="20" max="20" width="6.75390625" style="16" customWidth="1"/>
    <col min="21" max="16384" width="9.00390625" style="16" customWidth="1"/>
  </cols>
  <sheetData>
    <row r="1" spans="2:3" ht="24.75" customHeight="1">
      <c r="B1" s="103" t="s">
        <v>273</v>
      </c>
      <c r="C1" s="104"/>
    </row>
    <row r="2" ht="13.5" customHeight="1"/>
    <row r="3" spans="2:10" ht="18.75" customHeight="1">
      <c r="B3" s="99" t="s">
        <v>267</v>
      </c>
      <c r="C3" s="100"/>
      <c r="D3" s="100"/>
      <c r="E3" s="100"/>
      <c r="F3" s="100"/>
      <c r="G3" s="100"/>
      <c r="H3" s="100"/>
      <c r="I3" s="100"/>
      <c r="J3" s="100"/>
    </row>
    <row r="4" ht="14.25" customHeight="1" thickBot="1"/>
    <row r="5" spans="2:21" ht="19.5" customHeight="1">
      <c r="B5" s="308"/>
      <c r="C5" s="309"/>
      <c r="D5" s="310" t="s">
        <v>129</v>
      </c>
      <c r="E5" s="311"/>
      <c r="F5" s="312"/>
      <c r="G5" s="310" t="s">
        <v>331</v>
      </c>
      <c r="H5" s="311"/>
      <c r="I5" s="312"/>
      <c r="J5" s="310" t="s">
        <v>332</v>
      </c>
      <c r="K5" s="311"/>
      <c r="L5" s="312"/>
      <c r="M5" s="310" t="s">
        <v>333</v>
      </c>
      <c r="N5" s="311"/>
      <c r="O5" s="312"/>
      <c r="P5" s="310" t="s">
        <v>130</v>
      </c>
      <c r="Q5" s="311"/>
      <c r="R5" s="313"/>
      <c r="S5" s="314" t="s">
        <v>98</v>
      </c>
      <c r="T5" s="311"/>
      <c r="U5" s="315"/>
    </row>
    <row r="6" spans="2:21" ht="15.75" customHeight="1">
      <c r="B6" s="316" t="s">
        <v>334</v>
      </c>
      <c r="C6" s="317" t="s">
        <v>335</v>
      </c>
      <c r="D6" s="318" t="s">
        <v>131</v>
      </c>
      <c r="E6" s="318" t="s">
        <v>131</v>
      </c>
      <c r="F6" s="318" t="s">
        <v>131</v>
      </c>
      <c r="G6" s="318" t="s">
        <v>131</v>
      </c>
      <c r="H6" s="318" t="s">
        <v>131</v>
      </c>
      <c r="I6" s="318" t="s">
        <v>131</v>
      </c>
      <c r="J6" s="318" t="s">
        <v>131</v>
      </c>
      <c r="K6" s="318" t="s">
        <v>131</v>
      </c>
      <c r="L6" s="318" t="s">
        <v>131</v>
      </c>
      <c r="M6" s="318" t="s">
        <v>131</v>
      </c>
      <c r="N6" s="318" t="s">
        <v>131</v>
      </c>
      <c r="O6" s="318" t="s">
        <v>131</v>
      </c>
      <c r="P6" s="318" t="s">
        <v>131</v>
      </c>
      <c r="Q6" s="318" t="s">
        <v>131</v>
      </c>
      <c r="R6" s="319" t="s">
        <v>131</v>
      </c>
      <c r="S6" s="320" t="s">
        <v>131</v>
      </c>
      <c r="T6" s="318" t="s">
        <v>131</v>
      </c>
      <c r="U6" s="321" t="s">
        <v>131</v>
      </c>
    </row>
    <row r="7" spans="2:21" ht="15.75" customHeight="1">
      <c r="B7" s="322"/>
      <c r="C7" s="323"/>
      <c r="D7" s="324" t="s">
        <v>336</v>
      </c>
      <c r="E7" s="324" t="s">
        <v>132</v>
      </c>
      <c r="F7" s="324" t="s">
        <v>133</v>
      </c>
      <c r="G7" s="324" t="s">
        <v>337</v>
      </c>
      <c r="H7" s="324" t="s">
        <v>132</v>
      </c>
      <c r="I7" s="324" t="s">
        <v>133</v>
      </c>
      <c r="J7" s="324" t="s">
        <v>337</v>
      </c>
      <c r="K7" s="324" t="s">
        <v>132</v>
      </c>
      <c r="L7" s="324" t="s">
        <v>133</v>
      </c>
      <c r="M7" s="324" t="s">
        <v>337</v>
      </c>
      <c r="N7" s="324" t="s">
        <v>132</v>
      </c>
      <c r="O7" s="324" t="s">
        <v>133</v>
      </c>
      <c r="P7" s="324" t="s">
        <v>337</v>
      </c>
      <c r="Q7" s="324" t="s">
        <v>132</v>
      </c>
      <c r="R7" s="325" t="s">
        <v>133</v>
      </c>
      <c r="S7" s="326" t="s">
        <v>337</v>
      </c>
      <c r="T7" s="324" t="s">
        <v>132</v>
      </c>
      <c r="U7" s="327" t="s">
        <v>133</v>
      </c>
    </row>
    <row r="8" spans="2:21" ht="15.75" customHeight="1" thickBot="1">
      <c r="B8" s="328"/>
      <c r="C8" s="329" t="s">
        <v>338</v>
      </c>
      <c r="D8" s="330" t="s">
        <v>339</v>
      </c>
      <c r="E8" s="331" t="s">
        <v>340</v>
      </c>
      <c r="F8" s="330" t="s">
        <v>222</v>
      </c>
      <c r="G8" s="330" t="s">
        <v>339</v>
      </c>
      <c r="H8" s="331" t="s">
        <v>340</v>
      </c>
      <c r="I8" s="330" t="s">
        <v>222</v>
      </c>
      <c r="J8" s="330" t="s">
        <v>339</v>
      </c>
      <c r="K8" s="331" t="s">
        <v>340</v>
      </c>
      <c r="L8" s="330" t="s">
        <v>222</v>
      </c>
      <c r="M8" s="330" t="s">
        <v>339</v>
      </c>
      <c r="N8" s="331" t="s">
        <v>340</v>
      </c>
      <c r="O8" s="330" t="s">
        <v>222</v>
      </c>
      <c r="P8" s="330" t="s">
        <v>339</v>
      </c>
      <c r="Q8" s="331" t="s">
        <v>340</v>
      </c>
      <c r="R8" s="332" t="s">
        <v>222</v>
      </c>
      <c r="S8" s="333" t="s">
        <v>339</v>
      </c>
      <c r="T8" s="331" t="s">
        <v>340</v>
      </c>
      <c r="U8" s="334" t="s">
        <v>222</v>
      </c>
    </row>
    <row r="9" spans="2:21" ht="19.5" customHeight="1">
      <c r="B9" s="335"/>
      <c r="C9" s="336" t="s">
        <v>341</v>
      </c>
      <c r="D9" s="20">
        <v>1</v>
      </c>
      <c r="E9" s="20">
        <v>5</v>
      </c>
      <c r="F9" s="20">
        <v>232</v>
      </c>
      <c r="G9" s="20">
        <v>0</v>
      </c>
      <c r="H9" s="20">
        <v>0</v>
      </c>
      <c r="I9" s="20">
        <v>0</v>
      </c>
      <c r="J9" s="20">
        <v>1</v>
      </c>
      <c r="K9" s="20">
        <v>21</v>
      </c>
      <c r="L9" s="20">
        <v>1060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182">
        <v>0</v>
      </c>
      <c r="S9" s="33">
        <v>2</v>
      </c>
      <c r="T9" s="32">
        <v>26</v>
      </c>
      <c r="U9" s="34">
        <v>1292</v>
      </c>
    </row>
    <row r="10" spans="2:21" ht="19.5" customHeight="1">
      <c r="B10" s="337" t="s">
        <v>134</v>
      </c>
      <c r="C10" s="338" t="s">
        <v>135</v>
      </c>
      <c r="D10" s="20">
        <v>3</v>
      </c>
      <c r="E10" s="20">
        <v>6</v>
      </c>
      <c r="F10" s="20">
        <v>4985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1</v>
      </c>
      <c r="N10" s="20">
        <v>70</v>
      </c>
      <c r="O10" s="20">
        <v>1512</v>
      </c>
      <c r="P10" s="20">
        <v>1</v>
      </c>
      <c r="Q10" s="20">
        <v>450</v>
      </c>
      <c r="R10" s="182">
        <v>1526</v>
      </c>
      <c r="S10" s="181">
        <v>5</v>
      </c>
      <c r="T10" s="20">
        <v>526</v>
      </c>
      <c r="U10" s="13">
        <v>8023</v>
      </c>
    </row>
    <row r="11" spans="2:21" ht="19.5" customHeight="1">
      <c r="B11" s="337"/>
      <c r="C11" s="338" t="s">
        <v>59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1</v>
      </c>
      <c r="Q11" s="20">
        <v>130</v>
      </c>
      <c r="R11" s="182">
        <v>1670</v>
      </c>
      <c r="S11" s="181">
        <v>1</v>
      </c>
      <c r="T11" s="20">
        <v>130</v>
      </c>
      <c r="U11" s="13">
        <v>1670</v>
      </c>
    </row>
    <row r="12" spans="2:21" ht="19.5" customHeight="1">
      <c r="B12" s="337"/>
      <c r="C12" s="338" t="s">
        <v>60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20">
        <v>0</v>
      </c>
      <c r="P12" s="20">
        <v>0</v>
      </c>
      <c r="Q12" s="20">
        <v>0</v>
      </c>
      <c r="R12" s="182">
        <v>0</v>
      </c>
      <c r="S12" s="181">
        <v>0</v>
      </c>
      <c r="T12" s="20">
        <v>0</v>
      </c>
      <c r="U12" s="13">
        <v>0</v>
      </c>
    </row>
    <row r="13" spans="2:21" ht="19.5" customHeight="1" thickBot="1">
      <c r="B13" s="339"/>
      <c r="C13" s="340" t="s">
        <v>82</v>
      </c>
      <c r="D13" s="12">
        <v>4</v>
      </c>
      <c r="E13" s="12">
        <v>11</v>
      </c>
      <c r="F13" s="12">
        <v>5217</v>
      </c>
      <c r="G13" s="12">
        <v>0</v>
      </c>
      <c r="H13" s="12">
        <v>0</v>
      </c>
      <c r="I13" s="12">
        <v>0</v>
      </c>
      <c r="J13" s="12">
        <v>1</v>
      </c>
      <c r="K13" s="12">
        <v>21</v>
      </c>
      <c r="L13" s="12">
        <v>1060</v>
      </c>
      <c r="M13" s="12">
        <v>1</v>
      </c>
      <c r="N13" s="12">
        <v>70</v>
      </c>
      <c r="O13" s="12">
        <v>1512</v>
      </c>
      <c r="P13" s="12">
        <v>2</v>
      </c>
      <c r="Q13" s="12">
        <v>580</v>
      </c>
      <c r="R13" s="36">
        <v>3196</v>
      </c>
      <c r="S13" s="37">
        <v>8</v>
      </c>
      <c r="T13" s="12">
        <v>682</v>
      </c>
      <c r="U13" s="38">
        <v>10985</v>
      </c>
    </row>
    <row r="14" spans="2:21" ht="19.5" customHeight="1">
      <c r="B14" s="335"/>
      <c r="C14" s="336" t="s">
        <v>343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182">
        <v>0</v>
      </c>
      <c r="S14" s="33">
        <v>0</v>
      </c>
      <c r="T14" s="32">
        <v>0</v>
      </c>
      <c r="U14" s="34">
        <v>0</v>
      </c>
    </row>
    <row r="15" spans="2:21" ht="19.5" customHeight="1">
      <c r="B15" s="337" t="s">
        <v>344</v>
      </c>
      <c r="C15" s="338" t="s">
        <v>135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0">
        <v>0</v>
      </c>
      <c r="N15" s="20">
        <v>0</v>
      </c>
      <c r="O15" s="20">
        <v>0</v>
      </c>
      <c r="P15" s="20">
        <v>0</v>
      </c>
      <c r="Q15" s="20">
        <v>0</v>
      </c>
      <c r="R15" s="182">
        <v>0</v>
      </c>
      <c r="S15" s="39">
        <v>0</v>
      </c>
      <c r="T15" s="10">
        <v>0</v>
      </c>
      <c r="U15" s="40">
        <v>0</v>
      </c>
    </row>
    <row r="16" spans="2:21" ht="19.5" customHeight="1">
      <c r="B16" s="337"/>
      <c r="C16" s="338" t="s">
        <v>59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20">
        <v>0</v>
      </c>
      <c r="P16" s="20">
        <v>1</v>
      </c>
      <c r="Q16" s="20">
        <v>100</v>
      </c>
      <c r="R16" s="182">
        <v>1827</v>
      </c>
      <c r="S16" s="39">
        <v>1</v>
      </c>
      <c r="T16" s="10">
        <v>100</v>
      </c>
      <c r="U16" s="40">
        <v>1827</v>
      </c>
    </row>
    <row r="17" spans="2:21" ht="19.5" customHeight="1">
      <c r="B17" s="337"/>
      <c r="C17" s="338" t="s">
        <v>230</v>
      </c>
      <c r="D17" s="20">
        <v>0</v>
      </c>
      <c r="E17" s="20">
        <v>0</v>
      </c>
      <c r="F17" s="20">
        <v>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182">
        <v>0</v>
      </c>
      <c r="S17" s="39">
        <v>0</v>
      </c>
      <c r="T17" s="10">
        <v>0</v>
      </c>
      <c r="U17" s="40">
        <v>0</v>
      </c>
    </row>
    <row r="18" spans="2:21" ht="19.5" customHeight="1" thickBot="1">
      <c r="B18" s="339"/>
      <c r="C18" s="340" t="s">
        <v>82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1</v>
      </c>
      <c r="Q18" s="12">
        <v>100</v>
      </c>
      <c r="R18" s="36">
        <v>1827</v>
      </c>
      <c r="S18" s="37">
        <v>1</v>
      </c>
      <c r="T18" s="12">
        <v>100</v>
      </c>
      <c r="U18" s="38">
        <v>1827</v>
      </c>
    </row>
    <row r="19" spans="2:21" ht="19.5" customHeight="1">
      <c r="B19" s="335"/>
      <c r="C19" s="336" t="s">
        <v>343</v>
      </c>
      <c r="D19" s="20">
        <v>4</v>
      </c>
      <c r="E19" s="20">
        <v>16</v>
      </c>
      <c r="F19" s="20">
        <v>1870</v>
      </c>
      <c r="G19" s="20">
        <v>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1</v>
      </c>
      <c r="N19" s="20">
        <v>80</v>
      </c>
      <c r="O19" s="20">
        <v>8180</v>
      </c>
      <c r="P19" s="20">
        <v>0</v>
      </c>
      <c r="Q19" s="20">
        <v>0</v>
      </c>
      <c r="R19" s="182">
        <v>0</v>
      </c>
      <c r="S19" s="33">
        <v>5</v>
      </c>
      <c r="T19" s="32">
        <v>96</v>
      </c>
      <c r="U19" s="34">
        <v>10050</v>
      </c>
    </row>
    <row r="20" spans="2:21" ht="19.5" customHeight="1">
      <c r="B20" s="337" t="s">
        <v>136</v>
      </c>
      <c r="C20" s="338" t="s">
        <v>135</v>
      </c>
      <c r="D20" s="20">
        <v>0</v>
      </c>
      <c r="E20" s="20">
        <v>0</v>
      </c>
      <c r="F20" s="20">
        <v>0</v>
      </c>
      <c r="G20" s="20">
        <v>1</v>
      </c>
      <c r="H20" s="20">
        <v>12</v>
      </c>
      <c r="I20" s="20">
        <v>1781</v>
      </c>
      <c r="J20" s="20">
        <v>0</v>
      </c>
      <c r="K20" s="20">
        <v>0</v>
      </c>
      <c r="L20" s="20">
        <v>0</v>
      </c>
      <c r="M20" s="20">
        <v>1</v>
      </c>
      <c r="N20" s="20">
        <v>50</v>
      </c>
      <c r="O20" s="20">
        <v>500</v>
      </c>
      <c r="P20" s="20">
        <v>1</v>
      </c>
      <c r="Q20" s="20">
        <v>110</v>
      </c>
      <c r="R20" s="182">
        <v>2228</v>
      </c>
      <c r="S20" s="39">
        <v>3</v>
      </c>
      <c r="T20" s="10">
        <v>172</v>
      </c>
      <c r="U20" s="40">
        <v>4509</v>
      </c>
    </row>
    <row r="21" spans="2:21" ht="19.5" customHeight="1">
      <c r="B21" s="337"/>
      <c r="C21" s="338" t="s">
        <v>59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182">
        <v>0</v>
      </c>
      <c r="S21" s="39">
        <v>0</v>
      </c>
      <c r="T21" s="10">
        <v>0</v>
      </c>
      <c r="U21" s="40">
        <v>0</v>
      </c>
    </row>
    <row r="22" spans="2:21" ht="19.5" customHeight="1">
      <c r="B22" s="337"/>
      <c r="C22" s="338" t="s">
        <v>230</v>
      </c>
      <c r="D22" s="20">
        <v>0</v>
      </c>
      <c r="E22" s="20">
        <v>0</v>
      </c>
      <c r="F22" s="20">
        <v>0</v>
      </c>
      <c r="G22" s="20">
        <v>1</v>
      </c>
      <c r="H22" s="20">
        <v>13</v>
      </c>
      <c r="I22" s="20">
        <v>680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182">
        <v>0</v>
      </c>
      <c r="S22" s="39">
        <v>1</v>
      </c>
      <c r="T22" s="10">
        <v>13</v>
      </c>
      <c r="U22" s="40">
        <v>680</v>
      </c>
    </row>
    <row r="23" spans="2:21" ht="19.5" customHeight="1" thickBot="1">
      <c r="B23" s="339"/>
      <c r="C23" s="340" t="s">
        <v>82</v>
      </c>
      <c r="D23" s="12">
        <v>4</v>
      </c>
      <c r="E23" s="12">
        <v>16</v>
      </c>
      <c r="F23" s="12">
        <v>1870</v>
      </c>
      <c r="G23" s="12">
        <v>2</v>
      </c>
      <c r="H23" s="12">
        <v>25</v>
      </c>
      <c r="I23" s="12">
        <v>2461</v>
      </c>
      <c r="J23" s="12">
        <v>0</v>
      </c>
      <c r="K23" s="12">
        <v>0</v>
      </c>
      <c r="L23" s="12">
        <v>0</v>
      </c>
      <c r="M23" s="12">
        <v>2</v>
      </c>
      <c r="N23" s="12">
        <v>130</v>
      </c>
      <c r="O23" s="12">
        <v>8680</v>
      </c>
      <c r="P23" s="12">
        <v>1</v>
      </c>
      <c r="Q23" s="12">
        <v>110</v>
      </c>
      <c r="R23" s="36">
        <v>2228</v>
      </c>
      <c r="S23" s="37">
        <v>9</v>
      </c>
      <c r="T23" s="12">
        <v>281</v>
      </c>
      <c r="U23" s="38">
        <v>15239</v>
      </c>
    </row>
    <row r="24" spans="2:21" ht="19.5" customHeight="1">
      <c r="B24" s="335"/>
      <c r="C24" s="336" t="s">
        <v>343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20">
        <v>0</v>
      </c>
      <c r="J24" s="20">
        <v>1</v>
      </c>
      <c r="K24" s="20">
        <v>25</v>
      </c>
      <c r="L24" s="20">
        <v>1220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182">
        <v>0</v>
      </c>
      <c r="S24" s="33">
        <v>1</v>
      </c>
      <c r="T24" s="32">
        <v>25</v>
      </c>
      <c r="U24" s="34">
        <v>1220</v>
      </c>
    </row>
    <row r="25" spans="2:21" ht="19.5" customHeight="1">
      <c r="B25" s="337" t="s">
        <v>137</v>
      </c>
      <c r="C25" s="338" t="s">
        <v>135</v>
      </c>
      <c r="D25" s="20">
        <v>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1</v>
      </c>
      <c r="N25" s="20">
        <v>50</v>
      </c>
      <c r="O25" s="20">
        <v>2560</v>
      </c>
      <c r="P25" s="20">
        <v>1</v>
      </c>
      <c r="Q25" s="20">
        <v>400</v>
      </c>
      <c r="R25" s="182">
        <v>2149</v>
      </c>
      <c r="S25" s="39">
        <v>2</v>
      </c>
      <c r="T25" s="10">
        <v>450</v>
      </c>
      <c r="U25" s="40">
        <v>4709</v>
      </c>
    </row>
    <row r="26" spans="2:21" ht="19.5" customHeight="1">
      <c r="B26" s="337"/>
      <c r="C26" s="338" t="s">
        <v>59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1</v>
      </c>
      <c r="K26" s="20">
        <v>20</v>
      </c>
      <c r="L26" s="20">
        <v>214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182">
        <v>0</v>
      </c>
      <c r="S26" s="39">
        <v>1</v>
      </c>
      <c r="T26" s="10">
        <v>20</v>
      </c>
      <c r="U26" s="40">
        <v>214</v>
      </c>
    </row>
    <row r="27" spans="2:21" ht="19.5" customHeight="1">
      <c r="B27" s="337"/>
      <c r="C27" s="338" t="s">
        <v>230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182">
        <v>0</v>
      </c>
      <c r="S27" s="39">
        <v>0</v>
      </c>
      <c r="T27" s="10">
        <v>0</v>
      </c>
      <c r="U27" s="40">
        <v>0</v>
      </c>
    </row>
    <row r="28" spans="2:21" ht="19.5" customHeight="1" thickBot="1">
      <c r="B28" s="339"/>
      <c r="C28" s="340" t="s">
        <v>82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2</v>
      </c>
      <c r="K28" s="12">
        <v>45</v>
      </c>
      <c r="L28" s="12">
        <v>1434</v>
      </c>
      <c r="M28" s="12">
        <v>1</v>
      </c>
      <c r="N28" s="12">
        <v>50</v>
      </c>
      <c r="O28" s="12">
        <v>2560</v>
      </c>
      <c r="P28" s="12">
        <v>1</v>
      </c>
      <c r="Q28" s="12">
        <v>400</v>
      </c>
      <c r="R28" s="36">
        <v>2149</v>
      </c>
      <c r="S28" s="37">
        <v>4</v>
      </c>
      <c r="T28" s="12">
        <v>495</v>
      </c>
      <c r="U28" s="38">
        <v>6143</v>
      </c>
    </row>
    <row r="31" ht="18.75" customHeight="1" thickBot="1"/>
    <row r="32" spans="2:21" ht="19.5" customHeight="1">
      <c r="B32" s="308"/>
      <c r="C32" s="309"/>
      <c r="D32" s="310" t="s">
        <v>345</v>
      </c>
      <c r="E32" s="311"/>
      <c r="F32" s="312"/>
      <c r="G32" s="310" t="s">
        <v>331</v>
      </c>
      <c r="H32" s="311"/>
      <c r="I32" s="312"/>
      <c r="J32" s="310" t="s">
        <v>332</v>
      </c>
      <c r="K32" s="311"/>
      <c r="L32" s="312"/>
      <c r="M32" s="310" t="s">
        <v>333</v>
      </c>
      <c r="N32" s="311"/>
      <c r="O32" s="312"/>
      <c r="P32" s="310" t="s">
        <v>130</v>
      </c>
      <c r="Q32" s="311"/>
      <c r="R32" s="313"/>
      <c r="S32" s="314" t="s">
        <v>98</v>
      </c>
      <c r="T32" s="311"/>
      <c r="U32" s="315"/>
    </row>
    <row r="33" spans="2:21" ht="15.75" customHeight="1">
      <c r="B33" s="316" t="s">
        <v>334</v>
      </c>
      <c r="C33" s="317" t="s">
        <v>335</v>
      </c>
      <c r="D33" s="318" t="s">
        <v>131</v>
      </c>
      <c r="E33" s="318" t="s">
        <v>131</v>
      </c>
      <c r="F33" s="318" t="s">
        <v>131</v>
      </c>
      <c r="G33" s="318" t="s">
        <v>131</v>
      </c>
      <c r="H33" s="318" t="s">
        <v>131</v>
      </c>
      <c r="I33" s="318" t="s">
        <v>131</v>
      </c>
      <c r="J33" s="318" t="s">
        <v>131</v>
      </c>
      <c r="K33" s="318" t="s">
        <v>131</v>
      </c>
      <c r="L33" s="318" t="s">
        <v>131</v>
      </c>
      <c r="M33" s="318" t="s">
        <v>131</v>
      </c>
      <c r="N33" s="318" t="s">
        <v>131</v>
      </c>
      <c r="O33" s="318" t="s">
        <v>131</v>
      </c>
      <c r="P33" s="318" t="s">
        <v>131</v>
      </c>
      <c r="Q33" s="318" t="s">
        <v>131</v>
      </c>
      <c r="R33" s="319" t="s">
        <v>131</v>
      </c>
      <c r="S33" s="320" t="s">
        <v>131</v>
      </c>
      <c r="T33" s="318" t="s">
        <v>131</v>
      </c>
      <c r="U33" s="321" t="s">
        <v>131</v>
      </c>
    </row>
    <row r="34" spans="2:21" ht="15.75" customHeight="1">
      <c r="B34" s="322"/>
      <c r="C34" s="323"/>
      <c r="D34" s="324" t="s">
        <v>336</v>
      </c>
      <c r="E34" s="324" t="s">
        <v>132</v>
      </c>
      <c r="F34" s="324" t="s">
        <v>133</v>
      </c>
      <c r="G34" s="324" t="s">
        <v>337</v>
      </c>
      <c r="H34" s="324" t="s">
        <v>132</v>
      </c>
      <c r="I34" s="324" t="s">
        <v>133</v>
      </c>
      <c r="J34" s="324" t="s">
        <v>337</v>
      </c>
      <c r="K34" s="324" t="s">
        <v>132</v>
      </c>
      <c r="L34" s="324" t="s">
        <v>133</v>
      </c>
      <c r="M34" s="324" t="s">
        <v>337</v>
      </c>
      <c r="N34" s="324" t="s">
        <v>132</v>
      </c>
      <c r="O34" s="324" t="s">
        <v>133</v>
      </c>
      <c r="P34" s="324" t="s">
        <v>337</v>
      </c>
      <c r="Q34" s="324" t="s">
        <v>132</v>
      </c>
      <c r="R34" s="325" t="s">
        <v>133</v>
      </c>
      <c r="S34" s="326" t="s">
        <v>337</v>
      </c>
      <c r="T34" s="324" t="s">
        <v>132</v>
      </c>
      <c r="U34" s="327" t="s">
        <v>133</v>
      </c>
    </row>
    <row r="35" spans="2:21" ht="15.75" customHeight="1" thickBot="1">
      <c r="B35" s="328"/>
      <c r="C35" s="329"/>
      <c r="D35" s="330" t="s">
        <v>346</v>
      </c>
      <c r="E35" s="331" t="s">
        <v>340</v>
      </c>
      <c r="F35" s="330" t="s">
        <v>222</v>
      </c>
      <c r="G35" s="330" t="s">
        <v>339</v>
      </c>
      <c r="H35" s="331" t="s">
        <v>340</v>
      </c>
      <c r="I35" s="330" t="s">
        <v>222</v>
      </c>
      <c r="J35" s="330" t="s">
        <v>339</v>
      </c>
      <c r="K35" s="331" t="s">
        <v>340</v>
      </c>
      <c r="L35" s="330" t="s">
        <v>222</v>
      </c>
      <c r="M35" s="330" t="s">
        <v>339</v>
      </c>
      <c r="N35" s="331" t="s">
        <v>340</v>
      </c>
      <c r="O35" s="330" t="s">
        <v>222</v>
      </c>
      <c r="P35" s="330" t="s">
        <v>339</v>
      </c>
      <c r="Q35" s="331" t="s">
        <v>340</v>
      </c>
      <c r="R35" s="332" t="s">
        <v>222</v>
      </c>
      <c r="S35" s="333" t="s">
        <v>339</v>
      </c>
      <c r="T35" s="331" t="s">
        <v>340</v>
      </c>
      <c r="U35" s="334" t="s">
        <v>222</v>
      </c>
    </row>
    <row r="36" spans="2:21" ht="19.5" customHeight="1">
      <c r="B36" s="335"/>
      <c r="C36" s="336" t="s">
        <v>341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O36" s="20">
        <v>0</v>
      </c>
      <c r="P36" s="20">
        <v>0</v>
      </c>
      <c r="Q36" s="20">
        <v>0</v>
      </c>
      <c r="R36" s="20">
        <v>0</v>
      </c>
      <c r="S36" s="33">
        <v>0</v>
      </c>
      <c r="T36" s="32">
        <v>0</v>
      </c>
      <c r="U36" s="34">
        <v>0</v>
      </c>
    </row>
    <row r="37" spans="2:21" ht="19.5" customHeight="1">
      <c r="B37" s="337" t="s">
        <v>138</v>
      </c>
      <c r="C37" s="338" t="s">
        <v>135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  <c r="I37" s="20">
        <v>0</v>
      </c>
      <c r="J37" s="20">
        <v>1</v>
      </c>
      <c r="K37" s="20">
        <v>40</v>
      </c>
      <c r="L37" s="20">
        <v>2581</v>
      </c>
      <c r="M37" s="20">
        <v>0</v>
      </c>
      <c r="N37" s="20">
        <v>0</v>
      </c>
      <c r="O37" s="20">
        <v>0</v>
      </c>
      <c r="P37" s="20">
        <v>0</v>
      </c>
      <c r="Q37" s="20">
        <v>0</v>
      </c>
      <c r="R37" s="20">
        <v>0</v>
      </c>
      <c r="S37" s="39">
        <v>1</v>
      </c>
      <c r="T37" s="10">
        <v>40</v>
      </c>
      <c r="U37" s="40">
        <v>2581</v>
      </c>
    </row>
    <row r="38" spans="2:21" ht="19.5" customHeight="1">
      <c r="B38" s="337"/>
      <c r="C38" s="338" t="s">
        <v>59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0</v>
      </c>
      <c r="S38" s="39">
        <v>0</v>
      </c>
      <c r="T38" s="10">
        <v>0</v>
      </c>
      <c r="U38" s="40">
        <v>0</v>
      </c>
    </row>
    <row r="39" spans="2:21" ht="19.5" customHeight="1">
      <c r="B39" s="337"/>
      <c r="C39" s="338" t="s">
        <v>230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O39" s="20">
        <v>0</v>
      </c>
      <c r="P39" s="20">
        <v>0</v>
      </c>
      <c r="Q39" s="20">
        <v>0</v>
      </c>
      <c r="R39" s="20">
        <v>0</v>
      </c>
      <c r="S39" s="39">
        <v>0</v>
      </c>
      <c r="T39" s="10">
        <v>0</v>
      </c>
      <c r="U39" s="40">
        <v>0</v>
      </c>
    </row>
    <row r="40" spans="2:21" ht="19.5" customHeight="1" thickBot="1">
      <c r="B40" s="339"/>
      <c r="C40" s="340" t="s">
        <v>82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1</v>
      </c>
      <c r="K40" s="12">
        <v>40</v>
      </c>
      <c r="L40" s="12">
        <v>2581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36">
        <v>0</v>
      </c>
      <c r="S40" s="37">
        <v>1</v>
      </c>
      <c r="T40" s="12">
        <v>40</v>
      </c>
      <c r="U40" s="38">
        <v>2581</v>
      </c>
    </row>
    <row r="41" spans="2:21" ht="19.5" customHeight="1">
      <c r="B41" s="335"/>
      <c r="C41" s="336" t="s">
        <v>343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33">
        <v>0</v>
      </c>
      <c r="T41" s="32">
        <v>0</v>
      </c>
      <c r="U41" s="34">
        <v>0</v>
      </c>
    </row>
    <row r="42" spans="2:21" ht="19.5" customHeight="1">
      <c r="B42" s="337" t="s">
        <v>608</v>
      </c>
      <c r="C42" s="338" t="s">
        <v>135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O42" s="20">
        <v>0</v>
      </c>
      <c r="P42" s="20">
        <v>1</v>
      </c>
      <c r="Q42" s="20">
        <v>3500</v>
      </c>
      <c r="R42" s="20">
        <v>54190</v>
      </c>
      <c r="S42" s="39">
        <v>1</v>
      </c>
      <c r="T42" s="10">
        <v>3500</v>
      </c>
      <c r="U42" s="40">
        <v>54190</v>
      </c>
    </row>
    <row r="43" spans="2:21" ht="19.5" customHeight="1">
      <c r="B43" s="337"/>
      <c r="C43" s="338" t="s">
        <v>59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1</v>
      </c>
      <c r="N43" s="20">
        <v>50</v>
      </c>
      <c r="O43" s="20">
        <v>1100</v>
      </c>
      <c r="P43" s="20">
        <v>2</v>
      </c>
      <c r="Q43" s="20">
        <v>350</v>
      </c>
      <c r="R43" s="20">
        <v>5500</v>
      </c>
      <c r="S43" s="39">
        <v>3</v>
      </c>
      <c r="T43" s="10">
        <v>400</v>
      </c>
      <c r="U43" s="40">
        <v>6600</v>
      </c>
    </row>
    <row r="44" spans="2:21" ht="19.5" customHeight="1">
      <c r="B44" s="337"/>
      <c r="C44" s="338" t="s">
        <v>230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20">
        <v>0</v>
      </c>
      <c r="P44" s="20">
        <v>0</v>
      </c>
      <c r="Q44" s="20">
        <v>0</v>
      </c>
      <c r="R44" s="20">
        <v>0</v>
      </c>
      <c r="S44" s="39">
        <v>0</v>
      </c>
      <c r="T44" s="10">
        <v>0</v>
      </c>
      <c r="U44" s="40">
        <v>0</v>
      </c>
    </row>
    <row r="45" spans="2:21" ht="19.5" customHeight="1" thickBot="1">
      <c r="B45" s="339"/>
      <c r="C45" s="340" t="s">
        <v>82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</v>
      </c>
      <c r="N45" s="12">
        <v>50</v>
      </c>
      <c r="O45" s="12">
        <v>1100</v>
      </c>
      <c r="P45" s="12">
        <v>3</v>
      </c>
      <c r="Q45" s="12">
        <v>3850</v>
      </c>
      <c r="R45" s="36">
        <v>59690</v>
      </c>
      <c r="S45" s="37">
        <v>4</v>
      </c>
      <c r="T45" s="12">
        <v>3900</v>
      </c>
      <c r="U45" s="38">
        <v>60790</v>
      </c>
    </row>
    <row r="46" spans="2:21" ht="19.5" customHeight="1">
      <c r="B46" s="335"/>
      <c r="C46" s="336" t="s">
        <v>343</v>
      </c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20">
        <v>0</v>
      </c>
      <c r="P46" s="20">
        <v>0</v>
      </c>
      <c r="Q46" s="20">
        <v>0</v>
      </c>
      <c r="R46" s="20">
        <v>0</v>
      </c>
      <c r="S46" s="33">
        <v>0</v>
      </c>
      <c r="T46" s="32">
        <v>0</v>
      </c>
      <c r="U46" s="34">
        <v>0</v>
      </c>
    </row>
    <row r="47" spans="2:21" ht="19.5" customHeight="1">
      <c r="B47" s="337" t="s">
        <v>1</v>
      </c>
      <c r="C47" s="338" t="s">
        <v>135</v>
      </c>
      <c r="D47" s="20">
        <v>1</v>
      </c>
      <c r="E47" s="20">
        <v>0</v>
      </c>
      <c r="F47" s="20">
        <v>343</v>
      </c>
      <c r="G47" s="20">
        <v>3</v>
      </c>
      <c r="H47" s="20">
        <v>39</v>
      </c>
      <c r="I47" s="20">
        <v>1637</v>
      </c>
      <c r="J47" s="20">
        <v>2</v>
      </c>
      <c r="K47" s="20">
        <v>70</v>
      </c>
      <c r="L47" s="20">
        <v>3390</v>
      </c>
      <c r="M47" s="20">
        <v>3</v>
      </c>
      <c r="N47" s="20">
        <v>211</v>
      </c>
      <c r="O47" s="20">
        <v>11287</v>
      </c>
      <c r="P47" s="20">
        <v>9</v>
      </c>
      <c r="Q47" s="20">
        <v>1910</v>
      </c>
      <c r="R47" s="20">
        <v>163293</v>
      </c>
      <c r="S47" s="39">
        <v>18</v>
      </c>
      <c r="T47" s="10">
        <v>2230</v>
      </c>
      <c r="U47" s="40">
        <v>179950</v>
      </c>
    </row>
    <row r="48" spans="2:21" ht="19.5" customHeight="1">
      <c r="B48" s="337"/>
      <c r="C48" s="338" t="s">
        <v>59</v>
      </c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2</v>
      </c>
      <c r="N48" s="20">
        <v>175</v>
      </c>
      <c r="O48" s="20">
        <v>2383</v>
      </c>
      <c r="P48" s="20">
        <v>0</v>
      </c>
      <c r="Q48" s="20">
        <v>0</v>
      </c>
      <c r="R48" s="20">
        <v>0</v>
      </c>
      <c r="S48" s="39">
        <v>2</v>
      </c>
      <c r="T48" s="10">
        <v>175</v>
      </c>
      <c r="U48" s="40">
        <v>2383</v>
      </c>
    </row>
    <row r="49" spans="2:21" ht="19.5" customHeight="1">
      <c r="B49" s="337"/>
      <c r="C49" s="338" t="s">
        <v>230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20">
        <v>0</v>
      </c>
      <c r="P49" s="20">
        <v>0</v>
      </c>
      <c r="Q49" s="20">
        <v>0</v>
      </c>
      <c r="R49" s="20">
        <v>0</v>
      </c>
      <c r="S49" s="39">
        <v>0</v>
      </c>
      <c r="T49" s="10">
        <v>0</v>
      </c>
      <c r="U49" s="40">
        <v>0</v>
      </c>
    </row>
    <row r="50" spans="2:21" ht="19.5" customHeight="1" thickBot="1">
      <c r="B50" s="339"/>
      <c r="C50" s="340" t="s">
        <v>82</v>
      </c>
      <c r="D50" s="12">
        <v>1</v>
      </c>
      <c r="E50" s="12">
        <v>0</v>
      </c>
      <c r="F50" s="12">
        <v>343</v>
      </c>
      <c r="G50" s="12">
        <v>3</v>
      </c>
      <c r="H50" s="12">
        <v>39</v>
      </c>
      <c r="I50" s="12">
        <v>1637</v>
      </c>
      <c r="J50" s="12">
        <v>2</v>
      </c>
      <c r="K50" s="12">
        <v>70</v>
      </c>
      <c r="L50" s="12">
        <v>3390</v>
      </c>
      <c r="M50" s="12">
        <v>5</v>
      </c>
      <c r="N50" s="12">
        <v>386</v>
      </c>
      <c r="O50" s="12">
        <v>13670</v>
      </c>
      <c r="P50" s="12">
        <v>9</v>
      </c>
      <c r="Q50" s="12">
        <v>1910</v>
      </c>
      <c r="R50" s="36">
        <v>163293</v>
      </c>
      <c r="S50" s="37">
        <v>20</v>
      </c>
      <c r="T50" s="12">
        <v>2405</v>
      </c>
      <c r="U50" s="38">
        <v>182333</v>
      </c>
    </row>
    <row r="51" spans="2:21" ht="19.5" customHeight="1">
      <c r="B51" s="335"/>
      <c r="C51" s="336" t="s">
        <v>343</v>
      </c>
      <c r="D51" s="20">
        <v>5</v>
      </c>
      <c r="E51" s="20">
        <v>21</v>
      </c>
      <c r="F51" s="20">
        <v>2102</v>
      </c>
      <c r="G51" s="20">
        <v>0</v>
      </c>
      <c r="H51" s="20">
        <v>0</v>
      </c>
      <c r="I51" s="20">
        <v>0</v>
      </c>
      <c r="J51" s="20">
        <v>2</v>
      </c>
      <c r="K51" s="20">
        <v>46</v>
      </c>
      <c r="L51" s="20">
        <v>2280</v>
      </c>
      <c r="M51" s="20">
        <v>1</v>
      </c>
      <c r="N51" s="20">
        <v>80</v>
      </c>
      <c r="O51" s="20">
        <v>8180</v>
      </c>
      <c r="P51" s="20">
        <v>0</v>
      </c>
      <c r="Q51" s="20">
        <v>0</v>
      </c>
      <c r="R51" s="20">
        <v>0</v>
      </c>
      <c r="S51" s="33">
        <v>8</v>
      </c>
      <c r="T51" s="32">
        <v>147</v>
      </c>
      <c r="U51" s="34">
        <v>12562</v>
      </c>
    </row>
    <row r="52" spans="2:21" ht="19.5" customHeight="1">
      <c r="B52" s="337" t="s">
        <v>139</v>
      </c>
      <c r="C52" s="338" t="s">
        <v>135</v>
      </c>
      <c r="D52" s="20">
        <v>4</v>
      </c>
      <c r="E52" s="20">
        <v>6</v>
      </c>
      <c r="F52" s="20">
        <v>5328</v>
      </c>
      <c r="G52" s="20">
        <v>4</v>
      </c>
      <c r="H52" s="20">
        <v>51</v>
      </c>
      <c r="I52" s="20">
        <v>3418</v>
      </c>
      <c r="J52" s="20">
        <v>3</v>
      </c>
      <c r="K52" s="20">
        <v>110</v>
      </c>
      <c r="L52" s="20">
        <v>5971</v>
      </c>
      <c r="M52" s="20">
        <v>6</v>
      </c>
      <c r="N52" s="20">
        <v>381</v>
      </c>
      <c r="O52" s="20">
        <v>15859</v>
      </c>
      <c r="P52" s="20">
        <v>13</v>
      </c>
      <c r="Q52" s="20">
        <v>6370</v>
      </c>
      <c r="R52" s="20">
        <v>223386</v>
      </c>
      <c r="S52" s="39">
        <v>30</v>
      </c>
      <c r="T52" s="10">
        <v>6918</v>
      </c>
      <c r="U52" s="40">
        <v>253962</v>
      </c>
    </row>
    <row r="53" spans="2:21" ht="19.5" customHeight="1">
      <c r="B53" s="337"/>
      <c r="C53" s="338" t="s">
        <v>59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1</v>
      </c>
      <c r="K53" s="20">
        <v>20</v>
      </c>
      <c r="L53" s="20">
        <v>214</v>
      </c>
      <c r="M53" s="20">
        <v>3</v>
      </c>
      <c r="N53" s="20">
        <v>225</v>
      </c>
      <c r="O53" s="20">
        <v>3483</v>
      </c>
      <c r="P53" s="20">
        <v>4</v>
      </c>
      <c r="Q53" s="20">
        <v>580</v>
      </c>
      <c r="R53" s="20">
        <v>8997</v>
      </c>
      <c r="S53" s="39">
        <v>8</v>
      </c>
      <c r="T53" s="10">
        <v>825</v>
      </c>
      <c r="U53" s="40">
        <v>12694</v>
      </c>
    </row>
    <row r="54" spans="2:21" ht="19.5" customHeight="1">
      <c r="B54" s="337"/>
      <c r="C54" s="338" t="s">
        <v>230</v>
      </c>
      <c r="D54" s="20">
        <v>0</v>
      </c>
      <c r="E54" s="20">
        <v>0</v>
      </c>
      <c r="F54" s="20">
        <v>0</v>
      </c>
      <c r="G54" s="20">
        <v>1</v>
      </c>
      <c r="H54" s="20">
        <v>13</v>
      </c>
      <c r="I54" s="20">
        <v>680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39">
        <v>1</v>
      </c>
      <c r="T54" s="10">
        <v>13</v>
      </c>
      <c r="U54" s="40">
        <v>680</v>
      </c>
    </row>
    <row r="55" spans="2:21" ht="19.5" customHeight="1" thickBot="1">
      <c r="B55" s="339"/>
      <c r="C55" s="340" t="s">
        <v>82</v>
      </c>
      <c r="D55" s="12">
        <v>9</v>
      </c>
      <c r="E55" s="12">
        <v>27</v>
      </c>
      <c r="F55" s="12">
        <v>7430</v>
      </c>
      <c r="G55" s="12">
        <v>5</v>
      </c>
      <c r="H55" s="12">
        <v>64</v>
      </c>
      <c r="I55" s="12">
        <v>4098</v>
      </c>
      <c r="J55" s="12">
        <v>6</v>
      </c>
      <c r="K55" s="12">
        <v>176</v>
      </c>
      <c r="L55" s="12">
        <v>8465</v>
      </c>
      <c r="M55" s="12">
        <v>10</v>
      </c>
      <c r="N55" s="12">
        <v>686</v>
      </c>
      <c r="O55" s="12">
        <v>27522</v>
      </c>
      <c r="P55" s="12">
        <v>17</v>
      </c>
      <c r="Q55" s="12">
        <v>6950</v>
      </c>
      <c r="R55" s="36">
        <v>232383</v>
      </c>
      <c r="S55" s="37">
        <v>47</v>
      </c>
      <c r="T55" s="12">
        <v>7903</v>
      </c>
      <c r="U55" s="38">
        <v>279898</v>
      </c>
    </row>
  </sheetData>
  <mergeCells count="12">
    <mergeCell ref="P32:R32"/>
    <mergeCell ref="S32:U32"/>
    <mergeCell ref="D32:F32"/>
    <mergeCell ref="G32:I32"/>
    <mergeCell ref="J32:L32"/>
    <mergeCell ref="M32:O32"/>
    <mergeCell ref="P5:R5"/>
    <mergeCell ref="S5:U5"/>
    <mergeCell ref="D5:F5"/>
    <mergeCell ref="J5:L5"/>
    <mergeCell ref="M5:O5"/>
    <mergeCell ref="G5:I5"/>
  </mergeCells>
  <printOptions/>
  <pageMargins left="0.75" right="0.7086614173228347" top="0.78" bottom="0.99" header="0.5118110236220472" footer="0.5118110236220472"/>
  <pageSetup horizontalDpi="600" verticalDpi="600" orientation="landscape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T55"/>
  <sheetViews>
    <sheetView zoomScale="90" zoomScaleNormal="90" workbookViewId="0" topLeftCell="A1">
      <selection activeCell="A1" sqref="A1"/>
    </sheetView>
  </sheetViews>
  <sheetFormatPr defaultColWidth="9.00390625" defaultRowHeight="18.75" customHeight="1"/>
  <cols>
    <col min="1" max="1" width="2.625" style="16" customWidth="1"/>
    <col min="2" max="2" width="5.25390625" style="16" customWidth="1"/>
    <col min="3" max="3" width="11.625" style="16" customWidth="1"/>
    <col min="4" max="4" width="4.625" style="16" customWidth="1"/>
    <col min="5" max="5" width="6.75390625" style="16" customWidth="1"/>
    <col min="6" max="6" width="9.00390625" style="16" customWidth="1"/>
    <col min="7" max="7" width="4.875" style="16" customWidth="1"/>
    <col min="8" max="8" width="6.75390625" style="16" customWidth="1"/>
    <col min="9" max="9" width="9.00390625" style="16" customWidth="1"/>
    <col min="10" max="10" width="4.875" style="16" customWidth="1"/>
    <col min="11" max="11" width="6.75390625" style="16" customWidth="1"/>
    <col min="12" max="12" width="9.00390625" style="16" customWidth="1"/>
    <col min="13" max="13" width="4.875" style="16" customWidth="1"/>
    <col min="14" max="14" width="6.75390625" style="16" customWidth="1"/>
    <col min="15" max="15" width="9.00390625" style="16" customWidth="1"/>
    <col min="16" max="16" width="4.875" style="16" customWidth="1"/>
    <col min="17" max="17" width="6.75390625" style="16" customWidth="1"/>
    <col min="18" max="18" width="9.00390625" style="16" customWidth="1"/>
    <col min="19" max="20" width="0" style="16" hidden="1" customWidth="1"/>
    <col min="21" max="16384" width="9.00390625" style="16" customWidth="1"/>
  </cols>
  <sheetData>
    <row r="1" spans="2:3" ht="24.75" customHeight="1">
      <c r="B1" s="103" t="s">
        <v>275</v>
      </c>
      <c r="C1" s="101"/>
    </row>
    <row r="2" ht="13.5" customHeight="1"/>
    <row r="3" spans="2:10" ht="18.75" customHeight="1">
      <c r="B3" s="99" t="s">
        <v>276</v>
      </c>
      <c r="C3" s="101"/>
      <c r="D3" s="101"/>
      <c r="E3" s="101"/>
      <c r="F3" s="101"/>
      <c r="G3" s="101"/>
      <c r="H3" s="101"/>
      <c r="I3" s="101"/>
      <c r="J3" s="101"/>
    </row>
    <row r="4" ht="14.25" customHeight="1" thickBot="1"/>
    <row r="5" spans="2:18" ht="19.5" customHeight="1">
      <c r="B5" s="308"/>
      <c r="C5" s="309"/>
      <c r="D5" s="310" t="s">
        <v>129</v>
      </c>
      <c r="E5" s="311"/>
      <c r="F5" s="312"/>
      <c r="G5" s="310" t="s">
        <v>283</v>
      </c>
      <c r="H5" s="311"/>
      <c r="I5" s="312"/>
      <c r="J5" s="310" t="s">
        <v>284</v>
      </c>
      <c r="K5" s="311"/>
      <c r="L5" s="312"/>
      <c r="M5" s="310" t="s">
        <v>285</v>
      </c>
      <c r="N5" s="311"/>
      <c r="O5" s="312"/>
      <c r="P5" s="310" t="s">
        <v>130</v>
      </c>
      <c r="Q5" s="311"/>
      <c r="R5" s="315"/>
    </row>
    <row r="6" spans="2:18" ht="15.75" customHeight="1">
      <c r="B6" s="316" t="s">
        <v>277</v>
      </c>
      <c r="C6" s="317" t="s">
        <v>335</v>
      </c>
      <c r="D6" s="318" t="s">
        <v>131</v>
      </c>
      <c r="E6" s="318" t="s">
        <v>131</v>
      </c>
      <c r="F6" s="318" t="s">
        <v>131</v>
      </c>
      <c r="G6" s="318" t="s">
        <v>131</v>
      </c>
      <c r="H6" s="318" t="s">
        <v>131</v>
      </c>
      <c r="I6" s="318" t="s">
        <v>131</v>
      </c>
      <c r="J6" s="318" t="s">
        <v>131</v>
      </c>
      <c r="K6" s="318" t="s">
        <v>131</v>
      </c>
      <c r="L6" s="318" t="s">
        <v>131</v>
      </c>
      <c r="M6" s="318" t="s">
        <v>131</v>
      </c>
      <c r="N6" s="318" t="s">
        <v>131</v>
      </c>
      <c r="O6" s="318" t="s">
        <v>131</v>
      </c>
      <c r="P6" s="318" t="s">
        <v>131</v>
      </c>
      <c r="Q6" s="318" t="s">
        <v>131</v>
      </c>
      <c r="R6" s="321" t="s">
        <v>131</v>
      </c>
    </row>
    <row r="7" spans="2:18" ht="15.75" customHeight="1">
      <c r="B7" s="322"/>
      <c r="C7" s="323"/>
      <c r="D7" s="324" t="s">
        <v>336</v>
      </c>
      <c r="E7" s="324" t="s">
        <v>132</v>
      </c>
      <c r="F7" s="324" t="s">
        <v>133</v>
      </c>
      <c r="G7" s="324" t="s">
        <v>337</v>
      </c>
      <c r="H7" s="324" t="s">
        <v>132</v>
      </c>
      <c r="I7" s="324" t="s">
        <v>133</v>
      </c>
      <c r="J7" s="324" t="s">
        <v>337</v>
      </c>
      <c r="K7" s="324" t="s">
        <v>132</v>
      </c>
      <c r="L7" s="324" t="s">
        <v>133</v>
      </c>
      <c r="M7" s="324" t="s">
        <v>337</v>
      </c>
      <c r="N7" s="324" t="s">
        <v>132</v>
      </c>
      <c r="O7" s="324" t="s">
        <v>133</v>
      </c>
      <c r="P7" s="324" t="s">
        <v>337</v>
      </c>
      <c r="Q7" s="324" t="s">
        <v>132</v>
      </c>
      <c r="R7" s="327" t="s">
        <v>133</v>
      </c>
    </row>
    <row r="8" spans="2:18" ht="15.75" customHeight="1" thickBot="1">
      <c r="B8" s="328"/>
      <c r="C8" s="329" t="s">
        <v>278</v>
      </c>
      <c r="D8" s="330" t="s">
        <v>339</v>
      </c>
      <c r="E8" s="331" t="s">
        <v>279</v>
      </c>
      <c r="F8" s="330" t="s">
        <v>222</v>
      </c>
      <c r="G8" s="330" t="s">
        <v>339</v>
      </c>
      <c r="H8" s="331" t="s">
        <v>279</v>
      </c>
      <c r="I8" s="330" t="s">
        <v>222</v>
      </c>
      <c r="J8" s="330" t="s">
        <v>339</v>
      </c>
      <c r="K8" s="331" t="s">
        <v>279</v>
      </c>
      <c r="L8" s="330" t="s">
        <v>222</v>
      </c>
      <c r="M8" s="330" t="s">
        <v>339</v>
      </c>
      <c r="N8" s="331" t="s">
        <v>279</v>
      </c>
      <c r="O8" s="330" t="s">
        <v>222</v>
      </c>
      <c r="P8" s="330" t="s">
        <v>339</v>
      </c>
      <c r="Q8" s="331" t="s">
        <v>279</v>
      </c>
      <c r="R8" s="334" t="s">
        <v>222</v>
      </c>
    </row>
    <row r="9" spans="2:18" ht="19.5" customHeight="1">
      <c r="B9" s="335"/>
      <c r="C9" s="336" t="s">
        <v>341</v>
      </c>
      <c r="D9" s="146">
        <v>1</v>
      </c>
      <c r="E9" s="146">
        <v>5</v>
      </c>
      <c r="F9" s="146">
        <v>232</v>
      </c>
      <c r="G9" s="146">
        <v>0</v>
      </c>
      <c r="H9" s="146">
        <v>0</v>
      </c>
      <c r="I9" s="146">
        <v>0</v>
      </c>
      <c r="J9" s="146">
        <v>1</v>
      </c>
      <c r="K9" s="146">
        <v>21</v>
      </c>
      <c r="L9" s="146">
        <v>1060</v>
      </c>
      <c r="M9" s="146">
        <v>0</v>
      </c>
      <c r="N9" s="146">
        <v>0</v>
      </c>
      <c r="O9" s="146">
        <v>0</v>
      </c>
      <c r="P9" s="146">
        <v>0</v>
      </c>
      <c r="Q9" s="146">
        <v>0</v>
      </c>
      <c r="R9" s="174">
        <v>0</v>
      </c>
    </row>
    <row r="10" spans="2:18" ht="19.5" customHeight="1">
      <c r="B10" s="337" t="s">
        <v>134</v>
      </c>
      <c r="C10" s="338" t="s">
        <v>135</v>
      </c>
      <c r="D10" s="147">
        <v>3</v>
      </c>
      <c r="E10" s="147">
        <v>6</v>
      </c>
      <c r="F10" s="10">
        <v>4985</v>
      </c>
      <c r="G10" s="147">
        <v>0</v>
      </c>
      <c r="H10" s="147">
        <v>0</v>
      </c>
      <c r="I10" s="10">
        <v>0</v>
      </c>
      <c r="J10" s="147">
        <v>0</v>
      </c>
      <c r="K10" s="147">
        <v>0</v>
      </c>
      <c r="L10" s="10">
        <v>0</v>
      </c>
      <c r="M10" s="147">
        <v>1</v>
      </c>
      <c r="N10" s="147">
        <v>70</v>
      </c>
      <c r="O10" s="10">
        <v>1512</v>
      </c>
      <c r="P10" s="147">
        <v>1</v>
      </c>
      <c r="Q10" s="147">
        <v>450</v>
      </c>
      <c r="R10" s="40">
        <v>1526</v>
      </c>
    </row>
    <row r="11" spans="2:18" ht="19.5" customHeight="1">
      <c r="B11" s="337"/>
      <c r="C11" s="338" t="s">
        <v>280</v>
      </c>
      <c r="D11" s="147">
        <v>0</v>
      </c>
      <c r="E11" s="147">
        <v>0</v>
      </c>
      <c r="F11" s="147">
        <v>0</v>
      </c>
      <c r="G11" s="147">
        <v>0</v>
      </c>
      <c r="H11" s="147">
        <v>0</v>
      </c>
      <c r="I11" s="147">
        <v>0</v>
      </c>
      <c r="J11" s="147">
        <v>0</v>
      </c>
      <c r="K11" s="147">
        <v>0</v>
      </c>
      <c r="L11" s="147">
        <v>0</v>
      </c>
      <c r="M11" s="147">
        <v>0</v>
      </c>
      <c r="N11" s="147">
        <v>0</v>
      </c>
      <c r="O11" s="147">
        <v>0</v>
      </c>
      <c r="P11" s="147">
        <v>1</v>
      </c>
      <c r="Q11" s="147">
        <v>130</v>
      </c>
      <c r="R11" s="175">
        <v>1670</v>
      </c>
    </row>
    <row r="12" spans="2:19" ht="19.5" customHeight="1">
      <c r="B12" s="337"/>
      <c r="C12" s="338" t="s">
        <v>58</v>
      </c>
      <c r="D12" s="147">
        <v>0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75">
        <v>0</v>
      </c>
      <c r="S12" s="16">
        <v>8</v>
      </c>
    </row>
    <row r="13" spans="2:20" ht="19.5" customHeight="1" thickBot="1">
      <c r="B13" s="339"/>
      <c r="C13" s="340" t="s">
        <v>82</v>
      </c>
      <c r="D13" s="12">
        <v>4</v>
      </c>
      <c r="E13" s="12">
        <v>11</v>
      </c>
      <c r="F13" s="12">
        <v>5217</v>
      </c>
      <c r="G13" s="12">
        <v>0</v>
      </c>
      <c r="H13" s="12">
        <v>0</v>
      </c>
      <c r="I13" s="12">
        <v>0</v>
      </c>
      <c r="J13" s="12">
        <v>1</v>
      </c>
      <c r="K13" s="12">
        <v>21</v>
      </c>
      <c r="L13" s="12">
        <v>1060</v>
      </c>
      <c r="M13" s="12">
        <v>1</v>
      </c>
      <c r="N13" s="12">
        <v>70</v>
      </c>
      <c r="O13" s="12">
        <v>1512</v>
      </c>
      <c r="P13" s="12">
        <v>2</v>
      </c>
      <c r="Q13" s="12">
        <v>580</v>
      </c>
      <c r="R13" s="38">
        <v>3196</v>
      </c>
      <c r="S13" s="16">
        <v>682</v>
      </c>
      <c r="T13" s="16">
        <v>10985</v>
      </c>
    </row>
    <row r="14" spans="2:18" ht="19.5" customHeight="1">
      <c r="B14" s="335"/>
      <c r="C14" s="336" t="s">
        <v>281</v>
      </c>
      <c r="D14" s="146">
        <v>0</v>
      </c>
      <c r="E14" s="146">
        <v>0</v>
      </c>
      <c r="F14" s="146">
        <v>0</v>
      </c>
      <c r="G14" s="146">
        <v>0</v>
      </c>
      <c r="H14" s="146">
        <v>0</v>
      </c>
      <c r="I14" s="146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74">
        <v>0</v>
      </c>
    </row>
    <row r="15" spans="2:18" ht="19.5" customHeight="1">
      <c r="B15" s="337" t="s">
        <v>344</v>
      </c>
      <c r="C15" s="338" t="s">
        <v>135</v>
      </c>
      <c r="D15" s="147">
        <v>0</v>
      </c>
      <c r="E15" s="147">
        <v>0</v>
      </c>
      <c r="F15" s="10">
        <v>0</v>
      </c>
      <c r="G15" s="147">
        <v>0</v>
      </c>
      <c r="H15" s="147">
        <v>0</v>
      </c>
      <c r="I15" s="10">
        <v>0</v>
      </c>
      <c r="J15" s="147">
        <v>0</v>
      </c>
      <c r="K15" s="147">
        <v>0</v>
      </c>
      <c r="L15" s="10">
        <v>0</v>
      </c>
      <c r="M15" s="147">
        <v>0</v>
      </c>
      <c r="N15" s="147">
        <v>0</v>
      </c>
      <c r="O15" s="10">
        <v>0</v>
      </c>
      <c r="P15" s="147">
        <v>0</v>
      </c>
      <c r="Q15" s="147">
        <v>0</v>
      </c>
      <c r="R15" s="40">
        <v>0</v>
      </c>
    </row>
    <row r="16" spans="2:18" ht="19.5" customHeight="1">
      <c r="B16" s="337"/>
      <c r="C16" s="338" t="s">
        <v>280</v>
      </c>
      <c r="D16" s="147">
        <v>0</v>
      </c>
      <c r="E16" s="147">
        <v>0</v>
      </c>
      <c r="F16" s="147">
        <v>0</v>
      </c>
      <c r="G16" s="147">
        <v>0</v>
      </c>
      <c r="H16" s="147">
        <v>0</v>
      </c>
      <c r="I16" s="147">
        <v>0</v>
      </c>
      <c r="J16" s="147">
        <v>0</v>
      </c>
      <c r="K16" s="147">
        <v>0</v>
      </c>
      <c r="L16" s="147">
        <v>0</v>
      </c>
      <c r="M16" s="147">
        <v>0</v>
      </c>
      <c r="N16" s="147">
        <v>0</v>
      </c>
      <c r="O16" s="147">
        <v>0</v>
      </c>
      <c r="P16" s="147">
        <v>1</v>
      </c>
      <c r="Q16" s="147">
        <v>100</v>
      </c>
      <c r="R16" s="175">
        <v>1827</v>
      </c>
    </row>
    <row r="17" spans="2:19" ht="19.5" customHeight="1">
      <c r="B17" s="337"/>
      <c r="C17" s="338" t="s">
        <v>58</v>
      </c>
      <c r="D17" s="147">
        <v>0</v>
      </c>
      <c r="E17" s="147">
        <v>0</v>
      </c>
      <c r="F17" s="147">
        <v>0</v>
      </c>
      <c r="G17" s="147">
        <v>0</v>
      </c>
      <c r="H17" s="147">
        <v>0</v>
      </c>
      <c r="I17" s="147">
        <v>0</v>
      </c>
      <c r="J17" s="147">
        <v>0</v>
      </c>
      <c r="K17" s="147">
        <v>0</v>
      </c>
      <c r="L17" s="147">
        <v>0</v>
      </c>
      <c r="M17" s="147">
        <v>0</v>
      </c>
      <c r="N17" s="147">
        <v>0</v>
      </c>
      <c r="O17" s="147">
        <v>0</v>
      </c>
      <c r="P17" s="147">
        <v>0</v>
      </c>
      <c r="Q17" s="147">
        <v>0</v>
      </c>
      <c r="R17" s="175">
        <v>0</v>
      </c>
      <c r="S17" s="16">
        <v>1</v>
      </c>
    </row>
    <row r="18" spans="2:20" ht="19.5" customHeight="1" thickBot="1">
      <c r="B18" s="339"/>
      <c r="C18" s="340" t="s">
        <v>82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1</v>
      </c>
      <c r="Q18" s="12">
        <v>100</v>
      </c>
      <c r="R18" s="38">
        <v>1827</v>
      </c>
      <c r="S18" s="16">
        <v>100</v>
      </c>
      <c r="T18" s="16">
        <v>1827</v>
      </c>
    </row>
    <row r="19" spans="2:18" ht="19.5" customHeight="1">
      <c r="B19" s="335"/>
      <c r="C19" s="336" t="s">
        <v>281</v>
      </c>
      <c r="D19" s="146">
        <v>4</v>
      </c>
      <c r="E19" s="146">
        <v>16</v>
      </c>
      <c r="F19" s="146">
        <v>1870</v>
      </c>
      <c r="G19" s="146">
        <v>0</v>
      </c>
      <c r="H19" s="146">
        <v>0</v>
      </c>
      <c r="I19" s="146">
        <v>0</v>
      </c>
      <c r="J19" s="146">
        <v>0</v>
      </c>
      <c r="K19" s="146">
        <v>0</v>
      </c>
      <c r="L19" s="146">
        <v>0</v>
      </c>
      <c r="M19" s="146">
        <v>1</v>
      </c>
      <c r="N19" s="146">
        <v>80</v>
      </c>
      <c r="O19" s="146">
        <v>8180</v>
      </c>
      <c r="P19" s="146">
        <v>0</v>
      </c>
      <c r="Q19" s="146">
        <v>0</v>
      </c>
      <c r="R19" s="174">
        <v>0</v>
      </c>
    </row>
    <row r="20" spans="2:18" ht="19.5" customHeight="1">
      <c r="B20" s="337" t="s">
        <v>136</v>
      </c>
      <c r="C20" s="338" t="s">
        <v>135</v>
      </c>
      <c r="D20" s="147">
        <v>0</v>
      </c>
      <c r="E20" s="147">
        <v>0</v>
      </c>
      <c r="F20" s="10">
        <v>0</v>
      </c>
      <c r="G20" s="147">
        <v>1</v>
      </c>
      <c r="H20" s="147">
        <v>12</v>
      </c>
      <c r="I20" s="10">
        <v>1781</v>
      </c>
      <c r="J20" s="147">
        <v>0</v>
      </c>
      <c r="K20" s="147">
        <v>0</v>
      </c>
      <c r="L20" s="10">
        <v>0</v>
      </c>
      <c r="M20" s="147">
        <v>1</v>
      </c>
      <c r="N20" s="147">
        <v>50</v>
      </c>
      <c r="O20" s="10">
        <v>500</v>
      </c>
      <c r="P20" s="147">
        <v>1</v>
      </c>
      <c r="Q20" s="147">
        <v>110</v>
      </c>
      <c r="R20" s="40">
        <v>2228</v>
      </c>
    </row>
    <row r="21" spans="2:18" ht="19.5" customHeight="1">
      <c r="B21" s="337"/>
      <c r="C21" s="338" t="s">
        <v>280</v>
      </c>
      <c r="D21" s="147">
        <v>0</v>
      </c>
      <c r="E21" s="147">
        <v>0</v>
      </c>
      <c r="F21" s="147">
        <v>0</v>
      </c>
      <c r="G21" s="147">
        <v>0</v>
      </c>
      <c r="H21" s="147">
        <v>0</v>
      </c>
      <c r="I21" s="147">
        <v>0</v>
      </c>
      <c r="J21" s="147">
        <v>0</v>
      </c>
      <c r="K21" s="147">
        <v>0</v>
      </c>
      <c r="L21" s="147">
        <v>0</v>
      </c>
      <c r="M21" s="147">
        <v>0</v>
      </c>
      <c r="N21" s="147">
        <v>0</v>
      </c>
      <c r="O21" s="147">
        <v>0</v>
      </c>
      <c r="P21" s="147">
        <v>0</v>
      </c>
      <c r="Q21" s="147">
        <v>0</v>
      </c>
      <c r="R21" s="175">
        <v>0</v>
      </c>
    </row>
    <row r="22" spans="2:19" ht="19.5" customHeight="1">
      <c r="B22" s="337"/>
      <c r="C22" s="338" t="s">
        <v>58</v>
      </c>
      <c r="D22" s="147">
        <v>0</v>
      </c>
      <c r="E22" s="147">
        <v>0</v>
      </c>
      <c r="F22" s="147">
        <v>0</v>
      </c>
      <c r="G22" s="147">
        <v>1</v>
      </c>
      <c r="H22" s="147">
        <v>13</v>
      </c>
      <c r="I22" s="147">
        <v>680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0</v>
      </c>
      <c r="Q22" s="147">
        <v>0</v>
      </c>
      <c r="R22" s="175">
        <v>0</v>
      </c>
      <c r="S22" s="16">
        <v>9</v>
      </c>
    </row>
    <row r="23" spans="2:20" ht="19.5" customHeight="1" thickBot="1">
      <c r="B23" s="339"/>
      <c r="C23" s="340" t="s">
        <v>82</v>
      </c>
      <c r="D23" s="12">
        <v>4</v>
      </c>
      <c r="E23" s="12">
        <v>16</v>
      </c>
      <c r="F23" s="12">
        <v>1870</v>
      </c>
      <c r="G23" s="12">
        <v>2</v>
      </c>
      <c r="H23" s="12">
        <v>25</v>
      </c>
      <c r="I23" s="12">
        <v>2461</v>
      </c>
      <c r="J23" s="12">
        <v>0</v>
      </c>
      <c r="K23" s="12">
        <v>0</v>
      </c>
      <c r="L23" s="12">
        <v>0</v>
      </c>
      <c r="M23" s="12">
        <v>2</v>
      </c>
      <c r="N23" s="12">
        <v>130</v>
      </c>
      <c r="O23" s="12">
        <v>8680</v>
      </c>
      <c r="P23" s="12">
        <v>1</v>
      </c>
      <c r="Q23" s="12">
        <v>110</v>
      </c>
      <c r="R23" s="38">
        <v>2228</v>
      </c>
      <c r="S23" s="16">
        <v>281</v>
      </c>
      <c r="T23" s="16">
        <v>15239</v>
      </c>
    </row>
    <row r="24" spans="2:18" ht="19.5" customHeight="1">
      <c r="B24" s="335"/>
      <c r="C24" s="336" t="s">
        <v>281</v>
      </c>
      <c r="D24" s="146">
        <v>0</v>
      </c>
      <c r="E24" s="146">
        <v>0</v>
      </c>
      <c r="F24" s="146">
        <v>0</v>
      </c>
      <c r="G24" s="146">
        <v>0</v>
      </c>
      <c r="H24" s="146">
        <v>0</v>
      </c>
      <c r="I24" s="146">
        <v>0</v>
      </c>
      <c r="J24" s="146">
        <v>1</v>
      </c>
      <c r="K24" s="146">
        <v>25</v>
      </c>
      <c r="L24" s="146">
        <v>1220</v>
      </c>
      <c r="M24" s="146">
        <v>0</v>
      </c>
      <c r="N24" s="146">
        <v>0</v>
      </c>
      <c r="O24" s="146">
        <v>0</v>
      </c>
      <c r="P24" s="146">
        <v>0</v>
      </c>
      <c r="Q24" s="146">
        <v>0</v>
      </c>
      <c r="R24" s="174">
        <v>0</v>
      </c>
    </row>
    <row r="25" spans="2:18" ht="19.5" customHeight="1">
      <c r="B25" s="337" t="s">
        <v>137</v>
      </c>
      <c r="C25" s="338" t="s">
        <v>135</v>
      </c>
      <c r="D25" s="147">
        <v>0</v>
      </c>
      <c r="E25" s="147">
        <v>0</v>
      </c>
      <c r="F25" s="10">
        <v>0</v>
      </c>
      <c r="G25" s="147">
        <v>0</v>
      </c>
      <c r="H25" s="147">
        <v>0</v>
      </c>
      <c r="I25" s="10">
        <v>0</v>
      </c>
      <c r="J25" s="147">
        <v>0</v>
      </c>
      <c r="K25" s="147">
        <v>0</v>
      </c>
      <c r="L25" s="10">
        <v>0</v>
      </c>
      <c r="M25" s="147">
        <v>1</v>
      </c>
      <c r="N25" s="147">
        <v>50</v>
      </c>
      <c r="O25" s="10">
        <v>2560</v>
      </c>
      <c r="P25" s="147">
        <v>1</v>
      </c>
      <c r="Q25" s="147">
        <v>400</v>
      </c>
      <c r="R25" s="40">
        <v>2149</v>
      </c>
    </row>
    <row r="26" spans="2:18" ht="19.5" customHeight="1">
      <c r="B26" s="337"/>
      <c r="C26" s="338" t="s">
        <v>280</v>
      </c>
      <c r="D26" s="147">
        <v>0</v>
      </c>
      <c r="E26" s="147">
        <v>0</v>
      </c>
      <c r="F26" s="147">
        <v>0</v>
      </c>
      <c r="G26" s="147">
        <v>0</v>
      </c>
      <c r="H26" s="147">
        <v>0</v>
      </c>
      <c r="I26" s="147">
        <v>0</v>
      </c>
      <c r="J26" s="147">
        <v>1</v>
      </c>
      <c r="K26" s="147">
        <v>20</v>
      </c>
      <c r="L26" s="147">
        <v>214</v>
      </c>
      <c r="M26" s="147">
        <v>0</v>
      </c>
      <c r="N26" s="147">
        <v>0</v>
      </c>
      <c r="O26" s="147">
        <v>0</v>
      </c>
      <c r="P26" s="147">
        <v>0</v>
      </c>
      <c r="Q26" s="147">
        <v>0</v>
      </c>
      <c r="R26" s="175">
        <v>0</v>
      </c>
    </row>
    <row r="27" spans="2:19" ht="19.5" customHeight="1">
      <c r="B27" s="337"/>
      <c r="C27" s="338" t="s">
        <v>58</v>
      </c>
      <c r="D27" s="147">
        <v>0</v>
      </c>
      <c r="E27" s="147">
        <v>0</v>
      </c>
      <c r="F27" s="147">
        <v>0</v>
      </c>
      <c r="G27" s="147">
        <v>0</v>
      </c>
      <c r="H27" s="147">
        <v>0</v>
      </c>
      <c r="I27" s="147">
        <v>0</v>
      </c>
      <c r="J27" s="147">
        <v>0</v>
      </c>
      <c r="K27" s="147">
        <v>0</v>
      </c>
      <c r="L27" s="147">
        <v>0</v>
      </c>
      <c r="M27" s="147">
        <v>0</v>
      </c>
      <c r="N27" s="147">
        <v>0</v>
      </c>
      <c r="O27" s="147">
        <v>0</v>
      </c>
      <c r="P27" s="147">
        <v>0</v>
      </c>
      <c r="Q27" s="147">
        <v>0</v>
      </c>
      <c r="R27" s="175">
        <v>0</v>
      </c>
      <c r="S27" s="16">
        <v>4</v>
      </c>
    </row>
    <row r="28" spans="2:20" ht="19.5" customHeight="1" thickBot="1">
      <c r="B28" s="339"/>
      <c r="C28" s="340" t="s">
        <v>82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2</v>
      </c>
      <c r="K28" s="12">
        <v>45</v>
      </c>
      <c r="L28" s="12">
        <v>1434</v>
      </c>
      <c r="M28" s="12">
        <v>1</v>
      </c>
      <c r="N28" s="12">
        <v>50</v>
      </c>
      <c r="O28" s="12">
        <v>2560</v>
      </c>
      <c r="P28" s="12">
        <v>1</v>
      </c>
      <c r="Q28" s="12">
        <v>400</v>
      </c>
      <c r="R28" s="38">
        <v>2149</v>
      </c>
      <c r="S28" s="16">
        <v>495</v>
      </c>
      <c r="T28" s="16">
        <v>6143</v>
      </c>
    </row>
    <row r="31" ht="18.75" customHeight="1" thickBot="1"/>
    <row r="32" spans="2:18" ht="19.5" customHeight="1">
      <c r="B32" s="308"/>
      <c r="C32" s="309"/>
      <c r="D32" s="310" t="s">
        <v>345</v>
      </c>
      <c r="E32" s="311"/>
      <c r="F32" s="312"/>
      <c r="G32" s="310" t="s">
        <v>283</v>
      </c>
      <c r="H32" s="311"/>
      <c r="I32" s="312"/>
      <c r="J32" s="310" t="s">
        <v>284</v>
      </c>
      <c r="K32" s="311"/>
      <c r="L32" s="312"/>
      <c r="M32" s="310" t="s">
        <v>285</v>
      </c>
      <c r="N32" s="311"/>
      <c r="O32" s="312"/>
      <c r="P32" s="310" t="s">
        <v>130</v>
      </c>
      <c r="Q32" s="311"/>
      <c r="R32" s="315"/>
    </row>
    <row r="33" spans="2:18" ht="15.75" customHeight="1">
      <c r="B33" s="316" t="s">
        <v>277</v>
      </c>
      <c r="C33" s="317" t="s">
        <v>335</v>
      </c>
      <c r="D33" s="318" t="s">
        <v>131</v>
      </c>
      <c r="E33" s="318" t="s">
        <v>131</v>
      </c>
      <c r="F33" s="318" t="s">
        <v>131</v>
      </c>
      <c r="G33" s="318" t="s">
        <v>131</v>
      </c>
      <c r="H33" s="318" t="s">
        <v>131</v>
      </c>
      <c r="I33" s="318" t="s">
        <v>131</v>
      </c>
      <c r="J33" s="318" t="s">
        <v>131</v>
      </c>
      <c r="K33" s="318" t="s">
        <v>131</v>
      </c>
      <c r="L33" s="318" t="s">
        <v>131</v>
      </c>
      <c r="M33" s="318" t="s">
        <v>131</v>
      </c>
      <c r="N33" s="318" t="s">
        <v>131</v>
      </c>
      <c r="O33" s="318" t="s">
        <v>131</v>
      </c>
      <c r="P33" s="318" t="s">
        <v>131</v>
      </c>
      <c r="Q33" s="318" t="s">
        <v>131</v>
      </c>
      <c r="R33" s="321" t="s">
        <v>131</v>
      </c>
    </row>
    <row r="34" spans="2:18" ht="15.75" customHeight="1">
      <c r="B34" s="322"/>
      <c r="C34" s="323"/>
      <c r="D34" s="324" t="s">
        <v>336</v>
      </c>
      <c r="E34" s="324" t="s">
        <v>132</v>
      </c>
      <c r="F34" s="324" t="s">
        <v>133</v>
      </c>
      <c r="G34" s="324" t="s">
        <v>337</v>
      </c>
      <c r="H34" s="324" t="s">
        <v>132</v>
      </c>
      <c r="I34" s="324" t="s">
        <v>133</v>
      </c>
      <c r="J34" s="324" t="s">
        <v>337</v>
      </c>
      <c r="K34" s="324" t="s">
        <v>132</v>
      </c>
      <c r="L34" s="324" t="s">
        <v>133</v>
      </c>
      <c r="M34" s="324" t="s">
        <v>337</v>
      </c>
      <c r="N34" s="324" t="s">
        <v>132</v>
      </c>
      <c r="O34" s="324" t="s">
        <v>133</v>
      </c>
      <c r="P34" s="324" t="s">
        <v>337</v>
      </c>
      <c r="Q34" s="324" t="s">
        <v>132</v>
      </c>
      <c r="R34" s="327" t="s">
        <v>133</v>
      </c>
    </row>
    <row r="35" spans="2:18" ht="15.75" customHeight="1" thickBot="1">
      <c r="B35" s="328"/>
      <c r="C35" s="329"/>
      <c r="D35" s="330" t="s">
        <v>282</v>
      </c>
      <c r="E35" s="331" t="s">
        <v>279</v>
      </c>
      <c r="F35" s="330" t="s">
        <v>222</v>
      </c>
      <c r="G35" s="330" t="s">
        <v>339</v>
      </c>
      <c r="H35" s="331" t="s">
        <v>279</v>
      </c>
      <c r="I35" s="330" t="s">
        <v>222</v>
      </c>
      <c r="J35" s="330" t="s">
        <v>339</v>
      </c>
      <c r="K35" s="331" t="s">
        <v>279</v>
      </c>
      <c r="L35" s="330" t="s">
        <v>222</v>
      </c>
      <c r="M35" s="330" t="s">
        <v>339</v>
      </c>
      <c r="N35" s="331" t="s">
        <v>279</v>
      </c>
      <c r="O35" s="330" t="s">
        <v>222</v>
      </c>
      <c r="P35" s="330" t="s">
        <v>339</v>
      </c>
      <c r="Q35" s="331" t="s">
        <v>279</v>
      </c>
      <c r="R35" s="334" t="s">
        <v>222</v>
      </c>
    </row>
    <row r="36" spans="2:18" ht="19.5" customHeight="1">
      <c r="B36" s="335"/>
      <c r="C36" s="336" t="s">
        <v>341</v>
      </c>
      <c r="D36" s="146">
        <v>0</v>
      </c>
      <c r="E36" s="146">
        <v>0</v>
      </c>
      <c r="F36" s="146">
        <v>0</v>
      </c>
      <c r="G36" s="146">
        <v>0</v>
      </c>
      <c r="H36" s="146">
        <v>0</v>
      </c>
      <c r="I36" s="146">
        <v>0</v>
      </c>
      <c r="J36" s="146">
        <v>0</v>
      </c>
      <c r="K36" s="146">
        <v>0</v>
      </c>
      <c r="L36" s="146">
        <v>0</v>
      </c>
      <c r="M36" s="146">
        <v>0</v>
      </c>
      <c r="N36" s="146">
        <v>0</v>
      </c>
      <c r="O36" s="146">
        <v>0</v>
      </c>
      <c r="P36" s="146">
        <v>0</v>
      </c>
      <c r="Q36" s="146">
        <v>0</v>
      </c>
      <c r="R36" s="174">
        <v>0</v>
      </c>
    </row>
    <row r="37" spans="2:18" ht="19.5" customHeight="1">
      <c r="B37" s="337" t="s">
        <v>138</v>
      </c>
      <c r="C37" s="338" t="s">
        <v>135</v>
      </c>
      <c r="D37" s="147">
        <v>0</v>
      </c>
      <c r="E37" s="147">
        <v>0</v>
      </c>
      <c r="F37" s="10">
        <v>0</v>
      </c>
      <c r="G37" s="147">
        <v>0</v>
      </c>
      <c r="H37" s="147">
        <v>0</v>
      </c>
      <c r="I37" s="10">
        <v>0</v>
      </c>
      <c r="J37" s="147">
        <v>1</v>
      </c>
      <c r="K37" s="147">
        <v>40</v>
      </c>
      <c r="L37" s="10">
        <v>2581</v>
      </c>
      <c r="M37" s="147">
        <v>0</v>
      </c>
      <c r="N37" s="147">
        <v>0</v>
      </c>
      <c r="O37" s="10">
        <v>0</v>
      </c>
      <c r="P37" s="147">
        <v>0</v>
      </c>
      <c r="Q37" s="147">
        <v>0</v>
      </c>
      <c r="R37" s="40">
        <v>0</v>
      </c>
    </row>
    <row r="38" spans="2:18" ht="19.5" customHeight="1">
      <c r="B38" s="337"/>
      <c r="C38" s="338" t="s">
        <v>280</v>
      </c>
      <c r="D38" s="147">
        <v>0</v>
      </c>
      <c r="E38" s="147">
        <v>0</v>
      </c>
      <c r="F38" s="147">
        <v>0</v>
      </c>
      <c r="G38" s="147">
        <v>0</v>
      </c>
      <c r="H38" s="147">
        <v>0</v>
      </c>
      <c r="I38" s="147">
        <v>0</v>
      </c>
      <c r="J38" s="147">
        <v>0</v>
      </c>
      <c r="K38" s="147">
        <v>0</v>
      </c>
      <c r="L38" s="147">
        <v>0</v>
      </c>
      <c r="M38" s="147">
        <v>0</v>
      </c>
      <c r="N38" s="147">
        <v>0</v>
      </c>
      <c r="O38" s="147">
        <v>0</v>
      </c>
      <c r="P38" s="147">
        <v>0</v>
      </c>
      <c r="Q38" s="147">
        <v>0</v>
      </c>
      <c r="R38" s="175">
        <v>0</v>
      </c>
    </row>
    <row r="39" spans="2:19" ht="19.5" customHeight="1">
      <c r="B39" s="337"/>
      <c r="C39" s="338" t="s">
        <v>58</v>
      </c>
      <c r="D39" s="147">
        <v>0</v>
      </c>
      <c r="E39" s="147">
        <v>0</v>
      </c>
      <c r="F39" s="147">
        <v>0</v>
      </c>
      <c r="G39" s="147">
        <v>0</v>
      </c>
      <c r="H39" s="147">
        <v>0</v>
      </c>
      <c r="I39" s="147">
        <v>0</v>
      </c>
      <c r="J39" s="147">
        <v>0</v>
      </c>
      <c r="K39" s="147">
        <v>0</v>
      </c>
      <c r="L39" s="147">
        <v>0</v>
      </c>
      <c r="M39" s="147">
        <v>0</v>
      </c>
      <c r="N39" s="147">
        <v>0</v>
      </c>
      <c r="O39" s="147">
        <v>0</v>
      </c>
      <c r="P39" s="147">
        <v>0</v>
      </c>
      <c r="Q39" s="147">
        <v>0</v>
      </c>
      <c r="R39" s="175">
        <v>0</v>
      </c>
      <c r="S39" s="16">
        <v>1</v>
      </c>
    </row>
    <row r="40" spans="2:20" ht="19.5" customHeight="1" thickBot="1">
      <c r="B40" s="339"/>
      <c r="C40" s="340" t="s">
        <v>82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2">
        <v>1</v>
      </c>
      <c r="K40" s="12">
        <v>40</v>
      </c>
      <c r="L40" s="12">
        <v>2581</v>
      </c>
      <c r="M40" s="12">
        <v>0</v>
      </c>
      <c r="N40" s="12">
        <v>0</v>
      </c>
      <c r="O40" s="12">
        <v>0</v>
      </c>
      <c r="P40" s="12">
        <v>0</v>
      </c>
      <c r="Q40" s="12">
        <v>0</v>
      </c>
      <c r="R40" s="38">
        <v>0</v>
      </c>
      <c r="S40" s="16">
        <v>40</v>
      </c>
      <c r="T40" s="16">
        <v>2581</v>
      </c>
    </row>
    <row r="41" spans="2:18" ht="19.5" customHeight="1">
      <c r="B41" s="335"/>
      <c r="C41" s="336" t="s">
        <v>281</v>
      </c>
      <c r="D41" s="146">
        <v>0</v>
      </c>
      <c r="E41" s="146">
        <v>0</v>
      </c>
      <c r="F41" s="146">
        <v>0</v>
      </c>
      <c r="G41" s="146">
        <v>0</v>
      </c>
      <c r="H41" s="146">
        <v>0</v>
      </c>
      <c r="I41" s="146">
        <v>0</v>
      </c>
      <c r="J41" s="146">
        <v>0</v>
      </c>
      <c r="K41" s="146">
        <v>0</v>
      </c>
      <c r="L41" s="146">
        <v>0</v>
      </c>
      <c r="M41" s="146">
        <v>0</v>
      </c>
      <c r="N41" s="146">
        <v>0</v>
      </c>
      <c r="O41" s="146">
        <v>0</v>
      </c>
      <c r="P41" s="146">
        <v>0</v>
      </c>
      <c r="Q41" s="146">
        <v>0</v>
      </c>
      <c r="R41" s="174">
        <v>0</v>
      </c>
    </row>
    <row r="42" spans="2:18" ht="19.5" customHeight="1">
      <c r="B42" s="337" t="s">
        <v>608</v>
      </c>
      <c r="C42" s="338" t="s">
        <v>135</v>
      </c>
      <c r="D42" s="147">
        <v>0</v>
      </c>
      <c r="E42" s="147">
        <v>0</v>
      </c>
      <c r="F42" s="10">
        <v>0</v>
      </c>
      <c r="G42" s="147">
        <v>0</v>
      </c>
      <c r="H42" s="147">
        <v>0</v>
      </c>
      <c r="I42" s="10">
        <v>0</v>
      </c>
      <c r="J42" s="147">
        <v>0</v>
      </c>
      <c r="K42" s="147">
        <v>0</v>
      </c>
      <c r="L42" s="10">
        <v>0</v>
      </c>
      <c r="M42" s="147">
        <v>0</v>
      </c>
      <c r="N42" s="147">
        <v>0</v>
      </c>
      <c r="O42" s="10">
        <v>0</v>
      </c>
      <c r="P42" s="147">
        <v>1</v>
      </c>
      <c r="Q42" s="147">
        <v>3500</v>
      </c>
      <c r="R42" s="40">
        <v>54190</v>
      </c>
    </row>
    <row r="43" spans="2:18" ht="19.5" customHeight="1">
      <c r="B43" s="337"/>
      <c r="C43" s="338" t="s">
        <v>280</v>
      </c>
      <c r="D43" s="147">
        <v>0</v>
      </c>
      <c r="E43" s="147">
        <v>0</v>
      </c>
      <c r="F43" s="147">
        <v>0</v>
      </c>
      <c r="G43" s="147">
        <v>0</v>
      </c>
      <c r="H43" s="147">
        <v>0</v>
      </c>
      <c r="I43" s="147">
        <v>0</v>
      </c>
      <c r="J43" s="147">
        <v>0</v>
      </c>
      <c r="K43" s="147">
        <v>0</v>
      </c>
      <c r="L43" s="147">
        <v>0</v>
      </c>
      <c r="M43" s="147">
        <v>1</v>
      </c>
      <c r="N43" s="147">
        <v>50</v>
      </c>
      <c r="O43" s="147">
        <v>1100</v>
      </c>
      <c r="P43" s="147">
        <v>2</v>
      </c>
      <c r="Q43" s="147">
        <v>350</v>
      </c>
      <c r="R43" s="175">
        <v>5500</v>
      </c>
    </row>
    <row r="44" spans="2:19" ht="19.5" customHeight="1">
      <c r="B44" s="337"/>
      <c r="C44" s="338" t="s">
        <v>58</v>
      </c>
      <c r="D44" s="147">
        <v>0</v>
      </c>
      <c r="E44" s="147">
        <v>0</v>
      </c>
      <c r="F44" s="147">
        <v>0</v>
      </c>
      <c r="G44" s="147">
        <v>0</v>
      </c>
      <c r="H44" s="147">
        <v>0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</v>
      </c>
      <c r="P44" s="147">
        <v>0</v>
      </c>
      <c r="Q44" s="147">
        <v>0</v>
      </c>
      <c r="R44" s="175">
        <v>0</v>
      </c>
      <c r="S44" s="16">
        <v>4</v>
      </c>
    </row>
    <row r="45" spans="2:20" ht="19.5" customHeight="1" thickBot="1">
      <c r="B45" s="339"/>
      <c r="C45" s="340" t="s">
        <v>82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2">
        <v>0</v>
      </c>
      <c r="K45" s="12">
        <v>0</v>
      </c>
      <c r="L45" s="12">
        <v>0</v>
      </c>
      <c r="M45" s="12">
        <v>1</v>
      </c>
      <c r="N45" s="12">
        <v>50</v>
      </c>
      <c r="O45" s="12">
        <v>1100</v>
      </c>
      <c r="P45" s="12">
        <v>3</v>
      </c>
      <c r="Q45" s="12">
        <v>3850</v>
      </c>
      <c r="R45" s="38">
        <v>59690</v>
      </c>
      <c r="S45" s="16">
        <v>3900</v>
      </c>
      <c r="T45" s="16">
        <v>60790</v>
      </c>
    </row>
    <row r="46" spans="2:18" ht="19.5" customHeight="1">
      <c r="B46" s="335"/>
      <c r="C46" s="336" t="s">
        <v>281</v>
      </c>
      <c r="D46" s="146">
        <v>0</v>
      </c>
      <c r="E46" s="146">
        <v>0</v>
      </c>
      <c r="F46" s="146">
        <v>0</v>
      </c>
      <c r="G46" s="146">
        <v>0</v>
      </c>
      <c r="H46" s="146">
        <v>0</v>
      </c>
      <c r="I46" s="146">
        <v>0</v>
      </c>
      <c r="J46" s="146">
        <v>0</v>
      </c>
      <c r="K46" s="146">
        <v>0</v>
      </c>
      <c r="L46" s="146">
        <v>0</v>
      </c>
      <c r="M46" s="146">
        <v>0</v>
      </c>
      <c r="N46" s="146">
        <v>0</v>
      </c>
      <c r="O46" s="146">
        <v>0</v>
      </c>
      <c r="P46" s="146">
        <v>0</v>
      </c>
      <c r="Q46" s="146">
        <v>0</v>
      </c>
      <c r="R46" s="174">
        <v>0</v>
      </c>
    </row>
    <row r="47" spans="2:18" ht="19.5" customHeight="1">
      <c r="B47" s="337" t="s">
        <v>1</v>
      </c>
      <c r="C47" s="338" t="s">
        <v>135</v>
      </c>
      <c r="D47" s="147">
        <v>1</v>
      </c>
      <c r="E47" s="147">
        <v>0</v>
      </c>
      <c r="F47" s="10">
        <v>343</v>
      </c>
      <c r="G47" s="147">
        <v>3</v>
      </c>
      <c r="H47" s="147">
        <v>39</v>
      </c>
      <c r="I47" s="10">
        <v>1637</v>
      </c>
      <c r="J47" s="147">
        <v>2</v>
      </c>
      <c r="K47" s="147">
        <v>70</v>
      </c>
      <c r="L47" s="10">
        <v>3390</v>
      </c>
      <c r="M47" s="147">
        <v>3</v>
      </c>
      <c r="N47" s="147">
        <v>211</v>
      </c>
      <c r="O47" s="10">
        <v>11287</v>
      </c>
      <c r="P47" s="147">
        <v>9</v>
      </c>
      <c r="Q47" s="147">
        <v>1910</v>
      </c>
      <c r="R47" s="40">
        <v>163293</v>
      </c>
    </row>
    <row r="48" spans="2:18" ht="19.5" customHeight="1">
      <c r="B48" s="337"/>
      <c r="C48" s="338" t="s">
        <v>280</v>
      </c>
      <c r="D48" s="147">
        <v>0</v>
      </c>
      <c r="E48" s="147">
        <v>0</v>
      </c>
      <c r="F48" s="147">
        <v>0</v>
      </c>
      <c r="G48" s="147">
        <v>0</v>
      </c>
      <c r="H48" s="147">
        <v>0</v>
      </c>
      <c r="I48" s="147">
        <v>0</v>
      </c>
      <c r="J48" s="147">
        <v>0</v>
      </c>
      <c r="K48" s="147">
        <v>0</v>
      </c>
      <c r="L48" s="147">
        <v>0</v>
      </c>
      <c r="M48" s="147">
        <v>2</v>
      </c>
      <c r="N48" s="147">
        <v>175</v>
      </c>
      <c r="O48" s="147">
        <v>2383</v>
      </c>
      <c r="P48" s="147">
        <v>0</v>
      </c>
      <c r="Q48" s="147">
        <v>0</v>
      </c>
      <c r="R48" s="175">
        <v>0</v>
      </c>
    </row>
    <row r="49" spans="2:19" ht="19.5" customHeight="1">
      <c r="B49" s="337"/>
      <c r="C49" s="338" t="s">
        <v>58</v>
      </c>
      <c r="D49" s="147">
        <v>0</v>
      </c>
      <c r="E49" s="147">
        <v>0</v>
      </c>
      <c r="F49" s="147">
        <v>0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7">
        <v>0</v>
      </c>
      <c r="M49" s="147">
        <v>0</v>
      </c>
      <c r="N49" s="147">
        <v>0</v>
      </c>
      <c r="O49" s="147">
        <v>0</v>
      </c>
      <c r="P49" s="147">
        <v>0</v>
      </c>
      <c r="Q49" s="147">
        <v>0</v>
      </c>
      <c r="R49" s="175">
        <v>0</v>
      </c>
      <c r="S49" s="16">
        <v>20</v>
      </c>
    </row>
    <row r="50" spans="2:20" ht="19.5" customHeight="1" thickBot="1">
      <c r="B50" s="339"/>
      <c r="C50" s="340" t="s">
        <v>82</v>
      </c>
      <c r="D50" s="12">
        <v>1</v>
      </c>
      <c r="E50" s="12">
        <v>0</v>
      </c>
      <c r="F50" s="12">
        <v>343</v>
      </c>
      <c r="G50" s="12">
        <v>3</v>
      </c>
      <c r="H50" s="12">
        <v>39</v>
      </c>
      <c r="I50" s="12">
        <v>1637</v>
      </c>
      <c r="J50" s="12">
        <v>2</v>
      </c>
      <c r="K50" s="12">
        <v>70</v>
      </c>
      <c r="L50" s="12">
        <v>3390</v>
      </c>
      <c r="M50" s="12">
        <v>5</v>
      </c>
      <c r="N50" s="12">
        <v>386</v>
      </c>
      <c r="O50" s="12">
        <v>13670</v>
      </c>
      <c r="P50" s="12">
        <v>9</v>
      </c>
      <c r="Q50" s="12">
        <v>1910</v>
      </c>
      <c r="R50" s="38">
        <v>163293</v>
      </c>
      <c r="S50" s="16">
        <v>2405</v>
      </c>
      <c r="T50" s="16">
        <v>182333</v>
      </c>
    </row>
    <row r="51" spans="2:18" ht="19.5" customHeight="1">
      <c r="B51" s="335"/>
      <c r="C51" s="336" t="s">
        <v>281</v>
      </c>
      <c r="D51" s="32">
        <v>5</v>
      </c>
      <c r="E51" s="32">
        <v>21</v>
      </c>
      <c r="F51" s="32">
        <v>2102</v>
      </c>
      <c r="G51" s="32">
        <v>0</v>
      </c>
      <c r="H51" s="32">
        <v>0</v>
      </c>
      <c r="I51" s="32">
        <v>0</v>
      </c>
      <c r="J51" s="32">
        <v>2</v>
      </c>
      <c r="K51" s="32">
        <v>46</v>
      </c>
      <c r="L51" s="32">
        <v>2280</v>
      </c>
      <c r="M51" s="32">
        <v>1</v>
      </c>
      <c r="N51" s="32">
        <v>80</v>
      </c>
      <c r="O51" s="32">
        <v>8180</v>
      </c>
      <c r="P51" s="32">
        <v>0</v>
      </c>
      <c r="Q51" s="32">
        <v>0</v>
      </c>
      <c r="R51" s="34">
        <v>0</v>
      </c>
    </row>
    <row r="52" spans="2:18" ht="19.5" customHeight="1">
      <c r="B52" s="337" t="s">
        <v>139</v>
      </c>
      <c r="C52" s="338" t="s">
        <v>135</v>
      </c>
      <c r="D52" s="10">
        <v>4</v>
      </c>
      <c r="E52" s="10">
        <v>6</v>
      </c>
      <c r="F52" s="10">
        <v>5328</v>
      </c>
      <c r="G52" s="10">
        <v>4</v>
      </c>
      <c r="H52" s="10">
        <v>51</v>
      </c>
      <c r="I52" s="10">
        <v>3418</v>
      </c>
      <c r="J52" s="10">
        <v>3</v>
      </c>
      <c r="K52" s="10">
        <v>110</v>
      </c>
      <c r="L52" s="10">
        <v>5971</v>
      </c>
      <c r="M52" s="10">
        <v>6</v>
      </c>
      <c r="N52" s="10">
        <v>381</v>
      </c>
      <c r="O52" s="10">
        <v>15859</v>
      </c>
      <c r="P52" s="10">
        <v>13</v>
      </c>
      <c r="Q52" s="10">
        <v>6370</v>
      </c>
      <c r="R52" s="40">
        <v>223386</v>
      </c>
    </row>
    <row r="53" spans="2:18" ht="19.5" customHeight="1">
      <c r="B53" s="337"/>
      <c r="C53" s="338" t="s">
        <v>280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1</v>
      </c>
      <c r="K53" s="10">
        <v>20</v>
      </c>
      <c r="L53" s="10">
        <v>214</v>
      </c>
      <c r="M53" s="10">
        <v>3</v>
      </c>
      <c r="N53" s="10">
        <v>225</v>
      </c>
      <c r="O53" s="10">
        <v>3483</v>
      </c>
      <c r="P53" s="10">
        <v>4</v>
      </c>
      <c r="Q53" s="10">
        <v>580</v>
      </c>
      <c r="R53" s="40">
        <v>8997</v>
      </c>
    </row>
    <row r="54" spans="2:19" ht="19.5" customHeight="1">
      <c r="B54" s="337"/>
      <c r="C54" s="338" t="s">
        <v>58</v>
      </c>
      <c r="D54" s="10">
        <v>0</v>
      </c>
      <c r="E54" s="10">
        <v>0</v>
      </c>
      <c r="F54" s="10">
        <v>0</v>
      </c>
      <c r="G54" s="10">
        <v>1</v>
      </c>
      <c r="H54" s="10">
        <v>13</v>
      </c>
      <c r="I54" s="10">
        <v>680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40">
        <v>0</v>
      </c>
      <c r="S54" s="16">
        <v>47</v>
      </c>
    </row>
    <row r="55" spans="2:20" ht="19.5" customHeight="1" thickBot="1">
      <c r="B55" s="339"/>
      <c r="C55" s="340" t="s">
        <v>82</v>
      </c>
      <c r="D55" s="12">
        <v>9</v>
      </c>
      <c r="E55" s="12">
        <v>27</v>
      </c>
      <c r="F55" s="12">
        <v>7430</v>
      </c>
      <c r="G55" s="12">
        <v>5</v>
      </c>
      <c r="H55" s="12">
        <v>64</v>
      </c>
      <c r="I55" s="12">
        <v>4098</v>
      </c>
      <c r="J55" s="12">
        <v>6</v>
      </c>
      <c r="K55" s="12">
        <v>176</v>
      </c>
      <c r="L55" s="12">
        <v>8465</v>
      </c>
      <c r="M55" s="12">
        <v>10</v>
      </c>
      <c r="N55" s="12">
        <v>686</v>
      </c>
      <c r="O55" s="12">
        <v>27522</v>
      </c>
      <c r="P55" s="12">
        <v>17</v>
      </c>
      <c r="Q55" s="12">
        <v>6950</v>
      </c>
      <c r="R55" s="38">
        <v>232383</v>
      </c>
      <c r="S55" s="16">
        <v>7903</v>
      </c>
      <c r="T55" s="16">
        <v>279898</v>
      </c>
    </row>
  </sheetData>
  <mergeCells count="10">
    <mergeCell ref="P5:R5"/>
    <mergeCell ref="D5:F5"/>
    <mergeCell ref="J5:L5"/>
    <mergeCell ref="M5:O5"/>
    <mergeCell ref="G5:I5"/>
    <mergeCell ref="P32:R32"/>
    <mergeCell ref="D32:F32"/>
    <mergeCell ref="G32:I32"/>
    <mergeCell ref="J32:L32"/>
    <mergeCell ref="M32:O32"/>
  </mergeCells>
  <printOptions/>
  <pageMargins left="0.75" right="0.7086614173228347" top="0.78" bottom="0.99" header="0.5118110236220472" footer="0.5118110236220472"/>
  <pageSetup horizontalDpi="600" verticalDpi="600" orientation="landscape" paperSize="9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M59"/>
  <sheetViews>
    <sheetView showZeros="0" zoomScale="75" zoomScaleNormal="75" workbookViewId="0" topLeftCell="A1">
      <selection activeCell="A1" sqref="A1"/>
    </sheetView>
  </sheetViews>
  <sheetFormatPr defaultColWidth="9.00390625" defaultRowHeight="18" customHeight="1"/>
  <cols>
    <col min="1" max="1" width="2.625" style="15" customWidth="1"/>
    <col min="2" max="2" width="10.50390625" style="15" customWidth="1"/>
    <col min="3" max="3" width="12.75390625" style="15" customWidth="1"/>
    <col min="4" max="4" width="10.75390625" style="15" customWidth="1"/>
    <col min="5" max="5" width="12.625" style="15" customWidth="1"/>
    <col min="6" max="6" width="13.375" style="15" customWidth="1"/>
    <col min="7" max="7" width="9.375" style="15" customWidth="1"/>
    <col min="8" max="8" width="10.50390625" style="15" customWidth="1"/>
    <col min="9" max="9" width="12.75390625" style="15" customWidth="1"/>
    <col min="10" max="10" width="10.75390625" style="15" customWidth="1"/>
    <col min="11" max="11" width="12.625" style="15" customWidth="1"/>
    <col min="12" max="12" width="13.375" style="15" customWidth="1"/>
    <col min="13" max="16384" width="9.00390625" style="15" customWidth="1"/>
  </cols>
  <sheetData>
    <row r="1" spans="2:6" ht="18" customHeight="1">
      <c r="B1" s="105" t="s">
        <v>268</v>
      </c>
      <c r="C1" s="99"/>
      <c r="D1" s="99"/>
      <c r="E1" s="99"/>
      <c r="F1" s="99"/>
    </row>
    <row r="2" ht="18" customHeight="1" thickBot="1"/>
    <row r="3" spans="2:12" ht="18" customHeight="1">
      <c r="B3" s="341"/>
      <c r="C3" s="342"/>
      <c r="D3" s="342"/>
      <c r="E3" s="342"/>
      <c r="F3" s="343"/>
      <c r="H3" s="341"/>
      <c r="I3" s="342"/>
      <c r="J3" s="342"/>
      <c r="K3" s="342"/>
      <c r="L3" s="343"/>
    </row>
    <row r="4" spans="2:12" ht="18" customHeight="1">
      <c r="B4" s="344" t="s">
        <v>140</v>
      </c>
      <c r="C4" s="345" t="s">
        <v>141</v>
      </c>
      <c r="D4" s="345" t="s">
        <v>142</v>
      </c>
      <c r="E4" s="345" t="s">
        <v>347</v>
      </c>
      <c r="F4" s="346" t="s">
        <v>57</v>
      </c>
      <c r="H4" s="344" t="s">
        <v>143</v>
      </c>
      <c r="I4" s="345" t="s">
        <v>348</v>
      </c>
      <c r="J4" s="345" t="s">
        <v>142</v>
      </c>
      <c r="K4" s="345" t="s">
        <v>347</v>
      </c>
      <c r="L4" s="346" t="s">
        <v>57</v>
      </c>
    </row>
    <row r="5" spans="2:12" ht="18" customHeight="1" thickBot="1">
      <c r="B5" s="347"/>
      <c r="C5" s="348"/>
      <c r="D5" s="348" t="s">
        <v>71</v>
      </c>
      <c r="E5" s="348" t="s">
        <v>349</v>
      </c>
      <c r="F5" s="349" t="s">
        <v>222</v>
      </c>
      <c r="H5" s="347"/>
      <c r="I5" s="348"/>
      <c r="J5" s="348" t="s">
        <v>339</v>
      </c>
      <c r="K5" s="348" t="s">
        <v>349</v>
      </c>
      <c r="L5" s="349" t="s">
        <v>222</v>
      </c>
    </row>
    <row r="6" spans="2:12" ht="18" customHeight="1">
      <c r="B6" s="350"/>
      <c r="C6" s="358" t="s">
        <v>607</v>
      </c>
      <c r="D6" s="176">
        <v>3</v>
      </c>
      <c r="E6" s="176">
        <v>521</v>
      </c>
      <c r="F6" s="177">
        <v>6719</v>
      </c>
      <c r="H6" s="350"/>
      <c r="I6" s="358" t="s">
        <v>61</v>
      </c>
      <c r="J6" s="43">
        <v>2</v>
      </c>
      <c r="K6" s="43">
        <v>160</v>
      </c>
      <c r="L6" s="44">
        <v>2728</v>
      </c>
    </row>
    <row r="7" spans="2:12" ht="18" customHeight="1">
      <c r="B7" s="351"/>
      <c r="C7" s="359" t="s">
        <v>350</v>
      </c>
      <c r="D7" s="176">
        <v>1</v>
      </c>
      <c r="E7" s="176">
        <v>2</v>
      </c>
      <c r="F7" s="177">
        <v>740</v>
      </c>
      <c r="H7" s="351"/>
      <c r="I7" s="359" t="s">
        <v>351</v>
      </c>
      <c r="J7" s="43">
        <v>0</v>
      </c>
      <c r="K7" s="43">
        <v>0</v>
      </c>
      <c r="L7" s="44">
        <v>0</v>
      </c>
    </row>
    <row r="8" spans="2:12" ht="18" customHeight="1">
      <c r="B8" s="351"/>
      <c r="C8" s="359" t="s">
        <v>352</v>
      </c>
      <c r="D8" s="43">
        <v>0</v>
      </c>
      <c r="E8" s="43">
        <v>0</v>
      </c>
      <c r="F8" s="44">
        <v>0</v>
      </c>
      <c r="H8" s="351"/>
      <c r="I8" s="359" t="s">
        <v>144</v>
      </c>
      <c r="J8" s="43">
        <v>0</v>
      </c>
      <c r="K8" s="43">
        <v>0</v>
      </c>
      <c r="L8" s="44">
        <v>0</v>
      </c>
    </row>
    <row r="9" spans="2:12" ht="18" customHeight="1">
      <c r="B9" s="351"/>
      <c r="C9" s="359" t="s">
        <v>145</v>
      </c>
      <c r="D9" s="43">
        <v>0</v>
      </c>
      <c r="E9" s="43">
        <v>0</v>
      </c>
      <c r="F9" s="44">
        <v>0</v>
      </c>
      <c r="H9" s="352" t="s">
        <v>146</v>
      </c>
      <c r="I9" s="359" t="s">
        <v>353</v>
      </c>
      <c r="J9" s="43">
        <v>7</v>
      </c>
      <c r="K9" s="43">
        <v>121</v>
      </c>
      <c r="L9" s="44">
        <v>12511</v>
      </c>
    </row>
    <row r="10" spans="2:12" ht="18" customHeight="1">
      <c r="B10" s="352" t="s">
        <v>147</v>
      </c>
      <c r="C10" s="359" t="s">
        <v>354</v>
      </c>
      <c r="D10" s="43">
        <v>0</v>
      </c>
      <c r="E10" s="43">
        <v>0</v>
      </c>
      <c r="F10" s="44">
        <v>0</v>
      </c>
      <c r="H10" s="351"/>
      <c r="I10" s="359" t="s">
        <v>611</v>
      </c>
      <c r="J10" s="43">
        <v>0</v>
      </c>
      <c r="K10" s="43">
        <v>0</v>
      </c>
      <c r="L10" s="44">
        <v>0</v>
      </c>
    </row>
    <row r="11" spans="2:12" ht="18" customHeight="1">
      <c r="B11" s="351"/>
      <c r="C11" s="359" t="s">
        <v>355</v>
      </c>
      <c r="D11" s="176">
        <v>1</v>
      </c>
      <c r="E11" s="176">
        <v>3</v>
      </c>
      <c r="F11" s="177">
        <v>564</v>
      </c>
      <c r="H11" s="351"/>
      <c r="I11" s="359" t="s">
        <v>149</v>
      </c>
      <c r="J11" s="43">
        <v>0</v>
      </c>
      <c r="K11" s="43">
        <v>0</v>
      </c>
      <c r="L11" s="44">
        <v>0</v>
      </c>
    </row>
    <row r="12" spans="2:12" ht="18" customHeight="1" thickBot="1">
      <c r="B12" s="351"/>
      <c r="C12" s="359" t="s">
        <v>148</v>
      </c>
      <c r="D12" s="176">
        <v>0</v>
      </c>
      <c r="E12" s="176">
        <v>0</v>
      </c>
      <c r="F12" s="177">
        <v>0</v>
      </c>
      <c r="H12" s="353"/>
      <c r="I12" s="360" t="s">
        <v>151</v>
      </c>
      <c r="J12" s="45">
        <v>9</v>
      </c>
      <c r="K12" s="45">
        <v>281</v>
      </c>
      <c r="L12" s="46">
        <v>15239</v>
      </c>
    </row>
    <row r="13" spans="2:6" ht="18" customHeight="1" thickBot="1">
      <c r="B13" s="351"/>
      <c r="C13" s="359" t="s">
        <v>150</v>
      </c>
      <c r="D13" s="176">
        <v>0</v>
      </c>
      <c r="E13" s="176">
        <v>0</v>
      </c>
      <c r="F13" s="177">
        <v>0</v>
      </c>
    </row>
    <row r="14" spans="2:13" ht="18" customHeight="1">
      <c r="B14" s="351"/>
      <c r="C14" s="359" t="s">
        <v>356</v>
      </c>
      <c r="D14" s="176">
        <v>2</v>
      </c>
      <c r="E14" s="176">
        <v>26</v>
      </c>
      <c r="F14" s="177">
        <v>1292</v>
      </c>
      <c r="G14" s="47"/>
      <c r="H14" s="354"/>
      <c r="I14" s="358" t="s">
        <v>152</v>
      </c>
      <c r="J14" s="41">
        <v>2</v>
      </c>
      <c r="K14" s="41">
        <v>450</v>
      </c>
      <c r="L14" s="42">
        <v>4709</v>
      </c>
      <c r="M14" s="47"/>
    </row>
    <row r="15" spans="2:12" ht="18" customHeight="1">
      <c r="B15" s="351"/>
      <c r="C15" s="359" t="s">
        <v>357</v>
      </c>
      <c r="D15" s="176">
        <v>1</v>
      </c>
      <c r="E15" s="176">
        <v>130</v>
      </c>
      <c r="F15" s="177">
        <v>1670</v>
      </c>
      <c r="H15" s="355"/>
      <c r="I15" s="359" t="s">
        <v>358</v>
      </c>
      <c r="J15" s="43">
        <v>0</v>
      </c>
      <c r="K15" s="43">
        <v>0</v>
      </c>
      <c r="L15" s="44">
        <v>0</v>
      </c>
    </row>
    <row r="16" spans="2:12" ht="18" customHeight="1">
      <c r="B16" s="351"/>
      <c r="C16" s="361" t="s">
        <v>164</v>
      </c>
      <c r="D16" s="43">
        <v>0</v>
      </c>
      <c r="E16" s="43">
        <v>0</v>
      </c>
      <c r="F16" s="44">
        <v>0</v>
      </c>
      <c r="H16" s="356" t="s">
        <v>154</v>
      </c>
      <c r="I16" s="359" t="s">
        <v>359</v>
      </c>
      <c r="J16" s="43">
        <v>1</v>
      </c>
      <c r="K16" s="43">
        <v>25</v>
      </c>
      <c r="L16" s="44">
        <v>1220</v>
      </c>
    </row>
    <row r="17" spans="2:12" ht="18" customHeight="1">
      <c r="B17" s="351"/>
      <c r="C17" s="361" t="s">
        <v>166</v>
      </c>
      <c r="D17" s="43">
        <v>0</v>
      </c>
      <c r="E17" s="43">
        <v>0</v>
      </c>
      <c r="F17" s="44">
        <v>0</v>
      </c>
      <c r="H17" s="355"/>
      <c r="I17" s="359" t="s">
        <v>360</v>
      </c>
      <c r="J17" s="43">
        <v>0</v>
      </c>
      <c r="K17" s="43">
        <v>0</v>
      </c>
      <c r="L17" s="44">
        <v>0</v>
      </c>
    </row>
    <row r="18" spans="2:12" ht="18" customHeight="1">
      <c r="B18" s="351"/>
      <c r="C18" s="361" t="s">
        <v>375</v>
      </c>
      <c r="D18" s="43">
        <v>0</v>
      </c>
      <c r="E18" s="43">
        <v>0</v>
      </c>
      <c r="F18" s="44">
        <v>0</v>
      </c>
      <c r="H18" s="355"/>
      <c r="I18" s="359" t="s">
        <v>156</v>
      </c>
      <c r="J18" s="43">
        <v>1</v>
      </c>
      <c r="K18" s="43">
        <v>20</v>
      </c>
      <c r="L18" s="44">
        <v>214</v>
      </c>
    </row>
    <row r="19" spans="2:12" ht="18" customHeight="1" thickBot="1">
      <c r="B19" s="353"/>
      <c r="C19" s="360" t="s">
        <v>153</v>
      </c>
      <c r="D19" s="45">
        <v>8</v>
      </c>
      <c r="E19" s="45">
        <v>682</v>
      </c>
      <c r="F19" s="46">
        <v>10985</v>
      </c>
      <c r="H19" s="357"/>
      <c r="I19" s="360" t="s">
        <v>158</v>
      </c>
      <c r="J19" s="45">
        <v>4</v>
      </c>
      <c r="K19" s="45">
        <v>495</v>
      </c>
      <c r="L19" s="46">
        <v>6143</v>
      </c>
    </row>
    <row r="20" spans="2:12" ht="18" customHeight="1" thickBot="1">
      <c r="B20" s="47"/>
      <c r="C20" s="47"/>
      <c r="D20" s="47"/>
      <c r="E20" s="47"/>
      <c r="F20" s="47"/>
      <c r="H20" s="180"/>
      <c r="I20" s="180"/>
      <c r="J20" s="180"/>
      <c r="K20" s="180"/>
      <c r="L20" s="180"/>
    </row>
    <row r="21" spans="2:12" ht="18" customHeight="1">
      <c r="B21" s="350"/>
      <c r="C21" s="358" t="s">
        <v>155</v>
      </c>
      <c r="D21" s="178">
        <v>1</v>
      </c>
      <c r="E21" s="178">
        <v>100</v>
      </c>
      <c r="F21" s="179">
        <v>1827</v>
      </c>
      <c r="H21" s="47"/>
      <c r="I21" s="47"/>
      <c r="J21" s="47"/>
      <c r="K21" s="47"/>
      <c r="L21" s="47"/>
    </row>
    <row r="22" spans="2:12" ht="18" customHeight="1">
      <c r="B22" s="351"/>
      <c r="C22" s="359" t="s">
        <v>361</v>
      </c>
      <c r="D22" s="43">
        <v>0</v>
      </c>
      <c r="E22" s="43">
        <v>0</v>
      </c>
      <c r="F22" s="44">
        <v>0</v>
      </c>
      <c r="H22" s="48"/>
      <c r="I22" s="47"/>
      <c r="J22" s="47"/>
      <c r="K22" s="47"/>
      <c r="L22" s="47"/>
    </row>
    <row r="23" spans="2:12" ht="18" customHeight="1">
      <c r="B23" s="351"/>
      <c r="C23" s="359" t="s">
        <v>157</v>
      </c>
      <c r="D23" s="43">
        <v>0</v>
      </c>
      <c r="E23" s="43">
        <v>0</v>
      </c>
      <c r="F23" s="44">
        <v>0</v>
      </c>
      <c r="H23" s="47"/>
      <c r="I23" s="47"/>
      <c r="J23" s="47"/>
      <c r="K23" s="47"/>
      <c r="L23" s="47"/>
    </row>
    <row r="24" spans="2:6" ht="18" customHeight="1">
      <c r="B24" s="351"/>
      <c r="C24" s="359" t="s">
        <v>362</v>
      </c>
      <c r="D24" s="43">
        <v>0</v>
      </c>
      <c r="E24" s="43">
        <v>0</v>
      </c>
      <c r="F24" s="44">
        <v>0</v>
      </c>
    </row>
    <row r="25" spans="2:6" ht="18" customHeight="1">
      <c r="B25" s="352" t="s">
        <v>159</v>
      </c>
      <c r="C25" s="359" t="s">
        <v>363</v>
      </c>
      <c r="D25" s="43">
        <v>0</v>
      </c>
      <c r="E25" s="43">
        <v>0</v>
      </c>
      <c r="F25" s="44">
        <v>0</v>
      </c>
    </row>
    <row r="26" spans="2:12" ht="18" customHeight="1">
      <c r="B26" s="351"/>
      <c r="C26" s="359" t="s">
        <v>364</v>
      </c>
      <c r="D26" s="43">
        <v>0</v>
      </c>
      <c r="E26" s="43">
        <v>0</v>
      </c>
      <c r="F26" s="44">
        <v>0</v>
      </c>
      <c r="H26" s="47"/>
      <c r="I26" s="47"/>
      <c r="J26" s="47"/>
      <c r="K26" s="47"/>
      <c r="L26" s="47"/>
    </row>
    <row r="27" spans="2:12" ht="18" customHeight="1">
      <c r="B27" s="351"/>
      <c r="C27" s="359" t="s">
        <v>365</v>
      </c>
      <c r="D27" s="43">
        <v>0</v>
      </c>
      <c r="E27" s="43">
        <v>0</v>
      </c>
      <c r="F27" s="44">
        <v>0</v>
      </c>
      <c r="H27" s="47"/>
      <c r="I27" s="47"/>
      <c r="J27" s="47"/>
      <c r="K27" s="47"/>
      <c r="L27" s="47"/>
    </row>
    <row r="28" spans="2:12" ht="18" customHeight="1">
      <c r="B28" s="351"/>
      <c r="C28" s="359" t="s">
        <v>366</v>
      </c>
      <c r="D28" s="43">
        <v>0</v>
      </c>
      <c r="E28" s="43">
        <v>0</v>
      </c>
      <c r="F28" s="44">
        <v>0</v>
      </c>
      <c r="H28" s="47"/>
      <c r="I28" s="47"/>
      <c r="J28" s="47"/>
      <c r="K28" s="47"/>
      <c r="L28" s="47"/>
    </row>
    <row r="29" spans="2:12" ht="18" customHeight="1">
      <c r="B29" s="351"/>
      <c r="C29" s="359" t="s">
        <v>367</v>
      </c>
      <c r="D29" s="43">
        <v>0</v>
      </c>
      <c r="E29" s="43">
        <v>0</v>
      </c>
      <c r="F29" s="44">
        <v>0</v>
      </c>
      <c r="H29" s="47"/>
      <c r="I29" s="47"/>
      <c r="J29" s="47"/>
      <c r="K29" s="47"/>
      <c r="L29" s="47"/>
    </row>
    <row r="30" spans="2:12" ht="18" customHeight="1" thickBot="1">
      <c r="B30" s="353"/>
      <c r="C30" s="360" t="s">
        <v>160</v>
      </c>
      <c r="D30" s="45">
        <v>1</v>
      </c>
      <c r="E30" s="45">
        <v>100</v>
      </c>
      <c r="F30" s="46">
        <v>1827</v>
      </c>
      <c r="H30" s="47"/>
      <c r="I30" s="47"/>
      <c r="J30" s="47"/>
      <c r="K30" s="47"/>
      <c r="L30" s="47"/>
    </row>
    <row r="31" spans="2:12" ht="18" customHeight="1">
      <c r="B31" s="47"/>
      <c r="C31" s="47"/>
      <c r="D31" s="47"/>
      <c r="E31" s="47"/>
      <c r="F31" s="47"/>
      <c r="H31" s="47"/>
      <c r="I31" s="47"/>
      <c r="J31" s="47"/>
      <c r="K31" s="47"/>
      <c r="L31" s="47"/>
    </row>
    <row r="32" spans="8:12" ht="18" customHeight="1">
      <c r="H32" s="47"/>
      <c r="I32" s="47"/>
      <c r="J32" s="47"/>
      <c r="K32" s="47"/>
      <c r="L32" s="47"/>
    </row>
    <row r="33" spans="8:12" ht="18" customHeight="1" thickBot="1">
      <c r="H33" s="47"/>
      <c r="I33" s="47"/>
      <c r="J33" s="47"/>
      <c r="K33" s="47"/>
      <c r="L33" s="47"/>
    </row>
    <row r="34" spans="2:12" ht="18" customHeight="1">
      <c r="B34" s="341"/>
      <c r="C34" s="342"/>
      <c r="D34" s="342"/>
      <c r="E34" s="342"/>
      <c r="F34" s="343"/>
      <c r="H34" s="341"/>
      <c r="I34" s="342"/>
      <c r="J34" s="342"/>
      <c r="K34" s="342"/>
      <c r="L34" s="343"/>
    </row>
    <row r="35" spans="2:12" ht="18" customHeight="1">
      <c r="B35" s="344" t="s">
        <v>334</v>
      </c>
      <c r="C35" s="345" t="s">
        <v>368</v>
      </c>
      <c r="D35" s="345" t="s">
        <v>142</v>
      </c>
      <c r="E35" s="345" t="s">
        <v>347</v>
      </c>
      <c r="F35" s="346" t="s">
        <v>57</v>
      </c>
      <c r="H35" s="344" t="s">
        <v>143</v>
      </c>
      <c r="I35" s="345" t="s">
        <v>348</v>
      </c>
      <c r="J35" s="345" t="s">
        <v>142</v>
      </c>
      <c r="K35" s="345" t="s">
        <v>347</v>
      </c>
      <c r="L35" s="346" t="s">
        <v>57</v>
      </c>
    </row>
    <row r="36" spans="2:12" ht="18" customHeight="1" thickBot="1">
      <c r="B36" s="347"/>
      <c r="C36" s="348"/>
      <c r="D36" s="348" t="s">
        <v>71</v>
      </c>
      <c r="E36" s="348" t="s">
        <v>349</v>
      </c>
      <c r="F36" s="349" t="s">
        <v>222</v>
      </c>
      <c r="H36" s="347"/>
      <c r="I36" s="348"/>
      <c r="J36" s="348" t="s">
        <v>339</v>
      </c>
      <c r="K36" s="348" t="s">
        <v>349</v>
      </c>
      <c r="L36" s="349" t="s">
        <v>222</v>
      </c>
    </row>
    <row r="37" spans="2:12" ht="18" customHeight="1">
      <c r="B37" s="350"/>
      <c r="C37" s="358" t="s">
        <v>62</v>
      </c>
      <c r="D37" s="43">
        <v>1</v>
      </c>
      <c r="E37" s="43">
        <v>40</v>
      </c>
      <c r="F37" s="44">
        <v>2581</v>
      </c>
      <c r="H37" s="350"/>
      <c r="I37" s="362" t="s">
        <v>369</v>
      </c>
      <c r="J37" s="43">
        <v>0</v>
      </c>
      <c r="K37" s="43">
        <v>0</v>
      </c>
      <c r="L37" s="44">
        <v>0</v>
      </c>
    </row>
    <row r="38" spans="2:12" ht="18" customHeight="1">
      <c r="B38" s="351"/>
      <c r="C38" s="359" t="s">
        <v>370</v>
      </c>
      <c r="D38" s="43">
        <v>0</v>
      </c>
      <c r="E38" s="43">
        <v>0</v>
      </c>
      <c r="F38" s="44">
        <v>0</v>
      </c>
      <c r="H38" s="351"/>
      <c r="I38" s="361" t="s">
        <v>63</v>
      </c>
      <c r="J38" s="43">
        <v>1</v>
      </c>
      <c r="K38" s="43">
        <v>50</v>
      </c>
      <c r="L38" s="44">
        <v>313</v>
      </c>
    </row>
    <row r="39" spans="2:12" ht="18" customHeight="1">
      <c r="B39" s="351"/>
      <c r="C39" s="359" t="s">
        <v>371</v>
      </c>
      <c r="D39" s="43">
        <v>0</v>
      </c>
      <c r="E39" s="43">
        <v>0</v>
      </c>
      <c r="F39" s="44">
        <v>0</v>
      </c>
      <c r="H39" s="351"/>
      <c r="I39" s="361" t="s">
        <v>161</v>
      </c>
      <c r="J39" s="43">
        <v>5</v>
      </c>
      <c r="K39" s="43">
        <v>901</v>
      </c>
      <c r="L39" s="44">
        <v>113139</v>
      </c>
    </row>
    <row r="40" spans="2:12" ht="18" customHeight="1">
      <c r="B40" s="352" t="s">
        <v>162</v>
      </c>
      <c r="C40" s="359" t="s">
        <v>372</v>
      </c>
      <c r="D40" s="43">
        <v>0</v>
      </c>
      <c r="E40" s="43">
        <v>0</v>
      </c>
      <c r="F40" s="44">
        <v>0</v>
      </c>
      <c r="H40" s="351"/>
      <c r="I40" s="361" t="s">
        <v>373</v>
      </c>
      <c r="J40" s="43">
        <v>7</v>
      </c>
      <c r="K40" s="43">
        <v>900</v>
      </c>
      <c r="L40" s="44">
        <v>34383</v>
      </c>
    </row>
    <row r="41" spans="2:12" ht="18" customHeight="1">
      <c r="B41" s="351"/>
      <c r="C41" s="359" t="s">
        <v>163</v>
      </c>
      <c r="D41" s="43">
        <v>0</v>
      </c>
      <c r="E41" s="43">
        <v>0</v>
      </c>
      <c r="F41" s="44">
        <v>0</v>
      </c>
      <c r="H41" s="351"/>
      <c r="I41" s="361" t="s">
        <v>376</v>
      </c>
      <c r="J41" s="43">
        <v>2</v>
      </c>
      <c r="K41" s="43">
        <v>150</v>
      </c>
      <c r="L41" s="44">
        <v>10265</v>
      </c>
    </row>
    <row r="42" spans="2:12" ht="18" customHeight="1">
      <c r="B42" s="351"/>
      <c r="C42" s="359" t="s">
        <v>165</v>
      </c>
      <c r="D42" s="43">
        <v>0</v>
      </c>
      <c r="E42" s="43">
        <v>0</v>
      </c>
      <c r="F42" s="44">
        <v>0</v>
      </c>
      <c r="H42" s="351"/>
      <c r="I42" s="361" t="s">
        <v>377</v>
      </c>
      <c r="J42" s="43">
        <v>0</v>
      </c>
      <c r="K42" s="43">
        <v>0</v>
      </c>
      <c r="L42" s="44">
        <v>0</v>
      </c>
    </row>
    <row r="43" spans="2:12" ht="18" customHeight="1">
      <c r="B43" s="351"/>
      <c r="C43" s="359" t="s">
        <v>374</v>
      </c>
      <c r="D43" s="43">
        <v>0</v>
      </c>
      <c r="E43" s="43">
        <v>0</v>
      </c>
      <c r="F43" s="44">
        <v>0</v>
      </c>
      <c r="H43" s="351"/>
      <c r="I43" s="361" t="s">
        <v>379</v>
      </c>
      <c r="J43" s="43">
        <v>0</v>
      </c>
      <c r="K43" s="43">
        <v>0</v>
      </c>
      <c r="L43" s="44">
        <v>0</v>
      </c>
    </row>
    <row r="44" spans="2:12" ht="18" customHeight="1" thickBot="1">
      <c r="B44" s="353"/>
      <c r="C44" s="360" t="s">
        <v>101</v>
      </c>
      <c r="D44" s="45">
        <v>1</v>
      </c>
      <c r="E44" s="45">
        <v>40</v>
      </c>
      <c r="F44" s="46">
        <v>2581</v>
      </c>
      <c r="H44" s="351"/>
      <c r="I44" s="361" t="s">
        <v>167</v>
      </c>
      <c r="J44" s="43">
        <v>0</v>
      </c>
      <c r="K44" s="43">
        <v>0</v>
      </c>
      <c r="L44" s="44">
        <v>0</v>
      </c>
    </row>
    <row r="45" spans="2:12" ht="18" customHeight="1" thickBot="1">
      <c r="B45" s="47"/>
      <c r="C45" s="48"/>
      <c r="D45" s="47"/>
      <c r="E45" s="47"/>
      <c r="F45" s="47"/>
      <c r="H45" s="351"/>
      <c r="I45" s="361" t="s">
        <v>381</v>
      </c>
      <c r="J45" s="43">
        <v>0</v>
      </c>
      <c r="K45" s="43">
        <v>0</v>
      </c>
      <c r="L45" s="44">
        <v>0</v>
      </c>
    </row>
    <row r="46" spans="2:12" ht="18" customHeight="1">
      <c r="B46" s="350"/>
      <c r="C46" s="358" t="s">
        <v>378</v>
      </c>
      <c r="D46" s="41">
        <v>1</v>
      </c>
      <c r="E46" s="41">
        <v>150</v>
      </c>
      <c r="F46" s="42">
        <v>2970</v>
      </c>
      <c r="H46" s="352" t="s">
        <v>2</v>
      </c>
      <c r="I46" s="361" t="s">
        <v>382</v>
      </c>
      <c r="J46" s="43">
        <v>0</v>
      </c>
      <c r="K46" s="43">
        <v>0</v>
      </c>
      <c r="L46" s="44">
        <v>0</v>
      </c>
    </row>
    <row r="47" spans="2:12" ht="18" customHeight="1">
      <c r="B47" s="351"/>
      <c r="C47" s="359" t="s">
        <v>380</v>
      </c>
      <c r="D47" s="43">
        <v>0</v>
      </c>
      <c r="E47" s="43">
        <v>0</v>
      </c>
      <c r="F47" s="44">
        <v>0</v>
      </c>
      <c r="H47" s="351"/>
      <c r="I47" s="361" t="s">
        <v>384</v>
      </c>
      <c r="J47" s="43">
        <v>1</v>
      </c>
      <c r="K47" s="43">
        <v>15</v>
      </c>
      <c r="L47" s="44">
        <v>212</v>
      </c>
    </row>
    <row r="48" spans="2:12" ht="18" customHeight="1">
      <c r="B48" s="351"/>
      <c r="C48" s="359" t="s">
        <v>168</v>
      </c>
      <c r="D48" s="43">
        <v>0</v>
      </c>
      <c r="E48" s="43">
        <v>0</v>
      </c>
      <c r="F48" s="44">
        <v>0</v>
      </c>
      <c r="H48" s="351"/>
      <c r="I48" s="361" t="s">
        <v>171</v>
      </c>
      <c r="J48" s="43">
        <v>0</v>
      </c>
      <c r="K48" s="43">
        <v>0</v>
      </c>
      <c r="L48" s="44">
        <v>0</v>
      </c>
    </row>
    <row r="49" spans="2:12" ht="18" customHeight="1">
      <c r="B49" s="351"/>
      <c r="C49" s="359" t="s">
        <v>169</v>
      </c>
      <c r="D49" s="43">
        <v>1</v>
      </c>
      <c r="E49" s="43">
        <v>200</v>
      </c>
      <c r="F49" s="44">
        <v>2530</v>
      </c>
      <c r="H49" s="351"/>
      <c r="I49" s="361" t="s">
        <v>385</v>
      </c>
      <c r="J49" s="43">
        <v>0</v>
      </c>
      <c r="K49" s="43">
        <v>0</v>
      </c>
      <c r="L49" s="44">
        <v>0</v>
      </c>
    </row>
    <row r="50" spans="2:12" ht="18" customHeight="1">
      <c r="B50" s="352" t="s">
        <v>0</v>
      </c>
      <c r="C50" s="359" t="s">
        <v>383</v>
      </c>
      <c r="D50" s="43">
        <v>2</v>
      </c>
      <c r="E50" s="43">
        <v>3550</v>
      </c>
      <c r="F50" s="44">
        <v>55290</v>
      </c>
      <c r="H50" s="351"/>
      <c r="I50" s="361" t="s">
        <v>386</v>
      </c>
      <c r="J50" s="43">
        <v>0</v>
      </c>
      <c r="K50" s="43">
        <v>0</v>
      </c>
      <c r="L50" s="44">
        <v>0</v>
      </c>
    </row>
    <row r="51" spans="2:12" ht="18" customHeight="1">
      <c r="B51" s="351"/>
      <c r="C51" s="359" t="s">
        <v>170</v>
      </c>
      <c r="D51" s="43">
        <v>0</v>
      </c>
      <c r="E51" s="43">
        <v>0</v>
      </c>
      <c r="F51" s="44">
        <v>0</v>
      </c>
      <c r="H51" s="351"/>
      <c r="I51" s="359" t="s">
        <v>387</v>
      </c>
      <c r="J51" s="43">
        <v>1</v>
      </c>
      <c r="K51" s="43">
        <v>95</v>
      </c>
      <c r="L51" s="44">
        <v>1103</v>
      </c>
    </row>
    <row r="52" spans="2:12" ht="18" customHeight="1">
      <c r="B52" s="351"/>
      <c r="C52" s="359" t="s">
        <v>172</v>
      </c>
      <c r="D52" s="43">
        <v>0</v>
      </c>
      <c r="E52" s="43">
        <v>0</v>
      </c>
      <c r="F52" s="44">
        <v>0</v>
      </c>
      <c r="H52" s="351"/>
      <c r="I52" s="359" t="s">
        <v>388</v>
      </c>
      <c r="J52" s="43">
        <v>0</v>
      </c>
      <c r="K52" s="43">
        <v>0</v>
      </c>
      <c r="L52" s="44">
        <v>0</v>
      </c>
    </row>
    <row r="53" spans="2:12" ht="18" customHeight="1">
      <c r="B53" s="351"/>
      <c r="C53" s="359" t="s">
        <v>173</v>
      </c>
      <c r="D53" s="43">
        <v>0</v>
      </c>
      <c r="E53" s="43">
        <v>0</v>
      </c>
      <c r="F53" s="44">
        <v>0</v>
      </c>
      <c r="H53" s="351"/>
      <c r="I53" s="359" t="s">
        <v>389</v>
      </c>
      <c r="J53" s="43">
        <v>0</v>
      </c>
      <c r="K53" s="43">
        <v>0</v>
      </c>
      <c r="L53" s="44">
        <v>0</v>
      </c>
    </row>
    <row r="54" spans="2:12" ht="18" customHeight="1" thickBot="1">
      <c r="B54" s="353"/>
      <c r="C54" s="360" t="s">
        <v>174</v>
      </c>
      <c r="D54" s="45">
        <v>4</v>
      </c>
      <c r="E54" s="45">
        <v>3900</v>
      </c>
      <c r="F54" s="46">
        <v>60790</v>
      </c>
      <c r="H54" s="351"/>
      <c r="I54" s="359" t="s">
        <v>243</v>
      </c>
      <c r="J54" s="43">
        <v>1</v>
      </c>
      <c r="K54" s="43">
        <v>0</v>
      </c>
      <c r="L54" s="44">
        <v>343</v>
      </c>
    </row>
    <row r="55" spans="8:12" ht="18" customHeight="1">
      <c r="H55" s="351"/>
      <c r="I55" s="359" t="s">
        <v>175</v>
      </c>
      <c r="J55" s="43">
        <v>2</v>
      </c>
      <c r="K55" s="43">
        <v>294</v>
      </c>
      <c r="L55" s="44">
        <v>22575</v>
      </c>
    </row>
    <row r="56" spans="8:12" ht="18" customHeight="1">
      <c r="H56" s="351"/>
      <c r="I56" s="359" t="s">
        <v>390</v>
      </c>
      <c r="J56" s="43">
        <v>0</v>
      </c>
      <c r="K56" s="43">
        <v>0</v>
      </c>
      <c r="L56" s="44">
        <v>0</v>
      </c>
    </row>
    <row r="57" spans="8:12" ht="18" customHeight="1">
      <c r="H57" s="351"/>
      <c r="I57" s="359" t="s">
        <v>176</v>
      </c>
      <c r="J57" s="43">
        <v>0</v>
      </c>
      <c r="K57" s="43">
        <v>0</v>
      </c>
      <c r="L57" s="44">
        <v>0</v>
      </c>
    </row>
    <row r="58" spans="8:12" ht="18" customHeight="1" thickBot="1">
      <c r="H58" s="353"/>
      <c r="I58" s="360" t="s">
        <v>177</v>
      </c>
      <c r="J58" s="45">
        <v>20</v>
      </c>
      <c r="K58" s="45">
        <v>2405</v>
      </c>
      <c r="L58" s="46">
        <v>182333</v>
      </c>
    </row>
    <row r="59" spans="8:12" ht="18" customHeight="1" thickBot="1">
      <c r="H59" s="363" t="s">
        <v>391</v>
      </c>
      <c r="I59" s="364"/>
      <c r="J59" s="49">
        <v>47</v>
      </c>
      <c r="K59" s="49">
        <v>7903</v>
      </c>
      <c r="L59" s="50">
        <v>279898</v>
      </c>
    </row>
    <row r="62" ht="24" customHeight="1"/>
  </sheetData>
  <printOptions/>
  <pageMargins left="0.9448818897637796" right="0.7874015748031497" top="0.72" bottom="0.6299212598425197" header="0.5118110236220472" footer="0.5118110236220472"/>
  <pageSetup horizontalDpi="600" verticalDpi="600" orientation="landscape" paperSize="9" scale="98" r:id="rId1"/>
  <rowBreaks count="3" manualBreakCount="3">
    <brk id="31" min="1" max="11" man="1"/>
    <brk id="62" max="255" man="1"/>
    <brk id="9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B1:L32"/>
  <sheetViews>
    <sheetView showZeros="0" zoomScale="75" zoomScaleNormal="75" workbookViewId="0" topLeftCell="A1">
      <selection activeCell="A1" sqref="A1"/>
    </sheetView>
  </sheetViews>
  <sheetFormatPr defaultColWidth="9.00390625" defaultRowHeight="15.75" customHeight="1"/>
  <cols>
    <col min="1" max="1" width="2.625" style="8" customWidth="1"/>
    <col min="2" max="2" width="11.50390625" style="8" customWidth="1"/>
    <col min="3" max="3" width="11.125" style="8" customWidth="1"/>
    <col min="4" max="4" width="12.375" style="8" customWidth="1"/>
    <col min="5" max="12" width="12.125" style="8" customWidth="1"/>
    <col min="13" max="16384" width="9.00390625" style="8" customWidth="1"/>
  </cols>
  <sheetData>
    <row r="1" spans="2:4" ht="15.75" customHeight="1">
      <c r="B1" s="97" t="s">
        <v>269</v>
      </c>
      <c r="C1" s="98"/>
      <c r="D1" s="98"/>
    </row>
    <row r="2" ht="15.75" customHeight="1" thickBot="1"/>
    <row r="3" spans="2:12" ht="18.75" customHeight="1" thickBot="1">
      <c r="B3" s="365" t="s">
        <v>178</v>
      </c>
      <c r="C3" s="366"/>
      <c r="D3" s="367"/>
      <c r="E3" s="368" t="s">
        <v>179</v>
      </c>
      <c r="F3" s="368" t="s">
        <v>124</v>
      </c>
      <c r="G3" s="368" t="s">
        <v>180</v>
      </c>
      <c r="H3" s="368" t="s">
        <v>181</v>
      </c>
      <c r="I3" s="368" t="s">
        <v>182</v>
      </c>
      <c r="J3" s="368" t="s">
        <v>0</v>
      </c>
      <c r="K3" s="368" t="s">
        <v>2</v>
      </c>
      <c r="L3" s="369" t="s">
        <v>183</v>
      </c>
    </row>
    <row r="4" spans="2:12" ht="15.75" customHeight="1">
      <c r="B4" s="370"/>
      <c r="C4" s="371"/>
      <c r="D4" s="372" t="s">
        <v>392</v>
      </c>
      <c r="E4" s="52">
        <v>140</v>
      </c>
      <c r="F4" s="51">
        <v>120</v>
      </c>
      <c r="G4" s="52">
        <v>370</v>
      </c>
      <c r="H4" s="51">
        <v>30</v>
      </c>
      <c r="I4" s="51">
        <v>28</v>
      </c>
      <c r="J4" s="52">
        <v>13930</v>
      </c>
      <c r="K4" s="51">
        <v>2098</v>
      </c>
      <c r="L4" s="53">
        <v>16716</v>
      </c>
    </row>
    <row r="5" spans="2:12" ht="15.75" customHeight="1">
      <c r="B5" s="373"/>
      <c r="C5" s="374" t="s">
        <v>393</v>
      </c>
      <c r="D5" s="375" t="s">
        <v>184</v>
      </c>
      <c r="E5" s="9">
        <v>410</v>
      </c>
      <c r="F5" s="27">
        <v>180</v>
      </c>
      <c r="G5" s="9">
        <v>900</v>
      </c>
      <c r="H5" s="27">
        <v>50</v>
      </c>
      <c r="I5" s="27">
        <v>250</v>
      </c>
      <c r="J5" s="9">
        <v>100</v>
      </c>
      <c r="K5" s="27">
        <v>20330</v>
      </c>
      <c r="L5" s="54">
        <v>22220</v>
      </c>
    </row>
    <row r="6" spans="2:12" ht="15.75" customHeight="1">
      <c r="B6" s="373" t="s">
        <v>185</v>
      </c>
      <c r="C6" s="376"/>
      <c r="D6" s="375" t="s">
        <v>394</v>
      </c>
      <c r="E6" s="9">
        <v>350</v>
      </c>
      <c r="F6" s="27">
        <v>200</v>
      </c>
      <c r="G6" s="9">
        <v>100</v>
      </c>
      <c r="H6" s="27">
        <v>0</v>
      </c>
      <c r="I6" s="27">
        <v>0</v>
      </c>
      <c r="J6" s="9">
        <v>900</v>
      </c>
      <c r="K6" s="27">
        <v>438</v>
      </c>
      <c r="L6" s="54">
        <v>1988</v>
      </c>
    </row>
    <row r="7" spans="2:12" ht="15.75" customHeight="1" thickBot="1">
      <c r="B7" s="373"/>
      <c r="C7" s="377"/>
      <c r="D7" s="378" t="s">
        <v>186</v>
      </c>
      <c r="E7" s="11">
        <v>900</v>
      </c>
      <c r="F7" s="11">
        <v>500</v>
      </c>
      <c r="G7" s="11">
        <v>1370</v>
      </c>
      <c r="H7" s="11">
        <v>80</v>
      </c>
      <c r="I7" s="11">
        <v>278</v>
      </c>
      <c r="J7" s="11">
        <v>14930</v>
      </c>
      <c r="K7" s="11">
        <v>22866</v>
      </c>
      <c r="L7" s="55">
        <v>40924</v>
      </c>
    </row>
    <row r="8" spans="2:12" ht="15.75" customHeight="1">
      <c r="B8" s="373"/>
      <c r="C8" s="371"/>
      <c r="D8" s="372" t="s">
        <v>187</v>
      </c>
      <c r="E8" s="52">
        <v>526</v>
      </c>
      <c r="F8" s="51">
        <v>43</v>
      </c>
      <c r="G8" s="52">
        <v>105</v>
      </c>
      <c r="H8" s="51">
        <v>31</v>
      </c>
      <c r="I8" s="51">
        <v>15</v>
      </c>
      <c r="J8" s="52">
        <v>7050</v>
      </c>
      <c r="K8" s="51">
        <v>650</v>
      </c>
      <c r="L8" s="53">
        <v>8420</v>
      </c>
    </row>
    <row r="9" spans="2:12" ht="15.75" customHeight="1">
      <c r="B9" s="373" t="s">
        <v>395</v>
      </c>
      <c r="C9" s="374" t="s">
        <v>188</v>
      </c>
      <c r="D9" s="375" t="s">
        <v>104</v>
      </c>
      <c r="E9" s="9">
        <v>1623</v>
      </c>
      <c r="F9" s="27">
        <v>55</v>
      </c>
      <c r="G9" s="9">
        <v>2142</v>
      </c>
      <c r="H9" s="27">
        <v>2067</v>
      </c>
      <c r="I9" s="27">
        <v>171</v>
      </c>
      <c r="J9" s="9">
        <v>180</v>
      </c>
      <c r="K9" s="27">
        <v>20995</v>
      </c>
      <c r="L9" s="54">
        <v>27233</v>
      </c>
    </row>
    <row r="10" spans="2:12" ht="15.75" customHeight="1">
      <c r="B10" s="373"/>
      <c r="C10" s="374" t="s">
        <v>189</v>
      </c>
      <c r="D10" s="375" t="s">
        <v>396</v>
      </c>
      <c r="E10" s="9">
        <v>721</v>
      </c>
      <c r="F10" s="27">
        <v>510</v>
      </c>
      <c r="G10" s="9">
        <v>458</v>
      </c>
      <c r="H10" s="27">
        <v>100</v>
      </c>
      <c r="I10" s="27">
        <v>144</v>
      </c>
      <c r="J10" s="9">
        <v>7400</v>
      </c>
      <c r="K10" s="27">
        <v>2917</v>
      </c>
      <c r="L10" s="54">
        <v>12250</v>
      </c>
    </row>
    <row r="11" spans="2:12" ht="15.75" customHeight="1" thickBot="1">
      <c r="B11" s="373"/>
      <c r="C11" s="379"/>
      <c r="D11" s="378" t="s">
        <v>186</v>
      </c>
      <c r="E11" s="11">
        <v>2870</v>
      </c>
      <c r="F11" s="11">
        <v>608</v>
      </c>
      <c r="G11" s="11">
        <v>2705</v>
      </c>
      <c r="H11" s="11">
        <v>2198</v>
      </c>
      <c r="I11" s="11">
        <v>330</v>
      </c>
      <c r="J11" s="11">
        <v>14630</v>
      </c>
      <c r="K11" s="11">
        <v>24562</v>
      </c>
      <c r="L11" s="55">
        <v>47903</v>
      </c>
    </row>
    <row r="12" spans="2:12" ht="15.75" customHeight="1">
      <c r="B12" s="373" t="s">
        <v>397</v>
      </c>
      <c r="C12" s="380"/>
      <c r="D12" s="372" t="s">
        <v>187</v>
      </c>
      <c r="E12" s="52">
        <v>730</v>
      </c>
      <c r="F12" s="51">
        <v>105</v>
      </c>
      <c r="G12" s="52">
        <v>58</v>
      </c>
      <c r="H12" s="51">
        <v>798</v>
      </c>
      <c r="I12" s="51">
        <v>0</v>
      </c>
      <c r="J12" s="52">
        <v>10320</v>
      </c>
      <c r="K12" s="51">
        <v>1283</v>
      </c>
      <c r="L12" s="53">
        <v>13294</v>
      </c>
    </row>
    <row r="13" spans="2:12" ht="15.75" customHeight="1">
      <c r="B13" s="373"/>
      <c r="C13" s="374" t="s">
        <v>398</v>
      </c>
      <c r="D13" s="375" t="s">
        <v>104</v>
      </c>
      <c r="E13" s="9">
        <v>459</v>
      </c>
      <c r="F13" s="27">
        <v>18</v>
      </c>
      <c r="G13" s="9">
        <v>836</v>
      </c>
      <c r="H13" s="27">
        <v>766</v>
      </c>
      <c r="I13" s="27">
        <v>26</v>
      </c>
      <c r="J13" s="9">
        <v>500</v>
      </c>
      <c r="K13" s="27">
        <v>10931</v>
      </c>
      <c r="L13" s="54">
        <v>13536</v>
      </c>
    </row>
    <row r="14" spans="2:12" ht="15.75" customHeight="1">
      <c r="B14" s="373"/>
      <c r="C14" s="374"/>
      <c r="D14" s="375" t="s">
        <v>99</v>
      </c>
      <c r="E14" s="9">
        <v>917</v>
      </c>
      <c r="F14" s="27">
        <v>55</v>
      </c>
      <c r="G14" s="9">
        <v>493</v>
      </c>
      <c r="H14" s="27">
        <v>744</v>
      </c>
      <c r="I14" s="27">
        <v>22</v>
      </c>
      <c r="J14" s="9">
        <v>7750</v>
      </c>
      <c r="K14" s="27">
        <v>8425</v>
      </c>
      <c r="L14" s="54">
        <v>18406</v>
      </c>
    </row>
    <row r="15" spans="2:12" ht="15.75" customHeight="1" thickBot="1">
      <c r="B15" s="381"/>
      <c r="C15" s="379"/>
      <c r="D15" s="378" t="s">
        <v>186</v>
      </c>
      <c r="E15" s="11">
        <v>2106</v>
      </c>
      <c r="F15" s="11">
        <v>178</v>
      </c>
      <c r="G15" s="11">
        <v>1387</v>
      </c>
      <c r="H15" s="11">
        <v>2308</v>
      </c>
      <c r="I15" s="11">
        <v>48</v>
      </c>
      <c r="J15" s="11">
        <v>18570</v>
      </c>
      <c r="K15" s="11">
        <v>20639</v>
      </c>
      <c r="L15" s="55">
        <v>45236</v>
      </c>
    </row>
    <row r="16" spans="2:12" ht="15.75" customHeight="1">
      <c r="B16" s="370"/>
      <c r="C16" s="380"/>
      <c r="D16" s="372" t="s">
        <v>190</v>
      </c>
      <c r="E16" s="52">
        <v>2920</v>
      </c>
      <c r="F16" s="51">
        <v>355</v>
      </c>
      <c r="G16" s="52">
        <v>1250</v>
      </c>
      <c r="H16" s="51">
        <v>395</v>
      </c>
      <c r="I16" s="51">
        <v>898</v>
      </c>
      <c r="J16" s="52">
        <v>6200</v>
      </c>
      <c r="K16" s="51">
        <v>93110</v>
      </c>
      <c r="L16" s="53">
        <v>105128</v>
      </c>
    </row>
    <row r="17" spans="2:12" ht="15.75" customHeight="1">
      <c r="B17" s="373"/>
      <c r="C17" s="374" t="s">
        <v>399</v>
      </c>
      <c r="D17" s="382" t="s">
        <v>241</v>
      </c>
      <c r="E17" s="9">
        <v>70</v>
      </c>
      <c r="F17" s="27">
        <v>30</v>
      </c>
      <c r="G17" s="9">
        <v>120</v>
      </c>
      <c r="H17" s="27">
        <v>0</v>
      </c>
      <c r="I17" s="27">
        <v>6</v>
      </c>
      <c r="J17" s="9">
        <v>0</v>
      </c>
      <c r="K17" s="27">
        <v>269</v>
      </c>
      <c r="L17" s="54">
        <v>495</v>
      </c>
    </row>
    <row r="18" spans="2:12" ht="15.75" customHeight="1" thickBot="1">
      <c r="B18" s="373"/>
      <c r="C18" s="379"/>
      <c r="D18" s="378" t="s">
        <v>191</v>
      </c>
      <c r="E18" s="11">
        <v>2990</v>
      </c>
      <c r="F18" s="11">
        <v>385</v>
      </c>
      <c r="G18" s="11">
        <v>1370</v>
      </c>
      <c r="H18" s="11">
        <v>395</v>
      </c>
      <c r="I18" s="11">
        <v>904</v>
      </c>
      <c r="J18" s="11">
        <v>6200</v>
      </c>
      <c r="K18" s="11">
        <v>93379</v>
      </c>
      <c r="L18" s="55">
        <v>105623</v>
      </c>
    </row>
    <row r="19" spans="2:12" ht="15.75" customHeight="1">
      <c r="B19" s="373" t="s">
        <v>190</v>
      </c>
      <c r="C19" s="380" t="s">
        <v>400</v>
      </c>
      <c r="D19" s="372" t="s">
        <v>192</v>
      </c>
      <c r="E19" s="52">
        <v>1774</v>
      </c>
      <c r="F19" s="51">
        <v>40</v>
      </c>
      <c r="G19" s="52">
        <v>7885</v>
      </c>
      <c r="H19" s="51">
        <v>712</v>
      </c>
      <c r="I19" s="51">
        <v>998</v>
      </c>
      <c r="J19" s="52">
        <v>4350</v>
      </c>
      <c r="K19" s="51">
        <v>16511</v>
      </c>
      <c r="L19" s="53">
        <v>32270</v>
      </c>
    </row>
    <row r="20" spans="2:12" ht="15.75" customHeight="1">
      <c r="B20" s="373"/>
      <c r="C20" s="374" t="s">
        <v>393</v>
      </c>
      <c r="D20" s="382" t="s">
        <v>241</v>
      </c>
      <c r="E20" s="9">
        <v>58</v>
      </c>
      <c r="F20" s="27">
        <v>90</v>
      </c>
      <c r="G20" s="9">
        <v>150</v>
      </c>
      <c r="H20" s="27">
        <v>150</v>
      </c>
      <c r="I20" s="27">
        <v>23</v>
      </c>
      <c r="J20" s="9">
        <v>30</v>
      </c>
      <c r="K20" s="27">
        <v>891</v>
      </c>
      <c r="L20" s="54">
        <v>1392</v>
      </c>
    </row>
    <row r="21" spans="2:12" ht="15.75" customHeight="1" thickBot="1">
      <c r="B21" s="383" t="s">
        <v>241</v>
      </c>
      <c r="C21" s="379"/>
      <c r="D21" s="378" t="s">
        <v>191</v>
      </c>
      <c r="E21" s="11">
        <v>1832</v>
      </c>
      <c r="F21" s="11">
        <v>130</v>
      </c>
      <c r="G21" s="11">
        <v>8035</v>
      </c>
      <c r="H21" s="11">
        <v>862</v>
      </c>
      <c r="I21" s="11">
        <v>1021</v>
      </c>
      <c r="J21" s="11">
        <v>4380</v>
      </c>
      <c r="K21" s="11">
        <v>17402</v>
      </c>
      <c r="L21" s="55">
        <v>33662</v>
      </c>
    </row>
    <row r="22" spans="2:12" ht="15.75" customHeight="1">
      <c r="B22" s="373"/>
      <c r="C22" s="380"/>
      <c r="D22" s="372" t="s">
        <v>190</v>
      </c>
      <c r="E22" s="52">
        <v>245</v>
      </c>
      <c r="F22" s="51">
        <v>0</v>
      </c>
      <c r="G22" s="52">
        <v>362</v>
      </c>
      <c r="H22" s="51">
        <v>250</v>
      </c>
      <c r="I22" s="51">
        <v>0</v>
      </c>
      <c r="J22" s="52">
        <v>2050</v>
      </c>
      <c r="K22" s="51">
        <v>3104</v>
      </c>
      <c r="L22" s="53">
        <v>6011</v>
      </c>
    </row>
    <row r="23" spans="2:12" ht="15.75" customHeight="1">
      <c r="B23" s="373"/>
      <c r="C23" s="374" t="s">
        <v>401</v>
      </c>
      <c r="D23" s="382" t="s">
        <v>241</v>
      </c>
      <c r="E23" s="9">
        <v>42</v>
      </c>
      <c r="F23" s="27">
        <v>26</v>
      </c>
      <c r="G23" s="9">
        <v>10</v>
      </c>
      <c r="H23" s="27">
        <v>50</v>
      </c>
      <c r="I23" s="27">
        <v>0</v>
      </c>
      <c r="J23" s="9">
        <v>30</v>
      </c>
      <c r="K23" s="27">
        <v>381</v>
      </c>
      <c r="L23" s="54">
        <v>539</v>
      </c>
    </row>
    <row r="24" spans="2:12" ht="15.75" customHeight="1" thickBot="1">
      <c r="B24" s="373"/>
      <c r="C24" s="377"/>
      <c r="D24" s="378" t="s">
        <v>191</v>
      </c>
      <c r="E24" s="11">
        <v>287</v>
      </c>
      <c r="F24" s="11">
        <v>26</v>
      </c>
      <c r="G24" s="11">
        <v>372</v>
      </c>
      <c r="H24" s="11">
        <v>300</v>
      </c>
      <c r="I24" s="11">
        <v>0</v>
      </c>
      <c r="J24" s="11">
        <v>2080</v>
      </c>
      <c r="K24" s="11">
        <v>3485</v>
      </c>
      <c r="L24" s="55">
        <v>6550</v>
      </c>
    </row>
    <row r="25" spans="2:12" ht="15.75" customHeight="1">
      <c r="B25" s="384"/>
      <c r="C25" s="385"/>
      <c r="D25" s="386" t="s">
        <v>193</v>
      </c>
      <c r="E25" s="52">
        <v>1396</v>
      </c>
      <c r="F25" s="52">
        <v>268</v>
      </c>
      <c r="G25" s="52">
        <v>533</v>
      </c>
      <c r="H25" s="52">
        <v>859</v>
      </c>
      <c r="I25" s="52">
        <v>43</v>
      </c>
      <c r="J25" s="52">
        <v>31300</v>
      </c>
      <c r="K25" s="52">
        <v>4031</v>
      </c>
      <c r="L25" s="53">
        <v>38430</v>
      </c>
    </row>
    <row r="26" spans="2:12" ht="15.75" customHeight="1">
      <c r="B26" s="387"/>
      <c r="C26" s="385"/>
      <c r="D26" s="388" t="s">
        <v>194</v>
      </c>
      <c r="E26" s="9">
        <v>2492</v>
      </c>
      <c r="F26" s="9">
        <v>253</v>
      </c>
      <c r="G26" s="9">
        <v>3878</v>
      </c>
      <c r="H26" s="9">
        <v>2883</v>
      </c>
      <c r="I26" s="9">
        <v>447</v>
      </c>
      <c r="J26" s="9">
        <v>780</v>
      </c>
      <c r="K26" s="9">
        <v>52256</v>
      </c>
      <c r="L26" s="54">
        <v>62989</v>
      </c>
    </row>
    <row r="27" spans="2:12" ht="15.75" customHeight="1">
      <c r="B27" s="389" t="s">
        <v>160</v>
      </c>
      <c r="C27" s="390"/>
      <c r="D27" s="388" t="s">
        <v>99</v>
      </c>
      <c r="E27" s="9">
        <v>1988</v>
      </c>
      <c r="F27" s="9">
        <v>765</v>
      </c>
      <c r="G27" s="9">
        <v>1051</v>
      </c>
      <c r="H27" s="9">
        <v>844</v>
      </c>
      <c r="I27" s="9">
        <v>166</v>
      </c>
      <c r="J27" s="9">
        <v>16050</v>
      </c>
      <c r="K27" s="9">
        <v>11780</v>
      </c>
      <c r="L27" s="54">
        <v>32644</v>
      </c>
    </row>
    <row r="28" spans="2:12" ht="15.75" customHeight="1">
      <c r="B28" s="387"/>
      <c r="C28" s="385"/>
      <c r="D28" s="388" t="s">
        <v>195</v>
      </c>
      <c r="E28" s="9">
        <v>4939</v>
      </c>
      <c r="F28" s="9">
        <v>395</v>
      </c>
      <c r="G28" s="9">
        <v>9497</v>
      </c>
      <c r="H28" s="9">
        <v>1357</v>
      </c>
      <c r="I28" s="9">
        <v>1896</v>
      </c>
      <c r="J28" s="9">
        <v>12600</v>
      </c>
      <c r="K28" s="9">
        <v>112725</v>
      </c>
      <c r="L28" s="54">
        <v>143409</v>
      </c>
    </row>
    <row r="29" spans="2:12" ht="15.75" customHeight="1">
      <c r="B29" s="387"/>
      <c r="C29" s="385"/>
      <c r="D29" s="391" t="s">
        <v>241</v>
      </c>
      <c r="E29" s="9">
        <v>170</v>
      </c>
      <c r="F29" s="9">
        <v>146</v>
      </c>
      <c r="G29" s="9">
        <v>280</v>
      </c>
      <c r="H29" s="9">
        <v>200</v>
      </c>
      <c r="I29" s="9">
        <v>29</v>
      </c>
      <c r="J29" s="9">
        <v>60</v>
      </c>
      <c r="K29" s="9">
        <v>1541</v>
      </c>
      <c r="L29" s="54">
        <v>2426</v>
      </c>
    </row>
    <row r="30" spans="2:12" ht="15.75" customHeight="1" thickBot="1">
      <c r="B30" s="392"/>
      <c r="C30" s="393"/>
      <c r="D30" s="394" t="s">
        <v>196</v>
      </c>
      <c r="E30" s="11">
        <v>10985</v>
      </c>
      <c r="F30" s="11">
        <v>1827</v>
      </c>
      <c r="G30" s="11">
        <v>15239</v>
      </c>
      <c r="H30" s="11">
        <v>6143</v>
      </c>
      <c r="I30" s="11">
        <v>2581</v>
      </c>
      <c r="J30" s="11">
        <v>60790</v>
      </c>
      <c r="K30" s="11">
        <v>182333</v>
      </c>
      <c r="L30" s="55">
        <v>279898</v>
      </c>
    </row>
    <row r="32" ht="15.75" customHeight="1">
      <c r="G32" s="183"/>
    </row>
  </sheetData>
  <mergeCells count="1">
    <mergeCell ref="B3:D3"/>
  </mergeCells>
  <printOptions/>
  <pageMargins left="0.7874015748031497" right="0.74" top="0.984251968503937" bottom="0.984251968503937" header="0.5118110236220472" footer="0.5118110236220472"/>
  <pageSetup horizontalDpi="600" verticalDpi="600" orientation="landscape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K135"/>
  <sheetViews>
    <sheetView showZeros="0" zoomScale="85" zoomScaleNormal="85" workbookViewId="0" topLeftCell="A1">
      <selection activeCell="A1" sqref="A1"/>
    </sheetView>
  </sheetViews>
  <sheetFormatPr defaultColWidth="9.00390625" defaultRowHeight="18" customHeight="1"/>
  <cols>
    <col min="1" max="1" width="2.625" style="16" customWidth="1"/>
    <col min="2" max="2" width="6.125" style="16" customWidth="1"/>
    <col min="3" max="3" width="16.375" style="16" customWidth="1"/>
    <col min="4" max="11" width="13.625" style="16" customWidth="1"/>
    <col min="12" max="13" width="9.00390625" style="16" customWidth="1"/>
    <col min="14" max="14" width="14.625" style="16" customWidth="1"/>
    <col min="15" max="16384" width="9.00390625" style="16" customWidth="1"/>
  </cols>
  <sheetData>
    <row r="1" spans="2:5" ht="18" customHeight="1">
      <c r="B1" s="99" t="s">
        <v>270</v>
      </c>
      <c r="C1" s="100"/>
      <c r="D1" s="100"/>
      <c r="E1" s="100"/>
    </row>
    <row r="2" ht="18" customHeight="1" thickBot="1">
      <c r="K2" s="16" t="s">
        <v>197</v>
      </c>
    </row>
    <row r="3" spans="2:11" ht="18" customHeight="1" thickBot="1">
      <c r="B3" s="395" t="s">
        <v>402</v>
      </c>
      <c r="C3" s="396"/>
      <c r="D3" s="397" t="s">
        <v>198</v>
      </c>
      <c r="E3" s="397" t="s">
        <v>124</v>
      </c>
      <c r="F3" s="397" t="s">
        <v>199</v>
      </c>
      <c r="G3" s="397" t="s">
        <v>200</v>
      </c>
      <c r="H3" s="397" t="s">
        <v>201</v>
      </c>
      <c r="I3" s="397" t="s">
        <v>0</v>
      </c>
      <c r="J3" s="397" t="s">
        <v>2</v>
      </c>
      <c r="K3" s="398" t="s">
        <v>202</v>
      </c>
    </row>
    <row r="4" spans="2:11" ht="18" customHeight="1">
      <c r="B4" s="399"/>
      <c r="C4" s="400" t="s">
        <v>403</v>
      </c>
      <c r="D4" s="32">
        <v>116</v>
      </c>
      <c r="E4" s="75">
        <v>130</v>
      </c>
      <c r="F4" s="32">
        <v>5</v>
      </c>
      <c r="G4" s="32">
        <v>90</v>
      </c>
      <c r="H4" s="32">
        <v>20</v>
      </c>
      <c r="I4" s="32">
        <v>4700</v>
      </c>
      <c r="J4" s="32">
        <v>95</v>
      </c>
      <c r="K4" s="34">
        <v>5156</v>
      </c>
    </row>
    <row r="5" spans="2:11" ht="18" customHeight="1">
      <c r="B5" s="399"/>
      <c r="C5" s="401" t="s">
        <v>404</v>
      </c>
      <c r="D5" s="10">
        <v>17</v>
      </c>
      <c r="E5" s="10">
        <v>0</v>
      </c>
      <c r="F5" s="10">
        <v>10</v>
      </c>
      <c r="G5" s="10">
        <v>10</v>
      </c>
      <c r="H5" s="10">
        <v>0</v>
      </c>
      <c r="I5" s="10">
        <v>0</v>
      </c>
      <c r="J5" s="10">
        <v>160</v>
      </c>
      <c r="K5" s="40">
        <v>197</v>
      </c>
    </row>
    <row r="6" spans="2:11" ht="18" customHeight="1">
      <c r="B6" s="399"/>
      <c r="C6" s="402" t="s">
        <v>405</v>
      </c>
      <c r="D6" s="10">
        <v>6</v>
      </c>
      <c r="E6" s="10">
        <v>10</v>
      </c>
      <c r="F6" s="10">
        <v>0</v>
      </c>
      <c r="G6" s="10">
        <v>19</v>
      </c>
      <c r="H6" s="10">
        <v>0</v>
      </c>
      <c r="I6" s="10">
        <v>0</v>
      </c>
      <c r="J6" s="10">
        <v>51</v>
      </c>
      <c r="K6" s="40">
        <v>86</v>
      </c>
    </row>
    <row r="7" spans="2:11" ht="18" customHeight="1">
      <c r="B7" s="399"/>
      <c r="C7" s="402" t="s">
        <v>406</v>
      </c>
      <c r="D7" s="10">
        <v>73</v>
      </c>
      <c r="E7" s="10">
        <v>20</v>
      </c>
      <c r="F7" s="10">
        <v>0</v>
      </c>
      <c r="G7" s="10">
        <v>0</v>
      </c>
      <c r="H7" s="10">
        <v>5</v>
      </c>
      <c r="I7" s="10">
        <v>0</v>
      </c>
      <c r="J7" s="10">
        <v>65</v>
      </c>
      <c r="K7" s="40">
        <v>163</v>
      </c>
    </row>
    <row r="8" spans="2:11" ht="18" customHeight="1">
      <c r="B8" s="399"/>
      <c r="C8" s="402" t="s">
        <v>407</v>
      </c>
      <c r="D8" s="10">
        <v>701</v>
      </c>
      <c r="E8" s="10">
        <v>5</v>
      </c>
      <c r="F8" s="10">
        <v>0</v>
      </c>
      <c r="G8" s="10">
        <v>0</v>
      </c>
      <c r="H8" s="409">
        <v>10</v>
      </c>
      <c r="I8" s="10">
        <v>500</v>
      </c>
      <c r="J8" s="10">
        <v>253</v>
      </c>
      <c r="K8" s="40">
        <v>1469</v>
      </c>
    </row>
    <row r="9" spans="2:11" ht="18" customHeight="1">
      <c r="B9" s="403" t="s">
        <v>408</v>
      </c>
      <c r="C9" s="402" t="s">
        <v>409</v>
      </c>
      <c r="D9" s="10">
        <v>23</v>
      </c>
      <c r="E9" s="10">
        <v>0</v>
      </c>
      <c r="F9" s="10">
        <v>0</v>
      </c>
      <c r="G9" s="10">
        <v>24</v>
      </c>
      <c r="H9" s="10">
        <v>0</v>
      </c>
      <c r="I9" s="10">
        <v>0</v>
      </c>
      <c r="J9" s="10">
        <v>36</v>
      </c>
      <c r="K9" s="40">
        <v>83</v>
      </c>
    </row>
    <row r="10" spans="2:11" ht="18" customHeight="1">
      <c r="B10" s="399"/>
      <c r="C10" s="402" t="s">
        <v>410</v>
      </c>
      <c r="D10" s="10">
        <v>30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40">
        <v>30</v>
      </c>
    </row>
    <row r="11" spans="2:11" ht="18" customHeight="1">
      <c r="B11" s="399"/>
      <c r="C11" s="402" t="s">
        <v>411</v>
      </c>
      <c r="D11" s="10">
        <v>6</v>
      </c>
      <c r="E11" s="10">
        <v>0</v>
      </c>
      <c r="F11" s="10">
        <v>0</v>
      </c>
      <c r="G11" s="10">
        <v>385</v>
      </c>
      <c r="H11" s="10">
        <v>0</v>
      </c>
      <c r="I11" s="10">
        <v>1200</v>
      </c>
      <c r="J11" s="10">
        <v>300</v>
      </c>
      <c r="K11" s="40">
        <v>1891</v>
      </c>
    </row>
    <row r="12" spans="2:11" ht="18" customHeight="1">
      <c r="B12" s="399"/>
      <c r="C12" s="402" t="s">
        <v>412</v>
      </c>
      <c r="D12" s="10">
        <v>32</v>
      </c>
      <c r="E12" s="10">
        <v>3</v>
      </c>
      <c r="F12" s="10">
        <v>10</v>
      </c>
      <c r="G12" s="10">
        <v>10</v>
      </c>
      <c r="H12" s="10">
        <v>0</v>
      </c>
      <c r="I12" s="10">
        <v>10190</v>
      </c>
      <c r="J12" s="10">
        <v>135</v>
      </c>
      <c r="K12" s="40">
        <v>10380</v>
      </c>
    </row>
    <row r="13" spans="2:11" ht="18" customHeight="1">
      <c r="B13" s="399"/>
      <c r="C13" s="402" t="s">
        <v>413</v>
      </c>
      <c r="D13" s="10">
        <v>8</v>
      </c>
      <c r="E13" s="10">
        <v>10</v>
      </c>
      <c r="F13" s="10">
        <v>0</v>
      </c>
      <c r="G13" s="10">
        <v>15</v>
      </c>
      <c r="H13" s="10">
        <v>0</v>
      </c>
      <c r="I13" s="10">
        <v>3550</v>
      </c>
      <c r="J13" s="10">
        <v>67</v>
      </c>
      <c r="K13" s="40">
        <v>3650</v>
      </c>
    </row>
    <row r="14" spans="2:11" ht="18" customHeight="1">
      <c r="B14" s="403" t="s">
        <v>414</v>
      </c>
      <c r="C14" s="402" t="s">
        <v>415</v>
      </c>
      <c r="D14" s="10">
        <v>200</v>
      </c>
      <c r="E14" s="10">
        <v>30</v>
      </c>
      <c r="F14" s="10">
        <v>40</v>
      </c>
      <c r="G14" s="10">
        <v>19</v>
      </c>
      <c r="H14" s="10">
        <v>5</v>
      </c>
      <c r="I14" s="10">
        <v>4000</v>
      </c>
      <c r="J14" s="10">
        <v>215</v>
      </c>
      <c r="K14" s="40">
        <v>4509</v>
      </c>
    </row>
    <row r="15" spans="2:11" ht="18" customHeight="1">
      <c r="B15" s="399"/>
      <c r="C15" s="402" t="s">
        <v>416</v>
      </c>
      <c r="D15" s="10">
        <v>42</v>
      </c>
      <c r="E15" s="10">
        <v>20</v>
      </c>
      <c r="F15" s="10">
        <v>10</v>
      </c>
      <c r="G15" s="10">
        <v>10</v>
      </c>
      <c r="H15" s="10">
        <v>3</v>
      </c>
      <c r="I15" s="10">
        <v>300</v>
      </c>
      <c r="J15" s="10">
        <v>104</v>
      </c>
      <c r="K15" s="40">
        <v>489</v>
      </c>
    </row>
    <row r="16" spans="2:11" ht="18" customHeight="1">
      <c r="B16" s="399"/>
      <c r="C16" s="402" t="s">
        <v>417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1500</v>
      </c>
      <c r="J16" s="10">
        <v>10</v>
      </c>
      <c r="K16" s="40">
        <v>1510</v>
      </c>
    </row>
    <row r="17" spans="2:11" ht="18" customHeight="1">
      <c r="B17" s="399"/>
      <c r="C17" s="402" t="s">
        <v>418</v>
      </c>
      <c r="D17" s="10">
        <v>20</v>
      </c>
      <c r="E17" s="10">
        <v>0</v>
      </c>
      <c r="F17" s="10">
        <v>0</v>
      </c>
      <c r="G17" s="10">
        <v>0</v>
      </c>
      <c r="H17" s="10">
        <v>0</v>
      </c>
      <c r="I17" s="10">
        <v>4530</v>
      </c>
      <c r="J17" s="10">
        <v>12</v>
      </c>
      <c r="K17" s="40">
        <v>4562</v>
      </c>
    </row>
    <row r="18" spans="2:11" ht="18" customHeight="1">
      <c r="B18" s="399"/>
      <c r="C18" s="402" t="s">
        <v>419</v>
      </c>
      <c r="D18" s="10">
        <v>10</v>
      </c>
      <c r="E18" s="10">
        <v>0</v>
      </c>
      <c r="F18" s="10">
        <v>270</v>
      </c>
      <c r="G18" s="10">
        <v>210</v>
      </c>
      <c r="H18" s="10">
        <v>0</v>
      </c>
      <c r="I18" s="10">
        <v>830</v>
      </c>
      <c r="J18" s="10">
        <v>2052</v>
      </c>
      <c r="K18" s="40">
        <v>3372</v>
      </c>
    </row>
    <row r="19" spans="2:11" ht="18" customHeight="1">
      <c r="B19" s="403" t="s">
        <v>420</v>
      </c>
      <c r="C19" s="402" t="s">
        <v>421</v>
      </c>
      <c r="D19" s="10">
        <v>15</v>
      </c>
      <c r="E19" s="10">
        <v>0</v>
      </c>
      <c r="F19" s="10">
        <v>3</v>
      </c>
      <c r="G19" s="10">
        <v>58</v>
      </c>
      <c r="H19" s="10">
        <v>0</v>
      </c>
      <c r="I19" s="10">
        <v>0</v>
      </c>
      <c r="J19" s="10">
        <v>161</v>
      </c>
      <c r="K19" s="40">
        <v>237</v>
      </c>
    </row>
    <row r="20" spans="2:11" ht="18" customHeight="1">
      <c r="B20" s="399"/>
      <c r="C20" s="402" t="s">
        <v>422</v>
      </c>
      <c r="D20" s="10">
        <v>57</v>
      </c>
      <c r="E20" s="10">
        <v>40</v>
      </c>
      <c r="F20" s="10">
        <v>85</v>
      </c>
      <c r="G20" s="10">
        <v>0</v>
      </c>
      <c r="H20" s="10">
        <v>0</v>
      </c>
      <c r="I20" s="10">
        <v>0</v>
      </c>
      <c r="J20" s="10">
        <v>294</v>
      </c>
      <c r="K20" s="40">
        <v>476</v>
      </c>
    </row>
    <row r="21" spans="2:11" ht="18" customHeight="1">
      <c r="B21" s="399"/>
      <c r="C21" s="402" t="s">
        <v>423</v>
      </c>
      <c r="D21" s="10">
        <v>38</v>
      </c>
      <c r="E21" s="10">
        <v>0</v>
      </c>
      <c r="F21" s="10">
        <v>0</v>
      </c>
      <c r="G21" s="10">
        <v>9</v>
      </c>
      <c r="H21" s="10">
        <v>0</v>
      </c>
      <c r="I21" s="10">
        <v>0</v>
      </c>
      <c r="J21" s="10">
        <v>21</v>
      </c>
      <c r="K21" s="40">
        <v>68</v>
      </c>
    </row>
    <row r="22" spans="2:11" ht="18" customHeight="1">
      <c r="B22" s="399"/>
      <c r="C22" s="402" t="s">
        <v>424</v>
      </c>
      <c r="D22" s="10">
        <v>2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40">
        <v>2</v>
      </c>
    </row>
    <row r="23" spans="2:11" ht="18" customHeight="1" thickBot="1">
      <c r="B23" s="399"/>
      <c r="C23" s="404" t="s">
        <v>425</v>
      </c>
      <c r="D23" s="30">
        <v>0</v>
      </c>
      <c r="E23" s="30">
        <v>0</v>
      </c>
      <c r="F23" s="30">
        <v>100</v>
      </c>
      <c r="G23" s="30">
        <v>0</v>
      </c>
      <c r="H23" s="30">
        <v>0</v>
      </c>
      <c r="I23" s="30">
        <v>0</v>
      </c>
      <c r="J23" s="30">
        <v>0</v>
      </c>
      <c r="K23" s="58">
        <v>100</v>
      </c>
    </row>
    <row r="24" spans="2:11" ht="18" customHeight="1" thickBot="1" thickTop="1">
      <c r="B24" s="405"/>
      <c r="C24" s="406" t="s">
        <v>426</v>
      </c>
      <c r="D24" s="25">
        <v>1396</v>
      </c>
      <c r="E24" s="25">
        <v>268</v>
      </c>
      <c r="F24" s="25">
        <v>533</v>
      </c>
      <c r="G24" s="25">
        <v>859</v>
      </c>
      <c r="H24" s="25">
        <v>43</v>
      </c>
      <c r="I24" s="25">
        <v>31300</v>
      </c>
      <c r="J24" s="25">
        <v>4031</v>
      </c>
      <c r="K24" s="59">
        <v>38430</v>
      </c>
    </row>
    <row r="25" ht="18" customHeight="1">
      <c r="K25" s="16" t="s">
        <v>10</v>
      </c>
    </row>
    <row r="28" ht="18" customHeight="1" thickBot="1"/>
    <row r="29" spans="2:11" ht="18" customHeight="1" thickBot="1">
      <c r="B29" s="395" t="s">
        <v>427</v>
      </c>
      <c r="C29" s="396"/>
      <c r="D29" s="397" t="s">
        <v>198</v>
      </c>
      <c r="E29" s="397" t="s">
        <v>124</v>
      </c>
      <c r="F29" s="397" t="s">
        <v>199</v>
      </c>
      <c r="G29" s="397" t="s">
        <v>200</v>
      </c>
      <c r="H29" s="397" t="s">
        <v>201</v>
      </c>
      <c r="I29" s="397" t="s">
        <v>0</v>
      </c>
      <c r="J29" s="397" t="s">
        <v>2</v>
      </c>
      <c r="K29" s="398" t="s">
        <v>202</v>
      </c>
    </row>
    <row r="30" spans="2:11" ht="18" customHeight="1">
      <c r="B30" s="399"/>
      <c r="C30" s="410" t="s">
        <v>428</v>
      </c>
      <c r="D30" s="20">
        <v>377</v>
      </c>
      <c r="E30" s="20">
        <v>50</v>
      </c>
      <c r="F30" s="20">
        <v>20</v>
      </c>
      <c r="G30" s="20">
        <v>30</v>
      </c>
      <c r="H30" s="20">
        <v>20</v>
      </c>
      <c r="I30" s="20">
        <v>150</v>
      </c>
      <c r="J30" s="20">
        <v>413</v>
      </c>
      <c r="K30" s="13">
        <v>1060</v>
      </c>
    </row>
    <row r="31" spans="2:11" ht="18" customHeight="1">
      <c r="B31" s="399"/>
      <c r="C31" s="402" t="s">
        <v>429</v>
      </c>
      <c r="D31" s="20">
        <v>27</v>
      </c>
      <c r="E31" s="20">
        <v>0</v>
      </c>
      <c r="F31" s="20">
        <v>7</v>
      </c>
      <c r="G31" s="20">
        <v>25</v>
      </c>
      <c r="H31" s="20">
        <v>0</v>
      </c>
      <c r="I31" s="20">
        <v>0</v>
      </c>
      <c r="J31" s="20">
        <v>199</v>
      </c>
      <c r="K31" s="13">
        <v>258</v>
      </c>
    </row>
    <row r="32" spans="2:11" ht="18" customHeight="1">
      <c r="B32" s="399" t="s">
        <v>342</v>
      </c>
      <c r="C32" s="402" t="s">
        <v>430</v>
      </c>
      <c r="D32" s="20">
        <v>4</v>
      </c>
      <c r="E32" s="20">
        <v>0</v>
      </c>
      <c r="F32" s="20">
        <v>0</v>
      </c>
      <c r="G32" s="20">
        <v>30</v>
      </c>
      <c r="H32" s="20">
        <v>3</v>
      </c>
      <c r="I32" s="20">
        <v>0</v>
      </c>
      <c r="J32" s="20">
        <v>16</v>
      </c>
      <c r="K32" s="13">
        <v>53</v>
      </c>
    </row>
    <row r="33" spans="2:11" ht="18" customHeight="1">
      <c r="B33" s="399" t="s">
        <v>342</v>
      </c>
      <c r="C33" s="402" t="s">
        <v>431</v>
      </c>
      <c r="D33" s="20">
        <v>63</v>
      </c>
      <c r="E33" s="20">
        <v>0</v>
      </c>
      <c r="F33" s="20">
        <v>120</v>
      </c>
      <c r="G33" s="20">
        <v>96</v>
      </c>
      <c r="H33" s="20">
        <v>15</v>
      </c>
      <c r="I33" s="20">
        <v>0</v>
      </c>
      <c r="J33" s="20">
        <v>5775</v>
      </c>
      <c r="K33" s="13">
        <v>6069</v>
      </c>
    </row>
    <row r="34" spans="2:11" ht="18" customHeight="1">
      <c r="B34" s="403" t="s">
        <v>432</v>
      </c>
      <c r="C34" s="402" t="s">
        <v>433</v>
      </c>
      <c r="D34" s="20">
        <v>363</v>
      </c>
      <c r="E34" s="20">
        <v>30</v>
      </c>
      <c r="F34" s="20">
        <v>1675</v>
      </c>
      <c r="G34" s="20">
        <v>655</v>
      </c>
      <c r="H34" s="20">
        <v>55</v>
      </c>
      <c r="I34" s="20">
        <v>30</v>
      </c>
      <c r="J34" s="20">
        <v>3240</v>
      </c>
      <c r="K34" s="13">
        <v>6048</v>
      </c>
    </row>
    <row r="35" spans="2:11" ht="18" customHeight="1">
      <c r="B35" s="403"/>
      <c r="C35" s="402" t="s">
        <v>434</v>
      </c>
      <c r="D35" s="20">
        <v>7</v>
      </c>
      <c r="E35" s="20">
        <v>0</v>
      </c>
      <c r="F35" s="20">
        <v>40</v>
      </c>
      <c r="G35" s="20">
        <v>35</v>
      </c>
      <c r="H35" s="20">
        <v>0</v>
      </c>
      <c r="I35" s="20">
        <v>0</v>
      </c>
      <c r="J35" s="20">
        <v>89</v>
      </c>
      <c r="K35" s="13">
        <v>171</v>
      </c>
    </row>
    <row r="36" spans="2:11" ht="18" customHeight="1">
      <c r="B36" s="403" t="s">
        <v>342</v>
      </c>
      <c r="C36" s="402" t="s">
        <v>435</v>
      </c>
      <c r="D36" s="20">
        <v>6</v>
      </c>
      <c r="E36" s="20">
        <v>0</v>
      </c>
      <c r="F36" s="20">
        <v>0</v>
      </c>
      <c r="G36" s="20">
        <v>0</v>
      </c>
      <c r="H36" s="20">
        <v>0</v>
      </c>
      <c r="I36" s="20">
        <v>0</v>
      </c>
      <c r="J36" s="20">
        <v>14</v>
      </c>
      <c r="K36" s="13">
        <v>20</v>
      </c>
    </row>
    <row r="37" spans="2:11" ht="18" customHeight="1">
      <c r="B37" s="403" t="s">
        <v>436</v>
      </c>
      <c r="C37" s="402" t="s">
        <v>437</v>
      </c>
      <c r="D37" s="20">
        <v>12</v>
      </c>
      <c r="E37" s="20">
        <v>0</v>
      </c>
      <c r="F37" s="20">
        <v>13</v>
      </c>
      <c r="G37" s="20">
        <v>30</v>
      </c>
      <c r="H37" s="20">
        <v>0</v>
      </c>
      <c r="I37" s="20">
        <v>0</v>
      </c>
      <c r="J37" s="20">
        <v>472</v>
      </c>
      <c r="K37" s="13">
        <v>527</v>
      </c>
    </row>
    <row r="38" spans="2:11" ht="18" customHeight="1">
      <c r="B38" s="403"/>
      <c r="C38" s="402" t="s">
        <v>438</v>
      </c>
      <c r="D38" s="20">
        <v>152</v>
      </c>
      <c r="E38" s="20">
        <v>105</v>
      </c>
      <c r="F38" s="20">
        <v>250</v>
      </c>
      <c r="G38" s="20">
        <v>144</v>
      </c>
      <c r="H38" s="20">
        <v>18</v>
      </c>
      <c r="I38" s="20">
        <v>100</v>
      </c>
      <c r="J38" s="20">
        <v>3593</v>
      </c>
      <c r="K38" s="13">
        <v>4362</v>
      </c>
    </row>
    <row r="39" spans="2:11" ht="18" customHeight="1">
      <c r="B39" s="403"/>
      <c r="C39" s="402" t="s">
        <v>439</v>
      </c>
      <c r="D39" s="20">
        <v>75</v>
      </c>
      <c r="E39" s="20">
        <v>0</v>
      </c>
      <c r="F39" s="20">
        <v>30</v>
      </c>
      <c r="G39" s="20">
        <v>99</v>
      </c>
      <c r="H39" s="20">
        <v>12</v>
      </c>
      <c r="I39" s="20">
        <v>0</v>
      </c>
      <c r="J39" s="20">
        <v>3481</v>
      </c>
      <c r="K39" s="13">
        <v>3697</v>
      </c>
    </row>
    <row r="40" spans="2:11" ht="18" customHeight="1">
      <c r="B40" s="403" t="s">
        <v>440</v>
      </c>
      <c r="C40" s="402" t="s">
        <v>441</v>
      </c>
      <c r="D40" s="20">
        <v>5</v>
      </c>
      <c r="E40" s="20">
        <v>0</v>
      </c>
      <c r="F40" s="20">
        <v>3</v>
      </c>
      <c r="G40" s="20">
        <v>3</v>
      </c>
      <c r="H40" s="20">
        <v>12</v>
      </c>
      <c r="I40" s="20">
        <v>0</v>
      </c>
      <c r="J40" s="20">
        <v>136</v>
      </c>
      <c r="K40" s="13">
        <v>159</v>
      </c>
    </row>
    <row r="41" spans="2:11" ht="18" customHeight="1">
      <c r="B41" s="403"/>
      <c r="C41" s="402" t="s">
        <v>442</v>
      </c>
      <c r="D41" s="20">
        <v>0</v>
      </c>
      <c r="E41" s="20">
        <v>0</v>
      </c>
      <c r="F41" s="20">
        <v>5</v>
      </c>
      <c r="G41" s="20">
        <v>3</v>
      </c>
      <c r="H41" s="20">
        <v>5</v>
      </c>
      <c r="I41" s="20">
        <v>0</v>
      </c>
      <c r="J41" s="20">
        <v>35</v>
      </c>
      <c r="K41" s="13">
        <v>48</v>
      </c>
    </row>
    <row r="42" spans="2:11" ht="18" customHeight="1">
      <c r="B42" s="403"/>
      <c r="C42" s="402" t="s">
        <v>443</v>
      </c>
      <c r="D42" s="20">
        <v>44</v>
      </c>
      <c r="E42" s="20">
        <v>10</v>
      </c>
      <c r="F42" s="20">
        <v>20</v>
      </c>
      <c r="G42" s="20">
        <v>830</v>
      </c>
      <c r="H42" s="20">
        <v>12</v>
      </c>
      <c r="I42" s="20">
        <v>0</v>
      </c>
      <c r="J42" s="20">
        <v>2447</v>
      </c>
      <c r="K42" s="13">
        <v>3363</v>
      </c>
    </row>
    <row r="43" spans="2:11" ht="18" customHeight="1">
      <c r="B43" s="403" t="s">
        <v>414</v>
      </c>
      <c r="C43" s="402" t="s">
        <v>444</v>
      </c>
      <c r="D43" s="20">
        <v>170</v>
      </c>
      <c r="E43" s="20">
        <v>3</v>
      </c>
      <c r="F43" s="20">
        <v>0</v>
      </c>
      <c r="G43" s="20">
        <v>10</v>
      </c>
      <c r="H43" s="20">
        <v>0</v>
      </c>
      <c r="I43" s="20">
        <v>0</v>
      </c>
      <c r="J43" s="20">
        <v>540</v>
      </c>
      <c r="K43" s="13">
        <v>723</v>
      </c>
    </row>
    <row r="44" spans="2:11" ht="18" customHeight="1">
      <c r="B44" s="403" t="s">
        <v>445</v>
      </c>
      <c r="C44" s="402" t="s">
        <v>446</v>
      </c>
      <c r="D44" s="20">
        <v>221</v>
      </c>
      <c r="E44" s="20">
        <v>0</v>
      </c>
      <c r="F44" s="20">
        <v>1260</v>
      </c>
      <c r="G44" s="20">
        <v>0</v>
      </c>
      <c r="H44" s="20">
        <v>250</v>
      </c>
      <c r="I44" s="20">
        <v>0</v>
      </c>
      <c r="J44" s="20">
        <v>12694</v>
      </c>
      <c r="K44" s="13">
        <v>14425</v>
      </c>
    </row>
    <row r="45" spans="2:11" ht="18" customHeight="1">
      <c r="B45" s="403"/>
      <c r="C45" s="402" t="s">
        <v>447</v>
      </c>
      <c r="D45" s="20">
        <v>25</v>
      </c>
      <c r="E45" s="20">
        <v>0</v>
      </c>
      <c r="F45" s="20">
        <v>0</v>
      </c>
      <c r="G45" s="20">
        <v>15</v>
      </c>
      <c r="H45" s="20">
        <v>0</v>
      </c>
      <c r="I45" s="20">
        <v>0</v>
      </c>
      <c r="J45" s="20">
        <v>59</v>
      </c>
      <c r="K45" s="13">
        <v>99</v>
      </c>
    </row>
    <row r="46" spans="2:11" ht="18" customHeight="1">
      <c r="B46" s="403" t="s">
        <v>420</v>
      </c>
      <c r="C46" s="402" t="s">
        <v>448</v>
      </c>
      <c r="D46" s="20">
        <v>806</v>
      </c>
      <c r="E46" s="20">
        <v>0</v>
      </c>
      <c r="F46" s="20">
        <v>350</v>
      </c>
      <c r="G46" s="20">
        <v>362</v>
      </c>
      <c r="H46" s="20">
        <v>3</v>
      </c>
      <c r="I46" s="20">
        <v>500</v>
      </c>
      <c r="J46" s="20">
        <v>16969</v>
      </c>
      <c r="K46" s="13">
        <v>18990</v>
      </c>
    </row>
    <row r="47" spans="2:11" ht="18" customHeight="1">
      <c r="B47" s="399"/>
      <c r="C47" s="402" t="s">
        <v>449</v>
      </c>
      <c r="D47" s="20">
        <v>12</v>
      </c>
      <c r="E47" s="20">
        <v>0</v>
      </c>
      <c r="F47" s="20">
        <v>0</v>
      </c>
      <c r="G47" s="20">
        <v>111</v>
      </c>
      <c r="H47" s="20">
        <v>0</v>
      </c>
      <c r="I47" s="20">
        <v>0</v>
      </c>
      <c r="J47" s="20">
        <v>251</v>
      </c>
      <c r="K47" s="13">
        <v>374</v>
      </c>
    </row>
    <row r="48" spans="2:11" ht="18" customHeight="1">
      <c r="B48" s="399" t="s">
        <v>450</v>
      </c>
      <c r="C48" s="402" t="s">
        <v>451</v>
      </c>
      <c r="D48" s="20">
        <v>123</v>
      </c>
      <c r="E48" s="20">
        <v>55</v>
      </c>
      <c r="F48" s="20">
        <v>85</v>
      </c>
      <c r="G48" s="20">
        <v>405</v>
      </c>
      <c r="H48" s="20">
        <v>42</v>
      </c>
      <c r="I48" s="20">
        <v>0</v>
      </c>
      <c r="J48" s="20">
        <v>1793</v>
      </c>
      <c r="K48" s="13">
        <v>2503</v>
      </c>
    </row>
    <row r="49" spans="2:11" ht="18" customHeight="1" thickBot="1">
      <c r="B49" s="399"/>
      <c r="C49" s="404" t="s">
        <v>452</v>
      </c>
      <c r="D49" s="30">
        <v>0</v>
      </c>
      <c r="E49" s="30">
        <v>0</v>
      </c>
      <c r="F49" s="30">
        <v>0</v>
      </c>
      <c r="G49" s="30">
        <v>0</v>
      </c>
      <c r="H49" s="30">
        <v>0</v>
      </c>
      <c r="I49" s="30">
        <v>0</v>
      </c>
      <c r="J49" s="30">
        <v>40</v>
      </c>
      <c r="K49" s="58">
        <v>40</v>
      </c>
    </row>
    <row r="50" spans="2:11" ht="18" customHeight="1" thickBot="1" thickTop="1">
      <c r="B50" s="405"/>
      <c r="C50" s="406" t="s">
        <v>426</v>
      </c>
      <c r="D50" s="25">
        <v>2492</v>
      </c>
      <c r="E50" s="25">
        <v>253</v>
      </c>
      <c r="F50" s="25">
        <v>3878</v>
      </c>
      <c r="G50" s="25">
        <v>2883</v>
      </c>
      <c r="H50" s="25">
        <v>447</v>
      </c>
      <c r="I50" s="25">
        <v>780</v>
      </c>
      <c r="J50" s="25">
        <v>52256</v>
      </c>
      <c r="K50" s="59">
        <v>62989</v>
      </c>
    </row>
    <row r="55" ht="18" customHeight="1" thickBot="1"/>
    <row r="56" spans="2:11" ht="18" customHeight="1" thickBot="1">
      <c r="B56" s="395" t="s">
        <v>427</v>
      </c>
      <c r="C56" s="396"/>
      <c r="D56" s="397" t="s">
        <v>198</v>
      </c>
      <c r="E56" s="397" t="s">
        <v>124</v>
      </c>
      <c r="F56" s="397" t="s">
        <v>199</v>
      </c>
      <c r="G56" s="397" t="s">
        <v>200</v>
      </c>
      <c r="H56" s="397" t="s">
        <v>201</v>
      </c>
      <c r="I56" s="397" t="s">
        <v>0</v>
      </c>
      <c r="J56" s="397" t="s">
        <v>2</v>
      </c>
      <c r="K56" s="398" t="s">
        <v>202</v>
      </c>
    </row>
    <row r="57" spans="2:11" ht="18" customHeight="1">
      <c r="B57" s="399"/>
      <c r="C57" s="410" t="s">
        <v>453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300</v>
      </c>
      <c r="J57" s="20">
        <v>0</v>
      </c>
      <c r="K57" s="13">
        <v>300</v>
      </c>
    </row>
    <row r="58" spans="2:11" ht="18" customHeight="1">
      <c r="B58" s="399"/>
      <c r="C58" s="411" t="s">
        <v>454</v>
      </c>
      <c r="D58" s="20">
        <v>722</v>
      </c>
      <c r="E58" s="20">
        <v>10</v>
      </c>
      <c r="F58" s="20">
        <v>175</v>
      </c>
      <c r="G58" s="20">
        <v>245</v>
      </c>
      <c r="H58" s="20">
        <v>13</v>
      </c>
      <c r="I58" s="20">
        <v>950</v>
      </c>
      <c r="J58" s="20">
        <v>2991</v>
      </c>
      <c r="K58" s="40">
        <v>5106</v>
      </c>
    </row>
    <row r="59" spans="2:11" ht="18" customHeight="1">
      <c r="B59" s="399"/>
      <c r="C59" s="402" t="s">
        <v>455</v>
      </c>
      <c r="D59" s="20">
        <v>5</v>
      </c>
      <c r="E59" s="20">
        <v>0</v>
      </c>
      <c r="F59" s="20">
        <v>0</v>
      </c>
      <c r="G59" s="20">
        <v>30</v>
      </c>
      <c r="H59" s="20">
        <v>0</v>
      </c>
      <c r="I59" s="20">
        <v>0</v>
      </c>
      <c r="J59" s="20">
        <v>0</v>
      </c>
      <c r="K59" s="40">
        <v>35</v>
      </c>
    </row>
    <row r="60" spans="2:11" ht="18" customHeight="1">
      <c r="B60" s="399"/>
      <c r="C60" s="402" t="s">
        <v>456</v>
      </c>
      <c r="D60" s="20">
        <v>0</v>
      </c>
      <c r="E60" s="20">
        <v>50</v>
      </c>
      <c r="F60" s="20">
        <v>0</v>
      </c>
      <c r="G60" s="20">
        <v>0</v>
      </c>
      <c r="H60" s="20">
        <v>0</v>
      </c>
      <c r="I60" s="20">
        <v>350</v>
      </c>
      <c r="J60" s="20">
        <v>102</v>
      </c>
      <c r="K60" s="40">
        <v>502</v>
      </c>
    </row>
    <row r="61" spans="2:11" ht="18" customHeight="1">
      <c r="B61" s="403" t="s">
        <v>457</v>
      </c>
      <c r="C61" s="402" t="s">
        <v>458</v>
      </c>
      <c r="D61" s="20">
        <v>56</v>
      </c>
      <c r="E61" s="20">
        <v>60</v>
      </c>
      <c r="F61" s="20">
        <v>60</v>
      </c>
      <c r="G61" s="20">
        <v>199</v>
      </c>
      <c r="H61" s="20">
        <v>12</v>
      </c>
      <c r="I61" s="20">
        <v>500</v>
      </c>
      <c r="J61" s="20">
        <v>1472</v>
      </c>
      <c r="K61" s="40">
        <v>2359</v>
      </c>
    </row>
    <row r="62" spans="2:11" ht="18" customHeight="1">
      <c r="B62" s="403"/>
      <c r="C62" s="402" t="s">
        <v>459</v>
      </c>
      <c r="D62" s="20">
        <v>163</v>
      </c>
      <c r="E62" s="20">
        <v>10</v>
      </c>
      <c r="F62" s="20">
        <v>10</v>
      </c>
      <c r="G62" s="20">
        <v>13</v>
      </c>
      <c r="H62" s="20">
        <v>1</v>
      </c>
      <c r="I62" s="20">
        <v>450</v>
      </c>
      <c r="J62" s="20">
        <v>333</v>
      </c>
      <c r="K62" s="40">
        <v>980</v>
      </c>
    </row>
    <row r="63" spans="2:11" ht="18" customHeight="1">
      <c r="B63" s="403"/>
      <c r="C63" s="402" t="s">
        <v>460</v>
      </c>
      <c r="D63" s="20">
        <v>195</v>
      </c>
      <c r="E63" s="20">
        <v>15</v>
      </c>
      <c r="F63" s="20">
        <v>273</v>
      </c>
      <c r="G63" s="20">
        <v>125</v>
      </c>
      <c r="H63" s="20">
        <v>116</v>
      </c>
      <c r="I63" s="20">
        <v>100</v>
      </c>
      <c r="J63" s="20">
        <v>1832</v>
      </c>
      <c r="K63" s="40">
        <v>2656</v>
      </c>
    </row>
    <row r="64" spans="2:11" ht="18" customHeight="1">
      <c r="B64" s="403" t="s">
        <v>414</v>
      </c>
      <c r="C64" s="402" t="s">
        <v>461</v>
      </c>
      <c r="D64" s="20">
        <v>0</v>
      </c>
      <c r="E64" s="20">
        <v>60</v>
      </c>
      <c r="F64" s="20">
        <v>5</v>
      </c>
      <c r="G64" s="20">
        <v>0</v>
      </c>
      <c r="H64" s="20">
        <v>0</v>
      </c>
      <c r="I64" s="20">
        <v>2500</v>
      </c>
      <c r="J64" s="20">
        <v>20</v>
      </c>
      <c r="K64" s="40">
        <v>2585</v>
      </c>
    </row>
    <row r="65" spans="2:11" ht="18" customHeight="1">
      <c r="B65" s="403"/>
      <c r="C65" s="402" t="s">
        <v>462</v>
      </c>
      <c r="D65" s="20">
        <v>50</v>
      </c>
      <c r="E65" s="20">
        <v>200</v>
      </c>
      <c r="F65" s="20">
        <v>5</v>
      </c>
      <c r="G65" s="20">
        <v>0</v>
      </c>
      <c r="H65" s="20">
        <v>0</v>
      </c>
      <c r="I65" s="20">
        <v>1650</v>
      </c>
      <c r="J65" s="20">
        <v>6</v>
      </c>
      <c r="K65" s="40">
        <v>1911</v>
      </c>
    </row>
    <row r="66" spans="2:11" ht="18" customHeight="1">
      <c r="B66" s="403"/>
      <c r="C66" s="402" t="s">
        <v>463</v>
      </c>
      <c r="D66" s="20">
        <v>203</v>
      </c>
      <c r="E66" s="20">
        <v>270</v>
      </c>
      <c r="F66" s="20">
        <v>160</v>
      </c>
      <c r="G66" s="20">
        <v>55</v>
      </c>
      <c r="H66" s="20">
        <v>7</v>
      </c>
      <c r="I66" s="20">
        <v>400</v>
      </c>
      <c r="J66" s="20">
        <v>1898</v>
      </c>
      <c r="K66" s="40">
        <v>2993</v>
      </c>
    </row>
    <row r="67" spans="2:11" ht="18" customHeight="1">
      <c r="B67" s="403" t="s">
        <v>440</v>
      </c>
      <c r="C67" s="402" t="s">
        <v>464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40">
        <v>0</v>
      </c>
    </row>
    <row r="68" spans="2:11" ht="18" customHeight="1">
      <c r="B68" s="403"/>
      <c r="C68" s="402" t="s">
        <v>465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40">
        <v>0</v>
      </c>
    </row>
    <row r="69" spans="2:11" ht="18" customHeight="1">
      <c r="B69" s="403"/>
      <c r="C69" s="402" t="s">
        <v>466</v>
      </c>
      <c r="D69" s="20">
        <v>13</v>
      </c>
      <c r="E69" s="20">
        <v>0</v>
      </c>
      <c r="F69" s="20">
        <v>0</v>
      </c>
      <c r="G69" s="20">
        <v>0</v>
      </c>
      <c r="H69" s="20">
        <v>0</v>
      </c>
      <c r="I69" s="20">
        <v>100</v>
      </c>
      <c r="J69" s="20">
        <v>33</v>
      </c>
      <c r="K69" s="40">
        <v>146</v>
      </c>
    </row>
    <row r="70" spans="2:11" ht="18" customHeight="1">
      <c r="B70" s="403" t="s">
        <v>414</v>
      </c>
      <c r="C70" s="402" t="s">
        <v>467</v>
      </c>
      <c r="D70" s="20">
        <v>2</v>
      </c>
      <c r="E70" s="20">
        <v>0</v>
      </c>
      <c r="F70" s="20">
        <v>3</v>
      </c>
      <c r="G70" s="20">
        <v>0</v>
      </c>
      <c r="H70" s="20">
        <v>0</v>
      </c>
      <c r="I70" s="20">
        <v>0</v>
      </c>
      <c r="J70" s="20">
        <v>16</v>
      </c>
      <c r="K70" s="40">
        <v>21</v>
      </c>
    </row>
    <row r="71" spans="2:11" ht="18" customHeight="1">
      <c r="B71" s="403"/>
      <c r="C71" s="402" t="s">
        <v>468</v>
      </c>
      <c r="D71" s="20">
        <v>0</v>
      </c>
      <c r="E71" s="20">
        <v>0</v>
      </c>
      <c r="F71" s="20">
        <v>0</v>
      </c>
      <c r="G71" s="20">
        <v>5</v>
      </c>
      <c r="H71" s="20">
        <v>0</v>
      </c>
      <c r="I71" s="20">
        <v>0</v>
      </c>
      <c r="J71" s="20">
        <v>0</v>
      </c>
      <c r="K71" s="40">
        <v>5</v>
      </c>
    </row>
    <row r="72" spans="2:11" ht="18" customHeight="1">
      <c r="B72" s="403" t="s">
        <v>445</v>
      </c>
      <c r="C72" s="402" t="s">
        <v>469</v>
      </c>
      <c r="D72" s="20">
        <v>309</v>
      </c>
      <c r="E72" s="20">
        <v>60</v>
      </c>
      <c r="F72" s="20">
        <v>290</v>
      </c>
      <c r="G72" s="20">
        <v>172</v>
      </c>
      <c r="H72" s="20">
        <v>16</v>
      </c>
      <c r="I72" s="20">
        <v>1700</v>
      </c>
      <c r="J72" s="20">
        <v>1917</v>
      </c>
      <c r="K72" s="40">
        <v>4464</v>
      </c>
    </row>
    <row r="73" spans="2:11" ht="18" customHeight="1">
      <c r="B73" s="403" t="s">
        <v>420</v>
      </c>
      <c r="C73" s="402" t="s">
        <v>470</v>
      </c>
      <c r="D73" s="20">
        <v>20</v>
      </c>
      <c r="E73" s="20">
        <v>30</v>
      </c>
      <c r="F73" s="20">
        <v>70</v>
      </c>
      <c r="G73" s="20">
        <v>0</v>
      </c>
      <c r="H73" s="20">
        <v>1</v>
      </c>
      <c r="I73" s="20">
        <v>2650</v>
      </c>
      <c r="J73" s="20">
        <v>1057</v>
      </c>
      <c r="K73" s="40">
        <v>3828</v>
      </c>
    </row>
    <row r="74" spans="2:11" ht="18" customHeight="1">
      <c r="B74" s="399"/>
      <c r="C74" s="402" t="s">
        <v>471</v>
      </c>
      <c r="D74" s="20">
        <v>0</v>
      </c>
      <c r="E74" s="20">
        <v>0</v>
      </c>
      <c r="F74" s="20">
        <v>0</v>
      </c>
      <c r="G74" s="20">
        <v>0</v>
      </c>
      <c r="H74" s="20">
        <v>0</v>
      </c>
      <c r="I74" s="20">
        <v>300</v>
      </c>
      <c r="J74" s="20">
        <v>3</v>
      </c>
      <c r="K74" s="40">
        <v>303</v>
      </c>
    </row>
    <row r="75" spans="2:11" ht="18" customHeight="1">
      <c r="B75" s="399"/>
      <c r="C75" s="402" t="s">
        <v>472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100</v>
      </c>
      <c r="J75" s="20">
        <v>100</v>
      </c>
      <c r="K75" s="40">
        <v>200</v>
      </c>
    </row>
    <row r="76" spans="2:11" ht="18" customHeight="1" thickBot="1">
      <c r="B76" s="399"/>
      <c r="C76" s="404" t="s">
        <v>452</v>
      </c>
      <c r="D76" s="30">
        <v>250</v>
      </c>
      <c r="E76" s="30">
        <v>0</v>
      </c>
      <c r="F76" s="30">
        <v>0</v>
      </c>
      <c r="G76" s="30">
        <v>0</v>
      </c>
      <c r="H76" s="30">
        <v>0</v>
      </c>
      <c r="I76" s="30">
        <v>4000</v>
      </c>
      <c r="J76" s="30">
        <v>0</v>
      </c>
      <c r="K76" s="58">
        <v>4250</v>
      </c>
    </row>
    <row r="77" spans="2:11" ht="18" customHeight="1" thickBot="1" thickTop="1">
      <c r="B77" s="405"/>
      <c r="C77" s="406" t="s">
        <v>426</v>
      </c>
      <c r="D77" s="25">
        <v>1988</v>
      </c>
      <c r="E77" s="25">
        <v>765</v>
      </c>
      <c r="F77" s="25">
        <v>1051</v>
      </c>
      <c r="G77" s="25">
        <v>844</v>
      </c>
      <c r="H77" s="25">
        <v>166</v>
      </c>
      <c r="I77" s="25">
        <v>16050</v>
      </c>
      <c r="J77" s="25">
        <v>11780</v>
      </c>
      <c r="K77" s="59">
        <v>32644</v>
      </c>
    </row>
    <row r="82" ht="18" customHeight="1" thickBot="1"/>
    <row r="83" spans="2:11" ht="18" customHeight="1" thickBot="1">
      <c r="B83" s="395" t="s">
        <v>427</v>
      </c>
      <c r="C83" s="396"/>
      <c r="D83" s="397" t="s">
        <v>198</v>
      </c>
      <c r="E83" s="397" t="s">
        <v>124</v>
      </c>
      <c r="F83" s="397" t="s">
        <v>199</v>
      </c>
      <c r="G83" s="397" t="s">
        <v>200</v>
      </c>
      <c r="H83" s="397" t="s">
        <v>201</v>
      </c>
      <c r="I83" s="397" t="s">
        <v>0</v>
      </c>
      <c r="J83" s="397" t="s">
        <v>2</v>
      </c>
      <c r="K83" s="398" t="s">
        <v>202</v>
      </c>
    </row>
    <row r="84" spans="2:11" ht="18" customHeight="1">
      <c r="B84" s="399"/>
      <c r="C84" s="400" t="s">
        <v>473</v>
      </c>
      <c r="D84" s="75">
        <v>162</v>
      </c>
      <c r="E84" s="75">
        <v>10</v>
      </c>
      <c r="F84" s="75">
        <v>5</v>
      </c>
      <c r="G84" s="75">
        <v>2</v>
      </c>
      <c r="H84" s="75">
        <v>8</v>
      </c>
      <c r="I84" s="75">
        <v>50</v>
      </c>
      <c r="J84" s="75">
        <v>338</v>
      </c>
      <c r="K84" s="34">
        <v>575</v>
      </c>
    </row>
    <row r="85" spans="2:11" ht="18" customHeight="1">
      <c r="B85" s="399"/>
      <c r="C85" s="402" t="s">
        <v>474</v>
      </c>
      <c r="D85" s="10">
        <v>20</v>
      </c>
      <c r="E85" s="10">
        <v>5</v>
      </c>
      <c r="F85" s="10">
        <v>252</v>
      </c>
      <c r="G85" s="10">
        <v>0</v>
      </c>
      <c r="H85" s="10">
        <v>5</v>
      </c>
      <c r="I85" s="10">
        <v>100</v>
      </c>
      <c r="J85" s="10">
        <v>335</v>
      </c>
      <c r="K85" s="40">
        <v>717</v>
      </c>
    </row>
    <row r="86" spans="2:11" ht="18" customHeight="1">
      <c r="B86" s="399"/>
      <c r="C86" s="401" t="s">
        <v>475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146</v>
      </c>
      <c r="K86" s="40">
        <v>146</v>
      </c>
    </row>
    <row r="87" spans="2:11" ht="18" customHeight="1">
      <c r="B87" s="399"/>
      <c r="C87" s="402" t="s">
        <v>476</v>
      </c>
      <c r="D87" s="10">
        <v>0</v>
      </c>
      <c r="E87" s="10">
        <v>0</v>
      </c>
      <c r="F87" s="10">
        <v>0</v>
      </c>
      <c r="G87" s="10">
        <v>0</v>
      </c>
      <c r="H87" s="10">
        <v>5</v>
      </c>
      <c r="I87" s="10">
        <v>0</v>
      </c>
      <c r="J87" s="10">
        <v>3312</v>
      </c>
      <c r="K87" s="40">
        <v>3317</v>
      </c>
    </row>
    <row r="88" spans="2:11" ht="18" customHeight="1">
      <c r="B88" s="399"/>
      <c r="C88" s="402" t="s">
        <v>477</v>
      </c>
      <c r="D88" s="10">
        <v>38</v>
      </c>
      <c r="E88" s="10">
        <v>30</v>
      </c>
      <c r="F88" s="10">
        <v>110</v>
      </c>
      <c r="G88" s="10">
        <v>0</v>
      </c>
      <c r="H88" s="10">
        <v>228</v>
      </c>
      <c r="I88" s="10">
        <v>700</v>
      </c>
      <c r="J88" s="10">
        <v>626</v>
      </c>
      <c r="K88" s="40">
        <v>1732</v>
      </c>
    </row>
    <row r="89" spans="2:11" ht="18" customHeight="1">
      <c r="B89" s="399" t="s">
        <v>342</v>
      </c>
      <c r="C89" s="402" t="s">
        <v>478</v>
      </c>
      <c r="D89" s="10">
        <v>20</v>
      </c>
      <c r="E89" s="10">
        <v>0</v>
      </c>
      <c r="F89" s="10">
        <v>30</v>
      </c>
      <c r="G89" s="10">
        <v>0</v>
      </c>
      <c r="H89" s="10">
        <v>10</v>
      </c>
      <c r="I89" s="10">
        <v>0</v>
      </c>
      <c r="J89" s="10">
        <v>58</v>
      </c>
      <c r="K89" s="40">
        <v>118</v>
      </c>
    </row>
    <row r="90" spans="2:11" ht="18" customHeight="1">
      <c r="B90" s="403" t="s">
        <v>479</v>
      </c>
      <c r="C90" s="402" t="s">
        <v>480</v>
      </c>
      <c r="D90" s="10">
        <v>20</v>
      </c>
      <c r="E90" s="10">
        <v>0</v>
      </c>
      <c r="F90" s="10">
        <v>0</v>
      </c>
      <c r="G90" s="10">
        <v>0</v>
      </c>
      <c r="H90" s="10">
        <v>10</v>
      </c>
      <c r="I90" s="10">
        <v>0</v>
      </c>
      <c r="J90" s="10">
        <v>6228</v>
      </c>
      <c r="K90" s="40">
        <v>6258</v>
      </c>
    </row>
    <row r="91" spans="2:11" ht="18" customHeight="1">
      <c r="B91" s="403"/>
      <c r="C91" s="402" t="s">
        <v>481</v>
      </c>
      <c r="D91" s="10">
        <v>20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40">
        <v>20</v>
      </c>
    </row>
    <row r="92" spans="2:11" ht="18" customHeight="1">
      <c r="B92" s="403"/>
      <c r="C92" s="402" t="s">
        <v>482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225</v>
      </c>
      <c r="K92" s="40">
        <v>225</v>
      </c>
    </row>
    <row r="93" spans="2:11" ht="18" customHeight="1">
      <c r="B93" s="403"/>
      <c r="C93" s="402" t="s">
        <v>483</v>
      </c>
      <c r="D93" s="10">
        <v>1270</v>
      </c>
      <c r="E93" s="10">
        <v>100</v>
      </c>
      <c r="F93" s="10">
        <v>6550</v>
      </c>
      <c r="G93" s="10">
        <v>360</v>
      </c>
      <c r="H93" s="10">
        <v>820</v>
      </c>
      <c r="I93" s="10">
        <v>3100</v>
      </c>
      <c r="J93" s="10">
        <v>37075</v>
      </c>
      <c r="K93" s="40">
        <v>49275</v>
      </c>
    </row>
    <row r="94" spans="2:11" ht="18" customHeight="1">
      <c r="B94" s="403"/>
      <c r="C94" s="402" t="s">
        <v>484</v>
      </c>
      <c r="D94" s="10">
        <v>0</v>
      </c>
      <c r="E94" s="10">
        <v>0</v>
      </c>
      <c r="F94" s="10">
        <v>0</v>
      </c>
      <c r="G94" s="10">
        <v>100</v>
      </c>
      <c r="H94" s="10">
        <v>0</v>
      </c>
      <c r="I94" s="10">
        <v>0</v>
      </c>
      <c r="J94" s="10">
        <v>53</v>
      </c>
      <c r="K94" s="40">
        <v>153</v>
      </c>
    </row>
    <row r="95" spans="2:11" ht="18" customHeight="1">
      <c r="B95" s="403"/>
      <c r="C95" s="402" t="s">
        <v>485</v>
      </c>
      <c r="D95" s="10">
        <v>3</v>
      </c>
      <c r="E95" s="10">
        <v>0</v>
      </c>
      <c r="F95" s="10">
        <v>0</v>
      </c>
      <c r="G95" s="10">
        <v>50</v>
      </c>
      <c r="H95" s="10">
        <v>0</v>
      </c>
      <c r="I95" s="10">
        <v>0</v>
      </c>
      <c r="J95" s="10">
        <v>411</v>
      </c>
      <c r="K95" s="40">
        <v>464</v>
      </c>
    </row>
    <row r="96" spans="2:11" ht="18" customHeight="1">
      <c r="B96" s="403"/>
      <c r="C96" s="402" t="s">
        <v>486</v>
      </c>
      <c r="D96" s="10">
        <v>3</v>
      </c>
      <c r="E96" s="10">
        <v>0</v>
      </c>
      <c r="F96" s="10">
        <v>0</v>
      </c>
      <c r="G96" s="10">
        <v>0</v>
      </c>
      <c r="H96" s="10">
        <v>0</v>
      </c>
      <c r="I96" s="10">
        <v>2100</v>
      </c>
      <c r="J96" s="10">
        <v>50</v>
      </c>
      <c r="K96" s="40">
        <v>2153</v>
      </c>
    </row>
    <row r="97" spans="2:11" ht="18" customHeight="1">
      <c r="B97" s="403"/>
      <c r="C97" s="402" t="s">
        <v>487</v>
      </c>
      <c r="D97" s="10">
        <v>1260</v>
      </c>
      <c r="E97" s="10">
        <v>20</v>
      </c>
      <c r="F97" s="10">
        <v>500</v>
      </c>
      <c r="G97" s="10">
        <v>280</v>
      </c>
      <c r="H97" s="10">
        <v>90</v>
      </c>
      <c r="I97" s="10">
        <v>200</v>
      </c>
      <c r="J97" s="10">
        <v>27039</v>
      </c>
      <c r="K97" s="40">
        <v>29389</v>
      </c>
    </row>
    <row r="98" spans="2:11" ht="18" customHeight="1">
      <c r="B98" s="403" t="s">
        <v>488</v>
      </c>
      <c r="C98" s="401" t="s">
        <v>489</v>
      </c>
      <c r="D98" s="10">
        <v>1705</v>
      </c>
      <c r="E98" s="10">
        <v>180</v>
      </c>
      <c r="F98" s="10">
        <v>1220</v>
      </c>
      <c r="G98" s="10">
        <v>460</v>
      </c>
      <c r="H98" s="10">
        <v>60</v>
      </c>
      <c r="I98" s="10">
        <v>3350</v>
      </c>
      <c r="J98" s="10">
        <v>15469</v>
      </c>
      <c r="K98" s="40">
        <v>22444</v>
      </c>
    </row>
    <row r="99" spans="2:11" ht="18" customHeight="1">
      <c r="B99" s="399"/>
      <c r="C99" s="402" t="s">
        <v>490</v>
      </c>
      <c r="D99" s="10">
        <v>68</v>
      </c>
      <c r="E99" s="10">
        <v>50</v>
      </c>
      <c r="F99" s="10">
        <v>100</v>
      </c>
      <c r="G99" s="10">
        <v>20</v>
      </c>
      <c r="H99" s="10">
        <v>0</v>
      </c>
      <c r="I99" s="10">
        <v>2500</v>
      </c>
      <c r="J99" s="10">
        <v>724</v>
      </c>
      <c r="K99" s="40">
        <v>3462</v>
      </c>
    </row>
    <row r="100" spans="2:11" ht="18" customHeight="1">
      <c r="B100" s="399"/>
      <c r="C100" s="402" t="s">
        <v>491</v>
      </c>
      <c r="D100" s="10">
        <v>310</v>
      </c>
      <c r="E100" s="10">
        <v>0</v>
      </c>
      <c r="F100" s="10">
        <v>350</v>
      </c>
      <c r="G100" s="10">
        <v>30</v>
      </c>
      <c r="H100" s="10">
        <v>640</v>
      </c>
      <c r="I100" s="10">
        <v>500</v>
      </c>
      <c r="J100" s="10">
        <v>12190</v>
      </c>
      <c r="K100" s="40">
        <v>14020</v>
      </c>
    </row>
    <row r="101" spans="2:11" ht="18" customHeight="1">
      <c r="B101" s="399"/>
      <c r="C101" s="402" t="s">
        <v>492</v>
      </c>
      <c r="D101" s="10">
        <v>0</v>
      </c>
      <c r="E101" s="10">
        <v>0</v>
      </c>
      <c r="F101" s="10">
        <v>0</v>
      </c>
      <c r="G101" s="10">
        <v>5</v>
      </c>
      <c r="H101" s="10">
        <v>0</v>
      </c>
      <c r="I101" s="10">
        <v>0</v>
      </c>
      <c r="J101" s="10">
        <v>40</v>
      </c>
      <c r="K101" s="40">
        <v>45</v>
      </c>
    </row>
    <row r="102" spans="2:11" ht="18" customHeight="1">
      <c r="B102" s="399"/>
      <c r="C102" s="402" t="s">
        <v>493</v>
      </c>
      <c r="D102" s="10">
        <v>10</v>
      </c>
      <c r="E102" s="10">
        <v>0</v>
      </c>
      <c r="F102" s="10">
        <v>0</v>
      </c>
      <c r="G102" s="10">
        <v>50</v>
      </c>
      <c r="H102" s="10">
        <v>20</v>
      </c>
      <c r="I102" s="10">
        <v>0</v>
      </c>
      <c r="J102" s="10">
        <v>106</v>
      </c>
      <c r="K102" s="40">
        <v>186</v>
      </c>
    </row>
    <row r="103" spans="2:11" ht="18" customHeight="1" thickBot="1">
      <c r="B103" s="399"/>
      <c r="C103" s="404" t="s">
        <v>494</v>
      </c>
      <c r="D103" s="30">
        <v>30</v>
      </c>
      <c r="E103" s="30">
        <v>0</v>
      </c>
      <c r="F103" s="30">
        <v>380</v>
      </c>
      <c r="G103" s="30">
        <v>0</v>
      </c>
      <c r="H103" s="30">
        <v>0</v>
      </c>
      <c r="I103" s="30">
        <v>0</v>
      </c>
      <c r="J103" s="30">
        <v>8300</v>
      </c>
      <c r="K103" s="58">
        <v>8710</v>
      </c>
    </row>
    <row r="104" spans="2:11" ht="18" customHeight="1" thickBot="1" thickTop="1">
      <c r="B104" s="405"/>
      <c r="C104" s="406" t="s">
        <v>495</v>
      </c>
      <c r="D104" s="25">
        <v>4939</v>
      </c>
      <c r="E104" s="25">
        <v>395</v>
      </c>
      <c r="F104" s="25">
        <v>9497</v>
      </c>
      <c r="G104" s="25">
        <v>1357</v>
      </c>
      <c r="H104" s="25">
        <v>1896</v>
      </c>
      <c r="I104" s="25">
        <v>12600</v>
      </c>
      <c r="J104" s="25">
        <v>112725</v>
      </c>
      <c r="K104" s="59">
        <v>143409</v>
      </c>
    </row>
    <row r="108" ht="18" customHeight="1" thickBot="1"/>
    <row r="109" spans="2:11" ht="18" customHeight="1" thickBot="1">
      <c r="B109" s="395" t="s">
        <v>427</v>
      </c>
      <c r="C109" s="396"/>
      <c r="D109" s="407" t="s">
        <v>198</v>
      </c>
      <c r="E109" s="407" t="s">
        <v>124</v>
      </c>
      <c r="F109" s="407" t="s">
        <v>199</v>
      </c>
      <c r="G109" s="407" t="s">
        <v>200</v>
      </c>
      <c r="H109" s="407" t="s">
        <v>201</v>
      </c>
      <c r="I109" s="397" t="s">
        <v>0</v>
      </c>
      <c r="J109" s="397" t="s">
        <v>2</v>
      </c>
      <c r="K109" s="408" t="s">
        <v>202</v>
      </c>
    </row>
    <row r="110" spans="2:11" ht="18" customHeight="1">
      <c r="B110" s="412"/>
      <c r="C110" s="400" t="s">
        <v>496</v>
      </c>
      <c r="D110" s="75">
        <v>0</v>
      </c>
      <c r="E110" s="75">
        <v>0</v>
      </c>
      <c r="F110" s="75">
        <v>20</v>
      </c>
      <c r="G110" s="75">
        <v>50</v>
      </c>
      <c r="H110" s="75">
        <v>5</v>
      </c>
      <c r="I110" s="75">
        <v>0</v>
      </c>
      <c r="J110" s="75">
        <v>102</v>
      </c>
      <c r="K110" s="34">
        <v>177</v>
      </c>
    </row>
    <row r="111" spans="2:11" ht="18" customHeight="1">
      <c r="B111" s="403"/>
      <c r="C111" s="402" t="s">
        <v>497</v>
      </c>
      <c r="D111" s="10">
        <v>4</v>
      </c>
      <c r="E111" s="10">
        <v>30</v>
      </c>
      <c r="F111" s="10">
        <v>0</v>
      </c>
      <c r="G111" s="10">
        <v>0</v>
      </c>
      <c r="H111" s="10">
        <v>3</v>
      </c>
      <c r="I111" s="10">
        <v>0</v>
      </c>
      <c r="J111" s="10">
        <v>303</v>
      </c>
      <c r="K111" s="40">
        <v>340</v>
      </c>
    </row>
    <row r="112" spans="2:11" ht="18" customHeight="1">
      <c r="B112" s="403" t="s">
        <v>498</v>
      </c>
      <c r="C112" s="402" t="s">
        <v>499</v>
      </c>
      <c r="D112" s="10">
        <v>20</v>
      </c>
      <c r="E112" s="10">
        <v>50</v>
      </c>
      <c r="F112" s="10">
        <v>0</v>
      </c>
      <c r="G112" s="10">
        <v>0</v>
      </c>
      <c r="H112" s="10">
        <v>8</v>
      </c>
      <c r="I112" s="10">
        <v>0</v>
      </c>
      <c r="J112" s="10">
        <v>255</v>
      </c>
      <c r="K112" s="40">
        <v>333</v>
      </c>
    </row>
    <row r="113" spans="2:11" ht="18" customHeight="1">
      <c r="B113" s="403" t="s">
        <v>500</v>
      </c>
      <c r="C113" s="411" t="s">
        <v>501</v>
      </c>
      <c r="D113" s="10">
        <v>89</v>
      </c>
      <c r="E113" s="10">
        <v>60</v>
      </c>
      <c r="F113" s="10">
        <v>250</v>
      </c>
      <c r="G113" s="10">
        <v>100</v>
      </c>
      <c r="H113" s="10">
        <v>8</v>
      </c>
      <c r="I113" s="10">
        <v>0</v>
      </c>
      <c r="J113" s="10">
        <v>574</v>
      </c>
      <c r="K113" s="40">
        <v>1081</v>
      </c>
    </row>
    <row r="114" spans="2:11" ht="18" customHeight="1">
      <c r="B114" s="403" t="s">
        <v>502</v>
      </c>
      <c r="C114" s="402" t="s">
        <v>503</v>
      </c>
      <c r="D114" s="10">
        <v>0</v>
      </c>
      <c r="E114" s="10">
        <v>0</v>
      </c>
      <c r="F114" s="10">
        <v>0</v>
      </c>
      <c r="G114" s="10">
        <v>0</v>
      </c>
      <c r="H114" s="10">
        <v>5</v>
      </c>
      <c r="I114" s="10">
        <v>0</v>
      </c>
      <c r="J114" s="10">
        <v>204</v>
      </c>
      <c r="K114" s="40">
        <v>209</v>
      </c>
    </row>
    <row r="115" spans="2:11" ht="18" customHeight="1">
      <c r="B115" s="403" t="s">
        <v>500</v>
      </c>
      <c r="C115" s="402" t="s">
        <v>504</v>
      </c>
      <c r="D115" s="10">
        <v>23</v>
      </c>
      <c r="E115" s="10">
        <v>6</v>
      </c>
      <c r="F115" s="10">
        <v>10</v>
      </c>
      <c r="G115" s="10">
        <v>50</v>
      </c>
      <c r="H115" s="10">
        <v>0</v>
      </c>
      <c r="I115" s="10">
        <v>0</v>
      </c>
      <c r="J115" s="10">
        <v>8</v>
      </c>
      <c r="K115" s="40">
        <v>97</v>
      </c>
    </row>
    <row r="116" spans="2:11" ht="18" customHeight="1">
      <c r="B116" s="403" t="s">
        <v>505</v>
      </c>
      <c r="C116" s="402" t="s">
        <v>506</v>
      </c>
      <c r="D116" s="10">
        <v>19</v>
      </c>
      <c r="E116" s="10">
        <v>0</v>
      </c>
      <c r="F116" s="10">
        <v>0</v>
      </c>
      <c r="G116" s="10">
        <v>0</v>
      </c>
      <c r="H116" s="10">
        <v>0</v>
      </c>
      <c r="I116" s="10">
        <v>0</v>
      </c>
      <c r="J116" s="10">
        <v>13</v>
      </c>
      <c r="K116" s="40">
        <v>32</v>
      </c>
    </row>
    <row r="117" spans="2:11" ht="18" customHeight="1">
      <c r="B117" s="403" t="s">
        <v>507</v>
      </c>
      <c r="C117" s="402" t="s">
        <v>508</v>
      </c>
      <c r="D117" s="10">
        <v>15</v>
      </c>
      <c r="E117" s="10">
        <v>0</v>
      </c>
      <c r="F117" s="10">
        <v>0</v>
      </c>
      <c r="G117" s="10">
        <v>0</v>
      </c>
      <c r="H117" s="10">
        <v>0</v>
      </c>
      <c r="I117" s="10">
        <v>0</v>
      </c>
      <c r="J117" s="10">
        <v>55</v>
      </c>
      <c r="K117" s="40">
        <v>70</v>
      </c>
    </row>
    <row r="118" spans="2:11" ht="18" customHeight="1">
      <c r="B118" s="403" t="s">
        <v>509</v>
      </c>
      <c r="C118" s="402" t="s">
        <v>510</v>
      </c>
      <c r="D118" s="10">
        <v>0</v>
      </c>
      <c r="E118" s="10">
        <v>0</v>
      </c>
      <c r="F118" s="10">
        <v>0</v>
      </c>
      <c r="G118" s="10">
        <v>0</v>
      </c>
      <c r="H118" s="10">
        <v>0</v>
      </c>
      <c r="I118" s="10">
        <v>0</v>
      </c>
      <c r="J118" s="10">
        <v>20</v>
      </c>
      <c r="K118" s="40">
        <v>20</v>
      </c>
    </row>
    <row r="119" spans="2:11" ht="18" customHeight="1" thickBot="1">
      <c r="B119" s="403"/>
      <c r="C119" s="413" t="s">
        <v>511</v>
      </c>
      <c r="D119" s="30">
        <v>0</v>
      </c>
      <c r="E119" s="30">
        <v>0</v>
      </c>
      <c r="F119" s="30">
        <v>0</v>
      </c>
      <c r="G119" s="30">
        <v>0</v>
      </c>
      <c r="H119" s="30">
        <v>0</v>
      </c>
      <c r="I119" s="30">
        <v>60</v>
      </c>
      <c r="J119" s="30">
        <v>7</v>
      </c>
      <c r="K119" s="58">
        <v>67</v>
      </c>
    </row>
    <row r="120" spans="2:11" ht="18" customHeight="1" thickBot="1" thickTop="1">
      <c r="B120" s="414"/>
      <c r="C120" s="406" t="s">
        <v>426</v>
      </c>
      <c r="D120" s="25">
        <v>170</v>
      </c>
      <c r="E120" s="25">
        <v>146</v>
      </c>
      <c r="F120" s="25">
        <v>280</v>
      </c>
      <c r="G120" s="25">
        <v>200</v>
      </c>
      <c r="H120" s="25">
        <v>29</v>
      </c>
      <c r="I120" s="25">
        <v>60</v>
      </c>
      <c r="J120" s="25">
        <v>1541</v>
      </c>
      <c r="K120" s="59">
        <v>2426</v>
      </c>
    </row>
    <row r="122" ht="18" customHeight="1" thickBot="1">
      <c r="K122" s="16" t="s">
        <v>245</v>
      </c>
    </row>
    <row r="123" spans="2:11" ht="18" customHeight="1" thickBot="1">
      <c r="B123" s="395" t="s">
        <v>203</v>
      </c>
      <c r="C123" s="396"/>
      <c r="D123" s="397" t="s">
        <v>198</v>
      </c>
      <c r="E123" s="397" t="s">
        <v>124</v>
      </c>
      <c r="F123" s="397" t="s">
        <v>199</v>
      </c>
      <c r="G123" s="397" t="s">
        <v>200</v>
      </c>
      <c r="H123" s="397" t="s">
        <v>201</v>
      </c>
      <c r="I123" s="397" t="s">
        <v>0</v>
      </c>
      <c r="J123" s="397" t="s">
        <v>2</v>
      </c>
      <c r="K123" s="398" t="s">
        <v>202</v>
      </c>
    </row>
    <row r="124" spans="2:11" ht="18" customHeight="1">
      <c r="B124" s="399"/>
      <c r="C124" s="400" t="s">
        <v>512</v>
      </c>
      <c r="D124" s="75">
        <v>0</v>
      </c>
      <c r="E124" s="75">
        <v>0</v>
      </c>
      <c r="F124" s="75">
        <v>0</v>
      </c>
      <c r="G124" s="75">
        <v>0</v>
      </c>
      <c r="H124" s="75">
        <v>0</v>
      </c>
      <c r="I124" s="75">
        <v>0</v>
      </c>
      <c r="J124" s="75">
        <v>0</v>
      </c>
      <c r="K124" s="34">
        <v>0</v>
      </c>
    </row>
    <row r="125" spans="2:11" ht="18" customHeight="1">
      <c r="B125" s="399"/>
      <c r="C125" s="402" t="s">
        <v>513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500</v>
      </c>
      <c r="K125" s="40">
        <v>500</v>
      </c>
    </row>
    <row r="126" spans="2:11" ht="18" customHeight="1">
      <c r="B126" s="403" t="s">
        <v>514</v>
      </c>
      <c r="C126" s="402" t="s">
        <v>515</v>
      </c>
      <c r="D126" s="10">
        <v>1500</v>
      </c>
      <c r="E126" s="10">
        <v>0</v>
      </c>
      <c r="F126" s="10">
        <v>2000</v>
      </c>
      <c r="G126" s="10">
        <v>0</v>
      </c>
      <c r="H126" s="10">
        <v>0</v>
      </c>
      <c r="I126" s="10">
        <v>0</v>
      </c>
      <c r="J126" s="10">
        <v>1350</v>
      </c>
      <c r="K126" s="40">
        <v>4850</v>
      </c>
    </row>
    <row r="127" spans="2:11" ht="18" customHeight="1">
      <c r="B127" s="403" t="s">
        <v>516</v>
      </c>
      <c r="C127" s="402" t="s">
        <v>517</v>
      </c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250</v>
      </c>
      <c r="K127" s="40">
        <v>250</v>
      </c>
    </row>
    <row r="128" spans="2:11" ht="18" customHeight="1">
      <c r="B128" s="403" t="s">
        <v>518</v>
      </c>
      <c r="C128" s="402" t="s">
        <v>519</v>
      </c>
      <c r="D128" s="10">
        <v>150</v>
      </c>
      <c r="E128" s="10">
        <v>0</v>
      </c>
      <c r="F128" s="10">
        <v>15200</v>
      </c>
      <c r="G128" s="10">
        <v>100</v>
      </c>
      <c r="H128" s="10">
        <v>0</v>
      </c>
      <c r="I128" s="10">
        <v>0</v>
      </c>
      <c r="J128" s="10">
        <v>116745</v>
      </c>
      <c r="K128" s="40">
        <v>132195</v>
      </c>
    </row>
    <row r="129" spans="2:11" ht="18" customHeight="1">
      <c r="B129" s="403" t="s">
        <v>520</v>
      </c>
      <c r="C129" s="402" t="s">
        <v>521</v>
      </c>
      <c r="D129" s="10">
        <v>0</v>
      </c>
      <c r="E129" s="10">
        <v>0</v>
      </c>
      <c r="F129" s="10">
        <v>1500</v>
      </c>
      <c r="G129" s="10">
        <v>0</v>
      </c>
      <c r="H129" s="10">
        <v>0</v>
      </c>
      <c r="I129" s="10">
        <v>0</v>
      </c>
      <c r="J129" s="10">
        <v>1100</v>
      </c>
      <c r="K129" s="40">
        <v>2600</v>
      </c>
    </row>
    <row r="130" spans="2:11" ht="18" customHeight="1">
      <c r="B130" s="403" t="s">
        <v>522</v>
      </c>
      <c r="C130" s="402" t="s">
        <v>523</v>
      </c>
      <c r="D130" s="10">
        <v>0</v>
      </c>
      <c r="E130" s="10">
        <v>0</v>
      </c>
      <c r="F130" s="10">
        <v>0</v>
      </c>
      <c r="G130" s="10">
        <v>0</v>
      </c>
      <c r="H130" s="10">
        <v>0</v>
      </c>
      <c r="I130" s="10">
        <v>0</v>
      </c>
      <c r="J130" s="10">
        <v>55580</v>
      </c>
      <c r="K130" s="40">
        <v>55580</v>
      </c>
    </row>
    <row r="131" spans="2:11" ht="18" customHeight="1">
      <c r="B131" s="403" t="s">
        <v>524</v>
      </c>
      <c r="C131" s="402" t="s">
        <v>525</v>
      </c>
      <c r="D131" s="10">
        <v>0</v>
      </c>
      <c r="E131" s="10">
        <v>0</v>
      </c>
      <c r="F131" s="10">
        <v>0</v>
      </c>
      <c r="G131" s="10">
        <v>0</v>
      </c>
      <c r="H131" s="10">
        <v>0</v>
      </c>
      <c r="I131" s="10">
        <v>0</v>
      </c>
      <c r="J131" s="10">
        <v>8500</v>
      </c>
      <c r="K131" s="40">
        <v>8500</v>
      </c>
    </row>
    <row r="132" spans="2:11" ht="18" customHeight="1">
      <c r="B132" s="403" t="s">
        <v>526</v>
      </c>
      <c r="C132" s="402" t="s">
        <v>527</v>
      </c>
      <c r="D132" s="10">
        <v>120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50</v>
      </c>
      <c r="K132" s="40">
        <v>170</v>
      </c>
    </row>
    <row r="133" spans="2:11" ht="18" customHeight="1">
      <c r="B133" s="399"/>
      <c r="C133" s="401" t="s">
        <v>528</v>
      </c>
      <c r="D133" s="10">
        <v>0</v>
      </c>
      <c r="E133" s="10">
        <v>0</v>
      </c>
      <c r="F133" s="10">
        <v>0</v>
      </c>
      <c r="G133" s="10">
        <v>0</v>
      </c>
      <c r="H133" s="10">
        <v>0</v>
      </c>
      <c r="I133" s="10">
        <v>0</v>
      </c>
      <c r="J133" s="10">
        <v>0</v>
      </c>
      <c r="K133" s="40">
        <v>0</v>
      </c>
    </row>
    <row r="134" spans="2:11" ht="18" customHeight="1" thickBot="1">
      <c r="B134" s="399"/>
      <c r="C134" s="404" t="s">
        <v>529</v>
      </c>
      <c r="D134" s="30">
        <v>0</v>
      </c>
      <c r="E134" s="30">
        <v>0</v>
      </c>
      <c r="F134" s="30">
        <v>85000</v>
      </c>
      <c r="G134" s="30">
        <v>0</v>
      </c>
      <c r="H134" s="30">
        <v>0</v>
      </c>
      <c r="I134" s="30">
        <v>0</v>
      </c>
      <c r="J134" s="30">
        <v>20000</v>
      </c>
      <c r="K134" s="58">
        <v>105000</v>
      </c>
    </row>
    <row r="135" spans="2:11" ht="18" customHeight="1" thickBot="1" thickTop="1">
      <c r="B135" s="405"/>
      <c r="C135" s="406" t="s">
        <v>530</v>
      </c>
      <c r="D135" s="25">
        <v>1770</v>
      </c>
      <c r="E135" s="25">
        <v>0</v>
      </c>
      <c r="F135" s="25">
        <v>103700</v>
      </c>
      <c r="G135" s="25">
        <v>100</v>
      </c>
      <c r="H135" s="25">
        <v>0</v>
      </c>
      <c r="I135" s="25">
        <v>0</v>
      </c>
      <c r="J135" s="25">
        <v>204075</v>
      </c>
      <c r="K135" s="59">
        <v>309645</v>
      </c>
    </row>
  </sheetData>
  <mergeCells count="6">
    <mergeCell ref="B109:C109"/>
    <mergeCell ref="B123:C123"/>
    <mergeCell ref="B3:C3"/>
    <mergeCell ref="B29:C29"/>
    <mergeCell ref="B56:C56"/>
    <mergeCell ref="B83:C83"/>
  </mergeCells>
  <printOptions/>
  <pageMargins left="0.78" right="0.75" top="0.98" bottom="1" header="0.512" footer="0.51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K150"/>
  <sheetViews>
    <sheetView showZeros="0" zoomScale="75" zoomScaleNormal="75" workbookViewId="0" topLeftCell="A1">
      <selection activeCell="A1" sqref="A1"/>
    </sheetView>
  </sheetViews>
  <sheetFormatPr defaultColWidth="9.00390625" defaultRowHeight="16.5" customHeight="1"/>
  <cols>
    <col min="1" max="1" width="2.625" style="16" customWidth="1"/>
    <col min="2" max="2" width="17.375" style="16" customWidth="1"/>
    <col min="3" max="11" width="12.625" style="16" customWidth="1"/>
    <col min="12" max="16384" width="9.00390625" style="16" customWidth="1"/>
  </cols>
  <sheetData>
    <row r="1" spans="2:9" ht="16.5" customHeight="1">
      <c r="B1" s="106" t="s">
        <v>271</v>
      </c>
      <c r="C1" s="19"/>
      <c r="D1" s="19"/>
      <c r="E1" s="19"/>
      <c r="F1" s="19"/>
      <c r="G1" s="19"/>
      <c r="H1" s="19"/>
      <c r="I1" s="19"/>
    </row>
    <row r="2" ht="16.5" customHeight="1" thickBot="1"/>
    <row r="3" spans="2:3" ht="16.5" customHeight="1" thickBot="1">
      <c r="B3" s="61" t="s">
        <v>531</v>
      </c>
      <c r="C3" s="62"/>
    </row>
    <row r="4" spans="2:11" ht="16.5" customHeight="1">
      <c r="B4" s="415"/>
      <c r="C4" s="416" t="s">
        <v>532</v>
      </c>
      <c r="D4" s="417"/>
      <c r="E4" s="417"/>
      <c r="F4" s="418"/>
      <c r="G4" s="416" t="s">
        <v>533</v>
      </c>
      <c r="H4" s="417"/>
      <c r="I4" s="417"/>
      <c r="J4" s="417"/>
      <c r="K4" s="418"/>
    </row>
    <row r="5" spans="2:11" ht="16.5" customHeight="1">
      <c r="B5" s="419" t="s">
        <v>204</v>
      </c>
      <c r="C5" s="420" t="s">
        <v>30</v>
      </c>
      <c r="D5" s="421"/>
      <c r="E5" s="422"/>
      <c r="F5" s="423" t="s">
        <v>534</v>
      </c>
      <c r="G5" s="420" t="s">
        <v>535</v>
      </c>
      <c r="H5" s="422"/>
      <c r="I5" s="424" t="s">
        <v>445</v>
      </c>
      <c r="J5" s="424" t="s">
        <v>445</v>
      </c>
      <c r="K5" s="423" t="s">
        <v>445</v>
      </c>
    </row>
    <row r="6" spans="2:11" ht="16.5" customHeight="1" thickBot="1">
      <c r="B6" s="425" t="s">
        <v>445</v>
      </c>
      <c r="C6" s="426" t="s">
        <v>22</v>
      </c>
      <c r="D6" s="427" t="s">
        <v>23</v>
      </c>
      <c r="E6" s="428" t="s">
        <v>24</v>
      </c>
      <c r="F6" s="429" t="s">
        <v>205</v>
      </c>
      <c r="G6" s="430" t="s">
        <v>536</v>
      </c>
      <c r="H6" s="427" t="s">
        <v>537</v>
      </c>
      <c r="I6" s="431" t="s">
        <v>317</v>
      </c>
      <c r="J6" s="431" t="s">
        <v>206</v>
      </c>
      <c r="K6" s="429" t="s">
        <v>183</v>
      </c>
    </row>
    <row r="7" spans="2:11" ht="16.5" customHeight="1">
      <c r="B7" s="441" t="s">
        <v>403</v>
      </c>
      <c r="C7" s="31">
        <v>1365</v>
      </c>
      <c r="D7" s="75">
        <v>2608</v>
      </c>
      <c r="E7" s="75">
        <v>1183</v>
      </c>
      <c r="F7" s="62">
        <v>5156</v>
      </c>
      <c r="G7" s="64">
        <v>220</v>
      </c>
      <c r="H7" s="64">
        <v>344</v>
      </c>
      <c r="I7" s="64">
        <v>36</v>
      </c>
      <c r="J7" s="64">
        <v>0</v>
      </c>
      <c r="K7" s="62">
        <v>600</v>
      </c>
    </row>
    <row r="8" spans="2:11" ht="16.5" customHeight="1">
      <c r="B8" s="439" t="s">
        <v>404</v>
      </c>
      <c r="C8" s="72">
        <v>5</v>
      </c>
      <c r="D8" s="10">
        <v>76</v>
      </c>
      <c r="E8" s="10">
        <v>116</v>
      </c>
      <c r="F8" s="76">
        <v>197</v>
      </c>
      <c r="G8" s="74">
        <v>5</v>
      </c>
      <c r="H8" s="74">
        <v>20</v>
      </c>
      <c r="I8" s="74">
        <v>90</v>
      </c>
      <c r="J8" s="74">
        <v>0</v>
      </c>
      <c r="K8" s="76">
        <v>115</v>
      </c>
    </row>
    <row r="9" spans="2:11" ht="16.5" customHeight="1">
      <c r="B9" s="439" t="s">
        <v>405</v>
      </c>
      <c r="C9" s="72">
        <v>20</v>
      </c>
      <c r="D9" s="10">
        <v>3</v>
      </c>
      <c r="E9" s="10">
        <v>63</v>
      </c>
      <c r="F9" s="76">
        <v>86</v>
      </c>
      <c r="G9" s="74">
        <v>2</v>
      </c>
      <c r="H9" s="74">
        <v>0</v>
      </c>
      <c r="I9" s="74">
        <v>7</v>
      </c>
      <c r="J9" s="74">
        <v>0</v>
      </c>
      <c r="K9" s="76">
        <v>9</v>
      </c>
    </row>
    <row r="10" spans="2:11" ht="16.5" customHeight="1">
      <c r="B10" s="439" t="s">
        <v>406</v>
      </c>
      <c r="C10" s="72">
        <v>140</v>
      </c>
      <c r="D10" s="10">
        <v>23</v>
      </c>
      <c r="E10" s="10">
        <v>0</v>
      </c>
      <c r="F10" s="76">
        <v>163</v>
      </c>
      <c r="G10" s="74">
        <v>12</v>
      </c>
      <c r="H10" s="74">
        <v>80</v>
      </c>
      <c r="I10" s="74">
        <v>200</v>
      </c>
      <c r="J10" s="74">
        <v>0</v>
      </c>
      <c r="K10" s="76">
        <v>292</v>
      </c>
    </row>
    <row r="11" spans="2:11" ht="16.5" customHeight="1">
      <c r="B11" s="439" t="s">
        <v>407</v>
      </c>
      <c r="C11" s="72">
        <v>10</v>
      </c>
      <c r="D11" s="10">
        <v>500</v>
      </c>
      <c r="E11" s="10">
        <v>959</v>
      </c>
      <c r="F11" s="76">
        <v>1469</v>
      </c>
      <c r="G11" s="74">
        <v>2</v>
      </c>
      <c r="H11" s="74">
        <v>25</v>
      </c>
      <c r="I11" s="74">
        <v>100</v>
      </c>
      <c r="J11" s="74">
        <v>0</v>
      </c>
      <c r="K11" s="76">
        <v>127</v>
      </c>
    </row>
    <row r="12" spans="2:11" ht="16.5" customHeight="1">
      <c r="B12" s="439" t="s">
        <v>538</v>
      </c>
      <c r="C12" s="72">
        <v>0</v>
      </c>
      <c r="D12" s="10">
        <v>20</v>
      </c>
      <c r="E12" s="10">
        <v>63</v>
      </c>
      <c r="F12" s="76">
        <v>83</v>
      </c>
      <c r="G12" s="74">
        <v>0</v>
      </c>
      <c r="H12" s="74">
        <v>63</v>
      </c>
      <c r="I12" s="74">
        <v>5</v>
      </c>
      <c r="J12" s="74">
        <v>0</v>
      </c>
      <c r="K12" s="76">
        <v>68</v>
      </c>
    </row>
    <row r="13" spans="2:11" ht="16.5" customHeight="1">
      <c r="B13" s="439" t="s">
        <v>539</v>
      </c>
      <c r="C13" s="72">
        <v>30</v>
      </c>
      <c r="D13" s="10">
        <v>0</v>
      </c>
      <c r="E13" s="10">
        <v>0</v>
      </c>
      <c r="F13" s="76">
        <v>30</v>
      </c>
      <c r="G13" s="74">
        <v>0</v>
      </c>
      <c r="H13" s="74">
        <v>0</v>
      </c>
      <c r="I13" s="74">
        <v>250</v>
      </c>
      <c r="J13" s="74">
        <v>0</v>
      </c>
      <c r="K13" s="76">
        <v>250</v>
      </c>
    </row>
    <row r="14" spans="2:11" ht="16.5" customHeight="1">
      <c r="B14" s="439" t="s">
        <v>540</v>
      </c>
      <c r="C14" s="72">
        <v>0</v>
      </c>
      <c r="D14" s="10">
        <v>205</v>
      </c>
      <c r="E14" s="10">
        <v>1686</v>
      </c>
      <c r="F14" s="76">
        <v>1891</v>
      </c>
      <c r="G14" s="74">
        <v>10</v>
      </c>
      <c r="H14" s="74">
        <v>0</v>
      </c>
      <c r="I14" s="74">
        <v>5</v>
      </c>
      <c r="J14" s="74">
        <v>0</v>
      </c>
      <c r="K14" s="76">
        <v>15</v>
      </c>
    </row>
    <row r="15" spans="2:11" ht="16.5" customHeight="1">
      <c r="B15" s="439" t="s">
        <v>541</v>
      </c>
      <c r="C15" s="72">
        <v>8130</v>
      </c>
      <c r="D15" s="10">
        <v>1196</v>
      </c>
      <c r="E15" s="10">
        <v>1054</v>
      </c>
      <c r="F15" s="76">
        <v>10380</v>
      </c>
      <c r="G15" s="74">
        <v>15</v>
      </c>
      <c r="H15" s="74">
        <v>25</v>
      </c>
      <c r="I15" s="74">
        <v>5</v>
      </c>
      <c r="J15" s="74">
        <v>0</v>
      </c>
      <c r="K15" s="76">
        <v>45</v>
      </c>
    </row>
    <row r="16" spans="2:11" ht="16.5" customHeight="1">
      <c r="B16" s="439" t="s">
        <v>542</v>
      </c>
      <c r="C16" s="72">
        <v>500</v>
      </c>
      <c r="D16" s="10">
        <v>1000</v>
      </c>
      <c r="E16" s="10">
        <v>2150</v>
      </c>
      <c r="F16" s="76">
        <v>3650</v>
      </c>
      <c r="G16" s="74">
        <v>9</v>
      </c>
      <c r="H16" s="74">
        <v>2</v>
      </c>
      <c r="I16" s="74">
        <v>1</v>
      </c>
      <c r="J16" s="74">
        <v>2</v>
      </c>
      <c r="K16" s="76">
        <v>14</v>
      </c>
    </row>
    <row r="17" spans="2:11" ht="16.5" customHeight="1">
      <c r="B17" s="439" t="s">
        <v>543</v>
      </c>
      <c r="C17" s="72">
        <v>1005</v>
      </c>
      <c r="D17" s="10">
        <v>1050</v>
      </c>
      <c r="E17" s="10">
        <v>2454</v>
      </c>
      <c r="F17" s="76">
        <v>4509</v>
      </c>
      <c r="G17" s="74">
        <v>2</v>
      </c>
      <c r="H17" s="74">
        <v>3</v>
      </c>
      <c r="I17" s="74">
        <v>25</v>
      </c>
      <c r="J17" s="74">
        <v>2</v>
      </c>
      <c r="K17" s="76">
        <v>32</v>
      </c>
    </row>
    <row r="18" spans="2:11" ht="16.5" customHeight="1">
      <c r="B18" s="439" t="s">
        <v>544</v>
      </c>
      <c r="C18" s="72">
        <v>11</v>
      </c>
      <c r="D18" s="10">
        <v>302</v>
      </c>
      <c r="E18" s="10">
        <v>176</v>
      </c>
      <c r="F18" s="76">
        <v>489</v>
      </c>
      <c r="G18" s="74">
        <v>2</v>
      </c>
      <c r="H18" s="74">
        <v>0</v>
      </c>
      <c r="I18" s="74">
        <v>0</v>
      </c>
      <c r="J18" s="74">
        <v>0</v>
      </c>
      <c r="K18" s="76">
        <v>2</v>
      </c>
    </row>
    <row r="19" spans="2:11" ht="16.5" customHeight="1">
      <c r="B19" s="439" t="s">
        <v>545</v>
      </c>
      <c r="C19" s="72">
        <v>0</v>
      </c>
      <c r="D19" s="10">
        <v>505</v>
      </c>
      <c r="E19" s="10">
        <v>1005</v>
      </c>
      <c r="F19" s="76">
        <v>1510</v>
      </c>
      <c r="G19" s="74">
        <v>0</v>
      </c>
      <c r="H19" s="74">
        <v>0</v>
      </c>
      <c r="I19" s="74">
        <v>0</v>
      </c>
      <c r="J19" s="74">
        <v>0</v>
      </c>
      <c r="K19" s="76">
        <v>0</v>
      </c>
    </row>
    <row r="20" spans="2:11" ht="16.5" customHeight="1">
      <c r="B20" s="439" t="s">
        <v>546</v>
      </c>
      <c r="C20" s="72">
        <v>3000</v>
      </c>
      <c r="D20" s="10">
        <v>517</v>
      </c>
      <c r="E20" s="10">
        <v>1045</v>
      </c>
      <c r="F20" s="76">
        <v>4562</v>
      </c>
      <c r="G20" s="74">
        <v>0</v>
      </c>
      <c r="H20" s="74">
        <v>2</v>
      </c>
      <c r="I20" s="74">
        <v>30</v>
      </c>
      <c r="J20" s="74">
        <v>0</v>
      </c>
      <c r="K20" s="76">
        <v>32</v>
      </c>
    </row>
    <row r="21" spans="2:11" ht="16.5" customHeight="1">
      <c r="B21" s="439" t="s">
        <v>547</v>
      </c>
      <c r="C21" s="72">
        <v>2370</v>
      </c>
      <c r="D21" s="10">
        <v>243</v>
      </c>
      <c r="E21" s="10">
        <v>759</v>
      </c>
      <c r="F21" s="76">
        <v>3372</v>
      </c>
      <c r="G21" s="74">
        <v>13</v>
      </c>
      <c r="H21" s="74">
        <v>456</v>
      </c>
      <c r="I21" s="74">
        <v>90</v>
      </c>
      <c r="J21" s="74">
        <v>0</v>
      </c>
      <c r="K21" s="76">
        <v>559</v>
      </c>
    </row>
    <row r="22" spans="2:11" ht="16.5" customHeight="1">
      <c r="B22" s="439" t="s">
        <v>548</v>
      </c>
      <c r="C22" s="72">
        <v>30</v>
      </c>
      <c r="D22" s="10">
        <v>52</v>
      </c>
      <c r="E22" s="10">
        <v>155</v>
      </c>
      <c r="F22" s="76">
        <v>237</v>
      </c>
      <c r="G22" s="74">
        <v>11</v>
      </c>
      <c r="H22" s="74">
        <v>0</v>
      </c>
      <c r="I22" s="74">
        <v>10</v>
      </c>
      <c r="J22" s="74">
        <v>0</v>
      </c>
      <c r="K22" s="76">
        <v>21</v>
      </c>
    </row>
    <row r="23" spans="2:11" ht="16.5" customHeight="1">
      <c r="B23" s="439" t="s">
        <v>549</v>
      </c>
      <c r="C23" s="72">
        <v>0</v>
      </c>
      <c r="D23" s="10">
        <v>120</v>
      </c>
      <c r="E23" s="10">
        <v>356</v>
      </c>
      <c r="F23" s="76">
        <v>476</v>
      </c>
      <c r="G23" s="74">
        <v>0</v>
      </c>
      <c r="H23" s="74">
        <v>35</v>
      </c>
      <c r="I23" s="74">
        <v>30</v>
      </c>
      <c r="J23" s="74">
        <v>0</v>
      </c>
      <c r="K23" s="76">
        <v>65</v>
      </c>
    </row>
    <row r="24" spans="2:11" ht="16.5" customHeight="1">
      <c r="B24" s="439" t="s">
        <v>550</v>
      </c>
      <c r="C24" s="72">
        <v>0</v>
      </c>
      <c r="D24" s="10">
        <v>0</v>
      </c>
      <c r="E24" s="10">
        <v>68</v>
      </c>
      <c r="F24" s="76">
        <v>68</v>
      </c>
      <c r="G24" s="74">
        <v>0</v>
      </c>
      <c r="H24" s="74">
        <v>0</v>
      </c>
      <c r="I24" s="74">
        <v>14</v>
      </c>
      <c r="J24" s="74">
        <v>0</v>
      </c>
      <c r="K24" s="76">
        <v>14</v>
      </c>
    </row>
    <row r="25" spans="2:11" ht="16.5" customHeight="1">
      <c r="B25" s="439" t="s">
        <v>551</v>
      </c>
      <c r="C25" s="72">
        <v>0</v>
      </c>
      <c r="D25" s="10">
        <v>0</v>
      </c>
      <c r="E25" s="10">
        <v>2</v>
      </c>
      <c r="F25" s="76">
        <v>2</v>
      </c>
      <c r="G25" s="74">
        <v>0</v>
      </c>
      <c r="H25" s="74">
        <v>0</v>
      </c>
      <c r="I25" s="74">
        <v>2</v>
      </c>
      <c r="J25" s="74">
        <v>0</v>
      </c>
      <c r="K25" s="76">
        <v>2</v>
      </c>
    </row>
    <row r="26" spans="2:11" ht="16.5" customHeight="1" thickBot="1">
      <c r="B26" s="440" t="s">
        <v>552</v>
      </c>
      <c r="C26" s="77">
        <v>100</v>
      </c>
      <c r="D26" s="21">
        <v>0</v>
      </c>
      <c r="E26" s="21">
        <v>0</v>
      </c>
      <c r="F26" s="68">
        <v>100</v>
      </c>
      <c r="G26" s="67">
        <v>20</v>
      </c>
      <c r="H26" s="67">
        <v>0</v>
      </c>
      <c r="I26" s="67">
        <v>0</v>
      </c>
      <c r="J26" s="67">
        <v>0</v>
      </c>
      <c r="K26" s="68">
        <v>20</v>
      </c>
    </row>
    <row r="27" spans="2:11" ht="16.5" customHeight="1" thickBot="1" thickTop="1">
      <c r="B27" s="414" t="s">
        <v>530</v>
      </c>
      <c r="C27" s="78">
        <v>16716</v>
      </c>
      <c r="D27" s="79">
        <v>8420</v>
      </c>
      <c r="E27" s="79">
        <v>13294</v>
      </c>
      <c r="F27" s="80">
        <v>38430</v>
      </c>
      <c r="G27" s="81">
        <v>323</v>
      </c>
      <c r="H27" s="81">
        <v>1055</v>
      </c>
      <c r="I27" s="81">
        <v>900</v>
      </c>
      <c r="J27" s="81">
        <v>4</v>
      </c>
      <c r="K27" s="80">
        <v>2282</v>
      </c>
    </row>
    <row r="28" spans="2:11" ht="16.5" customHeight="1">
      <c r="B28" s="69"/>
      <c r="C28" s="19"/>
      <c r="D28" s="19"/>
      <c r="E28" s="19"/>
      <c r="F28" s="19"/>
      <c r="G28" s="19"/>
      <c r="H28" s="19"/>
      <c r="I28" s="19"/>
      <c r="J28" s="19"/>
      <c r="K28" s="19"/>
    </row>
    <row r="29" spans="2:11" ht="16.5" customHeight="1"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2:11" ht="16.5" customHeight="1" thickBot="1">
      <c r="B30" s="26"/>
      <c r="C30" s="19"/>
      <c r="D30" s="19"/>
      <c r="E30" s="19"/>
      <c r="F30" s="19"/>
      <c r="G30" s="19"/>
      <c r="H30" s="19"/>
      <c r="I30" s="19"/>
      <c r="J30" s="19"/>
      <c r="K30" s="19"/>
    </row>
    <row r="31" spans="2:3" ht="16.5" customHeight="1" thickBot="1">
      <c r="B31" s="70" t="s">
        <v>553</v>
      </c>
      <c r="C31" s="71"/>
    </row>
    <row r="32" spans="2:11" ht="16.5" customHeight="1">
      <c r="B32" s="415"/>
      <c r="C32" s="416" t="s">
        <v>554</v>
      </c>
      <c r="D32" s="417"/>
      <c r="E32" s="417"/>
      <c r="F32" s="418"/>
      <c r="G32" s="416" t="s">
        <v>555</v>
      </c>
      <c r="H32" s="417"/>
      <c r="I32" s="417"/>
      <c r="J32" s="417"/>
      <c r="K32" s="418"/>
    </row>
    <row r="33" spans="2:11" ht="16.5" customHeight="1">
      <c r="B33" s="419" t="s">
        <v>556</v>
      </c>
      <c r="C33" s="420" t="s">
        <v>30</v>
      </c>
      <c r="D33" s="421"/>
      <c r="E33" s="422"/>
      <c r="F33" s="423" t="s">
        <v>534</v>
      </c>
      <c r="G33" s="420" t="s">
        <v>535</v>
      </c>
      <c r="H33" s="422"/>
      <c r="I33" s="424" t="s">
        <v>445</v>
      </c>
      <c r="J33" s="424" t="s">
        <v>445</v>
      </c>
      <c r="K33" s="423" t="s">
        <v>445</v>
      </c>
    </row>
    <row r="34" spans="2:11" ht="16.5" customHeight="1" thickBot="1">
      <c r="B34" s="425" t="s">
        <v>445</v>
      </c>
      <c r="C34" s="426" t="s">
        <v>22</v>
      </c>
      <c r="D34" s="427" t="s">
        <v>23</v>
      </c>
      <c r="E34" s="428" t="s">
        <v>24</v>
      </c>
      <c r="F34" s="429" t="s">
        <v>205</v>
      </c>
      <c r="G34" s="430" t="s">
        <v>536</v>
      </c>
      <c r="H34" s="427" t="s">
        <v>537</v>
      </c>
      <c r="I34" s="431" t="s">
        <v>317</v>
      </c>
      <c r="J34" s="431" t="s">
        <v>206</v>
      </c>
      <c r="K34" s="429" t="s">
        <v>183</v>
      </c>
    </row>
    <row r="35" spans="2:11" ht="16.5" customHeight="1">
      <c r="B35" s="438" t="s">
        <v>428</v>
      </c>
      <c r="C35" s="66">
        <v>575</v>
      </c>
      <c r="D35" s="67">
        <v>380</v>
      </c>
      <c r="E35" s="67">
        <v>105</v>
      </c>
      <c r="F35" s="22">
        <v>1060</v>
      </c>
      <c r="G35" s="17">
        <v>149</v>
      </c>
      <c r="H35" s="67">
        <v>57</v>
      </c>
      <c r="I35" s="67">
        <v>1530</v>
      </c>
      <c r="J35" s="67">
        <v>80</v>
      </c>
      <c r="K35" s="68">
        <v>1816</v>
      </c>
    </row>
    <row r="36" spans="2:11" ht="16.5" customHeight="1">
      <c r="B36" s="439" t="s">
        <v>429</v>
      </c>
      <c r="C36" s="66">
        <v>0</v>
      </c>
      <c r="D36" s="67">
        <v>61</v>
      </c>
      <c r="E36" s="67">
        <v>197</v>
      </c>
      <c r="F36" s="22">
        <v>258</v>
      </c>
      <c r="G36" s="57">
        <v>5</v>
      </c>
      <c r="H36" s="67">
        <v>28</v>
      </c>
      <c r="I36" s="67">
        <v>5</v>
      </c>
      <c r="J36" s="67">
        <v>25</v>
      </c>
      <c r="K36" s="68">
        <v>63</v>
      </c>
    </row>
    <row r="37" spans="2:11" ht="16.5" customHeight="1">
      <c r="B37" s="439" t="s">
        <v>430</v>
      </c>
      <c r="C37" s="66">
        <v>0</v>
      </c>
      <c r="D37" s="67">
        <v>20</v>
      </c>
      <c r="E37" s="67">
        <v>33</v>
      </c>
      <c r="F37" s="22">
        <v>53</v>
      </c>
      <c r="G37" s="57">
        <v>1</v>
      </c>
      <c r="H37" s="67">
        <v>0</v>
      </c>
      <c r="I37" s="67">
        <v>0</v>
      </c>
      <c r="J37" s="67">
        <v>0</v>
      </c>
      <c r="K37" s="68">
        <v>1</v>
      </c>
    </row>
    <row r="38" spans="2:11" ht="16.5" customHeight="1">
      <c r="B38" s="439" t="s">
        <v>431</v>
      </c>
      <c r="C38" s="66">
        <v>75</v>
      </c>
      <c r="D38" s="67">
        <v>5958</v>
      </c>
      <c r="E38" s="67">
        <v>36</v>
      </c>
      <c r="F38" s="22">
        <v>6069</v>
      </c>
      <c r="G38" s="57">
        <v>5</v>
      </c>
      <c r="H38" s="67">
        <v>2800</v>
      </c>
      <c r="I38" s="67">
        <v>0</v>
      </c>
      <c r="J38" s="67">
        <v>0</v>
      </c>
      <c r="K38" s="68">
        <v>2805</v>
      </c>
    </row>
    <row r="39" spans="2:11" ht="16.5" customHeight="1">
      <c r="B39" s="439" t="s">
        <v>433</v>
      </c>
      <c r="C39" s="66">
        <v>975</v>
      </c>
      <c r="D39" s="67">
        <v>4024</v>
      </c>
      <c r="E39" s="67">
        <v>1049</v>
      </c>
      <c r="F39" s="22">
        <v>6048</v>
      </c>
      <c r="G39" s="57">
        <v>881</v>
      </c>
      <c r="H39" s="67">
        <v>882</v>
      </c>
      <c r="I39" s="67">
        <v>820</v>
      </c>
      <c r="J39" s="67">
        <v>1110</v>
      </c>
      <c r="K39" s="68">
        <v>3693</v>
      </c>
    </row>
    <row r="40" spans="2:11" ht="16.5" customHeight="1">
      <c r="B40" s="439" t="s">
        <v>434</v>
      </c>
      <c r="C40" s="66">
        <v>0</v>
      </c>
      <c r="D40" s="67">
        <v>95</v>
      </c>
      <c r="E40" s="67">
        <v>76</v>
      </c>
      <c r="F40" s="22">
        <v>171</v>
      </c>
      <c r="G40" s="57">
        <v>2</v>
      </c>
      <c r="H40" s="67">
        <v>231</v>
      </c>
      <c r="I40" s="67">
        <v>60</v>
      </c>
      <c r="J40" s="67">
        <v>0</v>
      </c>
      <c r="K40" s="68">
        <v>293</v>
      </c>
    </row>
    <row r="41" spans="2:11" ht="16.5" customHeight="1">
      <c r="B41" s="439" t="s">
        <v>435</v>
      </c>
      <c r="C41" s="66">
        <v>0</v>
      </c>
      <c r="D41" s="67">
        <v>3</v>
      </c>
      <c r="E41" s="67">
        <v>17</v>
      </c>
      <c r="F41" s="22">
        <v>20</v>
      </c>
      <c r="G41" s="57">
        <v>0</v>
      </c>
      <c r="H41" s="67">
        <v>0</v>
      </c>
      <c r="I41" s="67">
        <v>6</v>
      </c>
      <c r="J41" s="67">
        <v>0</v>
      </c>
      <c r="K41" s="68">
        <v>6</v>
      </c>
    </row>
    <row r="42" spans="2:11" ht="16.5" customHeight="1">
      <c r="B42" s="439" t="s">
        <v>437</v>
      </c>
      <c r="C42" s="66">
        <v>110</v>
      </c>
      <c r="D42" s="67">
        <v>125</v>
      </c>
      <c r="E42" s="67">
        <v>292</v>
      </c>
      <c r="F42" s="22">
        <v>527</v>
      </c>
      <c r="G42" s="57">
        <v>28</v>
      </c>
      <c r="H42" s="67">
        <v>125</v>
      </c>
      <c r="I42" s="67">
        <v>7</v>
      </c>
      <c r="J42" s="67">
        <v>10</v>
      </c>
      <c r="K42" s="68">
        <v>170</v>
      </c>
    </row>
    <row r="43" spans="2:11" ht="16.5" customHeight="1">
      <c r="B43" s="439" t="s">
        <v>438</v>
      </c>
      <c r="C43" s="66">
        <v>170</v>
      </c>
      <c r="D43" s="67">
        <v>1201</v>
      </c>
      <c r="E43" s="67">
        <v>2991</v>
      </c>
      <c r="F43" s="22">
        <v>4362</v>
      </c>
      <c r="G43" s="57">
        <v>120</v>
      </c>
      <c r="H43" s="67">
        <v>391</v>
      </c>
      <c r="I43" s="67">
        <v>152</v>
      </c>
      <c r="J43" s="67">
        <v>88</v>
      </c>
      <c r="K43" s="68">
        <v>751</v>
      </c>
    </row>
    <row r="44" spans="2:11" ht="16.5" customHeight="1">
      <c r="B44" s="439" t="s">
        <v>439</v>
      </c>
      <c r="C44" s="66">
        <v>5</v>
      </c>
      <c r="D44" s="67">
        <v>295</v>
      </c>
      <c r="E44" s="67">
        <v>3397</v>
      </c>
      <c r="F44" s="22">
        <v>3697</v>
      </c>
      <c r="G44" s="57">
        <v>17</v>
      </c>
      <c r="H44" s="67">
        <v>52</v>
      </c>
      <c r="I44" s="67">
        <v>80</v>
      </c>
      <c r="J44" s="67">
        <v>20</v>
      </c>
      <c r="K44" s="68">
        <v>169</v>
      </c>
    </row>
    <row r="45" spans="2:11" ht="16.5" customHeight="1">
      <c r="B45" s="439" t="s">
        <v>557</v>
      </c>
      <c r="C45" s="66">
        <v>0</v>
      </c>
      <c r="D45" s="67">
        <v>123</v>
      </c>
      <c r="E45" s="67">
        <v>36</v>
      </c>
      <c r="F45" s="22">
        <v>159</v>
      </c>
      <c r="G45" s="57">
        <v>1</v>
      </c>
      <c r="H45" s="67">
        <v>42</v>
      </c>
      <c r="I45" s="67">
        <v>4</v>
      </c>
      <c r="J45" s="67">
        <v>0</v>
      </c>
      <c r="K45" s="68">
        <v>47</v>
      </c>
    </row>
    <row r="46" spans="2:11" ht="16.5" customHeight="1">
      <c r="B46" s="439" t="s">
        <v>558</v>
      </c>
      <c r="C46" s="66">
        <v>0</v>
      </c>
      <c r="D46" s="67">
        <v>38</v>
      </c>
      <c r="E46" s="67">
        <v>10</v>
      </c>
      <c r="F46" s="22">
        <v>48</v>
      </c>
      <c r="G46" s="57">
        <v>0</v>
      </c>
      <c r="H46" s="67">
        <v>15</v>
      </c>
      <c r="I46" s="67">
        <v>0</v>
      </c>
      <c r="J46" s="67">
        <v>5</v>
      </c>
      <c r="K46" s="68">
        <v>20</v>
      </c>
    </row>
    <row r="47" spans="2:11" ht="16.5" customHeight="1">
      <c r="B47" s="439" t="s">
        <v>559</v>
      </c>
      <c r="C47" s="66">
        <v>0</v>
      </c>
      <c r="D47" s="67">
        <v>1004</v>
      </c>
      <c r="E47" s="67">
        <v>2359</v>
      </c>
      <c r="F47" s="22">
        <v>3363</v>
      </c>
      <c r="G47" s="57">
        <v>20</v>
      </c>
      <c r="H47" s="67">
        <v>82</v>
      </c>
      <c r="I47" s="67">
        <v>4</v>
      </c>
      <c r="J47" s="67">
        <v>140</v>
      </c>
      <c r="K47" s="68">
        <v>246</v>
      </c>
    </row>
    <row r="48" spans="2:11" ht="16.5" customHeight="1">
      <c r="B48" s="439" t="s">
        <v>560</v>
      </c>
      <c r="C48" s="66">
        <v>100</v>
      </c>
      <c r="D48" s="67">
        <v>500</v>
      </c>
      <c r="E48" s="67">
        <v>123</v>
      </c>
      <c r="F48" s="22">
        <v>723</v>
      </c>
      <c r="G48" s="57">
        <v>22</v>
      </c>
      <c r="H48" s="67">
        <v>8</v>
      </c>
      <c r="I48" s="67">
        <v>0</v>
      </c>
      <c r="J48" s="67">
        <v>45</v>
      </c>
      <c r="K48" s="68">
        <v>75</v>
      </c>
    </row>
    <row r="49" spans="2:11" ht="16.5" customHeight="1">
      <c r="B49" s="439" t="s">
        <v>561</v>
      </c>
      <c r="C49" s="66">
        <v>4175</v>
      </c>
      <c r="D49" s="67">
        <v>10191</v>
      </c>
      <c r="E49" s="67">
        <v>59</v>
      </c>
      <c r="F49" s="22">
        <v>14425</v>
      </c>
      <c r="G49" s="57">
        <v>1741</v>
      </c>
      <c r="H49" s="67">
        <v>3110</v>
      </c>
      <c r="I49" s="67">
        <v>380</v>
      </c>
      <c r="J49" s="67">
        <v>1410</v>
      </c>
      <c r="K49" s="68">
        <v>6641</v>
      </c>
    </row>
    <row r="50" spans="2:11" ht="16.5" customHeight="1">
      <c r="B50" s="439" t="s">
        <v>562</v>
      </c>
      <c r="C50" s="66">
        <v>0</v>
      </c>
      <c r="D50" s="67">
        <v>70</v>
      </c>
      <c r="E50" s="67">
        <v>29</v>
      </c>
      <c r="F50" s="22">
        <v>99</v>
      </c>
      <c r="G50" s="57">
        <v>0</v>
      </c>
      <c r="H50" s="67">
        <v>0</v>
      </c>
      <c r="I50" s="67">
        <v>0</v>
      </c>
      <c r="J50" s="67">
        <v>0</v>
      </c>
      <c r="K50" s="68">
        <v>0</v>
      </c>
    </row>
    <row r="51" spans="2:11" ht="16.5" customHeight="1">
      <c r="B51" s="439" t="s">
        <v>563</v>
      </c>
      <c r="C51" s="66">
        <v>15000</v>
      </c>
      <c r="D51" s="67">
        <v>1745</v>
      </c>
      <c r="E51" s="67">
        <v>2245</v>
      </c>
      <c r="F51" s="22">
        <v>18990</v>
      </c>
      <c r="G51" s="57">
        <v>223</v>
      </c>
      <c r="H51" s="67">
        <v>4250</v>
      </c>
      <c r="I51" s="67">
        <v>3</v>
      </c>
      <c r="J51" s="67">
        <v>572</v>
      </c>
      <c r="K51" s="68">
        <v>5048</v>
      </c>
    </row>
    <row r="52" spans="2:11" ht="16.5" customHeight="1">
      <c r="B52" s="439" t="s">
        <v>564</v>
      </c>
      <c r="C52" s="66">
        <v>50</v>
      </c>
      <c r="D52" s="67">
        <v>183</v>
      </c>
      <c r="E52" s="67">
        <v>141</v>
      </c>
      <c r="F52" s="22">
        <v>374</v>
      </c>
      <c r="G52" s="57">
        <v>21</v>
      </c>
      <c r="H52" s="67">
        <v>0</v>
      </c>
      <c r="I52" s="67">
        <v>0</v>
      </c>
      <c r="J52" s="67">
        <v>0</v>
      </c>
      <c r="K52" s="68">
        <v>21</v>
      </c>
    </row>
    <row r="53" spans="2:11" ht="16.5" customHeight="1">
      <c r="B53" s="439" t="s">
        <v>565</v>
      </c>
      <c r="C53" s="66">
        <v>985</v>
      </c>
      <c r="D53" s="67">
        <v>1207</v>
      </c>
      <c r="E53" s="67">
        <v>311</v>
      </c>
      <c r="F53" s="22">
        <v>2503</v>
      </c>
      <c r="G53" s="57">
        <v>96</v>
      </c>
      <c r="H53" s="67">
        <v>240</v>
      </c>
      <c r="I53" s="67">
        <v>24</v>
      </c>
      <c r="J53" s="67">
        <v>40</v>
      </c>
      <c r="K53" s="68">
        <v>400</v>
      </c>
    </row>
    <row r="54" spans="2:11" ht="16.5" customHeight="1" thickBot="1">
      <c r="B54" s="440" t="s">
        <v>529</v>
      </c>
      <c r="C54" s="66">
        <v>0</v>
      </c>
      <c r="D54" s="67">
        <v>10</v>
      </c>
      <c r="E54" s="67">
        <v>30</v>
      </c>
      <c r="F54" s="22">
        <v>40</v>
      </c>
      <c r="G54" s="66">
        <v>15</v>
      </c>
      <c r="H54" s="67">
        <v>0</v>
      </c>
      <c r="I54" s="67">
        <v>0</v>
      </c>
      <c r="J54" s="67">
        <v>0</v>
      </c>
      <c r="K54" s="68">
        <v>15</v>
      </c>
    </row>
    <row r="55" spans="2:11" ht="16.5" customHeight="1" thickBot="1" thickTop="1">
      <c r="B55" s="414" t="s">
        <v>530</v>
      </c>
      <c r="C55" s="82">
        <v>22220</v>
      </c>
      <c r="D55" s="81">
        <v>27233</v>
      </c>
      <c r="E55" s="81">
        <v>13536</v>
      </c>
      <c r="F55" s="83">
        <v>62989</v>
      </c>
      <c r="G55" s="82">
        <v>3347</v>
      </c>
      <c r="H55" s="81">
        <v>12313</v>
      </c>
      <c r="I55" s="81">
        <v>3075</v>
      </c>
      <c r="J55" s="81">
        <v>3545</v>
      </c>
      <c r="K55" s="80">
        <v>22280</v>
      </c>
    </row>
    <row r="59" ht="16.5" customHeight="1" thickBot="1"/>
    <row r="60" spans="2:3" ht="16.5" customHeight="1" thickBot="1">
      <c r="B60" s="70" t="s">
        <v>566</v>
      </c>
      <c r="C60" s="71"/>
    </row>
    <row r="61" spans="2:11" ht="16.5" customHeight="1">
      <c r="B61" s="308"/>
      <c r="C61" s="416" t="s">
        <v>554</v>
      </c>
      <c r="D61" s="417"/>
      <c r="E61" s="417"/>
      <c r="F61" s="418"/>
      <c r="G61" s="416" t="s">
        <v>555</v>
      </c>
      <c r="H61" s="417"/>
      <c r="I61" s="417"/>
      <c r="J61" s="417"/>
      <c r="K61" s="418"/>
    </row>
    <row r="62" spans="2:11" ht="16.5" customHeight="1">
      <c r="B62" s="432" t="s">
        <v>556</v>
      </c>
      <c r="C62" s="420" t="s">
        <v>30</v>
      </c>
      <c r="D62" s="421"/>
      <c r="E62" s="422"/>
      <c r="F62" s="423" t="s">
        <v>534</v>
      </c>
      <c r="G62" s="420" t="s">
        <v>535</v>
      </c>
      <c r="H62" s="422"/>
      <c r="I62" s="424" t="s">
        <v>445</v>
      </c>
      <c r="J62" s="424" t="s">
        <v>445</v>
      </c>
      <c r="K62" s="423" t="s">
        <v>445</v>
      </c>
    </row>
    <row r="63" spans="2:11" ht="16.5" customHeight="1" thickBot="1">
      <c r="B63" s="328" t="s">
        <v>445</v>
      </c>
      <c r="C63" s="426" t="s">
        <v>22</v>
      </c>
      <c r="D63" s="427" t="s">
        <v>23</v>
      </c>
      <c r="E63" s="428" t="s">
        <v>24</v>
      </c>
      <c r="F63" s="429" t="s">
        <v>205</v>
      </c>
      <c r="G63" s="430" t="s">
        <v>536</v>
      </c>
      <c r="H63" s="427" t="s">
        <v>537</v>
      </c>
      <c r="I63" s="431" t="s">
        <v>317</v>
      </c>
      <c r="J63" s="431" t="s">
        <v>206</v>
      </c>
      <c r="K63" s="429" t="s">
        <v>183</v>
      </c>
    </row>
    <row r="64" spans="2:11" ht="16.5" customHeight="1">
      <c r="B64" s="434" t="s">
        <v>453</v>
      </c>
      <c r="C64" s="66">
        <v>0</v>
      </c>
      <c r="D64" s="67">
        <v>0</v>
      </c>
      <c r="E64" s="67">
        <v>300</v>
      </c>
      <c r="F64" s="68">
        <v>300</v>
      </c>
      <c r="G64" s="67">
        <v>0</v>
      </c>
      <c r="H64" s="67">
        <v>0</v>
      </c>
      <c r="I64" s="67">
        <v>0</v>
      </c>
      <c r="J64" s="67">
        <v>0</v>
      </c>
      <c r="K64" s="68">
        <v>0</v>
      </c>
    </row>
    <row r="65" spans="2:11" ht="16.5" customHeight="1">
      <c r="B65" s="435" t="s">
        <v>454</v>
      </c>
      <c r="C65" s="66">
        <v>970</v>
      </c>
      <c r="D65" s="67">
        <v>2343</v>
      </c>
      <c r="E65" s="67">
        <v>1793</v>
      </c>
      <c r="F65" s="68">
        <v>5106</v>
      </c>
      <c r="G65" s="67">
        <v>101</v>
      </c>
      <c r="H65" s="67">
        <v>486</v>
      </c>
      <c r="I65" s="67">
        <v>123</v>
      </c>
      <c r="J65" s="67">
        <v>135</v>
      </c>
      <c r="K65" s="68">
        <v>845</v>
      </c>
    </row>
    <row r="66" spans="2:11" ht="16.5" customHeight="1">
      <c r="B66" s="434" t="s">
        <v>455</v>
      </c>
      <c r="C66" s="66">
        <v>0</v>
      </c>
      <c r="D66" s="67">
        <v>0</v>
      </c>
      <c r="E66" s="67">
        <v>35</v>
      </c>
      <c r="F66" s="68">
        <v>35</v>
      </c>
      <c r="G66" s="67">
        <v>0</v>
      </c>
      <c r="H66" s="67">
        <v>0</v>
      </c>
      <c r="I66" s="67">
        <v>5</v>
      </c>
      <c r="J66" s="67">
        <v>0</v>
      </c>
      <c r="K66" s="68">
        <v>5</v>
      </c>
    </row>
    <row r="67" spans="2:11" ht="16.5" customHeight="1">
      <c r="B67" s="434" t="s">
        <v>456</v>
      </c>
      <c r="C67" s="66">
        <v>0</v>
      </c>
      <c r="D67" s="67">
        <v>100</v>
      </c>
      <c r="E67" s="67">
        <v>402</v>
      </c>
      <c r="F67" s="68">
        <v>502</v>
      </c>
      <c r="G67" s="67">
        <v>0</v>
      </c>
      <c r="H67" s="67">
        <v>0</v>
      </c>
      <c r="I67" s="67">
        <v>0</v>
      </c>
      <c r="J67" s="67">
        <v>0</v>
      </c>
      <c r="K67" s="68">
        <v>0</v>
      </c>
    </row>
    <row r="68" spans="2:11" ht="16.5" customHeight="1">
      <c r="B68" s="434" t="s">
        <v>567</v>
      </c>
      <c r="C68" s="66">
        <v>0</v>
      </c>
      <c r="D68" s="67">
        <v>156</v>
      </c>
      <c r="E68" s="67">
        <v>2203</v>
      </c>
      <c r="F68" s="68">
        <v>2359</v>
      </c>
      <c r="G68" s="67">
        <v>22</v>
      </c>
      <c r="H68" s="67">
        <v>228</v>
      </c>
      <c r="I68" s="67">
        <v>35</v>
      </c>
      <c r="J68" s="67">
        <v>63</v>
      </c>
      <c r="K68" s="68">
        <v>348</v>
      </c>
    </row>
    <row r="69" spans="2:11" ht="16.5" customHeight="1">
      <c r="B69" s="434" t="s">
        <v>568</v>
      </c>
      <c r="C69" s="66">
        <v>0</v>
      </c>
      <c r="D69" s="67">
        <v>512</v>
      </c>
      <c r="E69" s="67">
        <v>468</v>
      </c>
      <c r="F69" s="68">
        <v>980</v>
      </c>
      <c r="G69" s="67">
        <v>3</v>
      </c>
      <c r="H69" s="67">
        <v>180</v>
      </c>
      <c r="I69" s="67">
        <v>33</v>
      </c>
      <c r="J69" s="67">
        <v>7</v>
      </c>
      <c r="K69" s="68">
        <v>223</v>
      </c>
    </row>
    <row r="70" spans="2:11" ht="16.5" customHeight="1">
      <c r="B70" s="434" t="s">
        <v>569</v>
      </c>
      <c r="C70" s="66">
        <v>0</v>
      </c>
      <c r="D70" s="67">
        <v>643</v>
      </c>
      <c r="E70" s="67">
        <v>2013</v>
      </c>
      <c r="F70" s="68">
        <v>2656</v>
      </c>
      <c r="G70" s="67">
        <v>16</v>
      </c>
      <c r="H70" s="67">
        <v>56</v>
      </c>
      <c r="I70" s="67">
        <v>110</v>
      </c>
      <c r="J70" s="67">
        <v>33</v>
      </c>
      <c r="K70" s="68">
        <v>215</v>
      </c>
    </row>
    <row r="71" spans="2:11" ht="16.5" customHeight="1">
      <c r="B71" s="434" t="s">
        <v>570</v>
      </c>
      <c r="C71" s="66">
        <v>0</v>
      </c>
      <c r="D71" s="67">
        <v>2060</v>
      </c>
      <c r="E71" s="67">
        <v>525</v>
      </c>
      <c r="F71" s="68">
        <v>2585</v>
      </c>
      <c r="G71" s="67">
        <v>20</v>
      </c>
      <c r="H71" s="67">
        <v>0</v>
      </c>
      <c r="I71" s="67">
        <v>0</v>
      </c>
      <c r="J71" s="67">
        <v>20</v>
      </c>
      <c r="K71" s="68">
        <v>40</v>
      </c>
    </row>
    <row r="72" spans="2:11" ht="16.5" customHeight="1">
      <c r="B72" s="434" t="s">
        <v>571</v>
      </c>
      <c r="C72" s="66">
        <v>0</v>
      </c>
      <c r="D72" s="67">
        <v>905</v>
      </c>
      <c r="E72" s="67">
        <v>1006</v>
      </c>
      <c r="F72" s="68">
        <v>1911</v>
      </c>
      <c r="G72" s="67">
        <v>0</v>
      </c>
      <c r="H72" s="67">
        <v>21</v>
      </c>
      <c r="I72" s="67">
        <v>0</v>
      </c>
      <c r="J72" s="67">
        <v>0</v>
      </c>
      <c r="K72" s="68">
        <v>21</v>
      </c>
    </row>
    <row r="73" spans="2:11" ht="16.5" customHeight="1">
      <c r="B73" s="434" t="s">
        <v>572</v>
      </c>
      <c r="C73" s="66">
        <v>380</v>
      </c>
      <c r="D73" s="67">
        <v>718</v>
      </c>
      <c r="E73" s="67">
        <v>1895</v>
      </c>
      <c r="F73" s="68">
        <v>2993</v>
      </c>
      <c r="G73" s="67">
        <v>229</v>
      </c>
      <c r="H73" s="67">
        <v>177</v>
      </c>
      <c r="I73" s="67">
        <v>10</v>
      </c>
      <c r="J73" s="67">
        <v>35</v>
      </c>
      <c r="K73" s="68">
        <v>451</v>
      </c>
    </row>
    <row r="74" spans="2:11" ht="16.5" customHeight="1">
      <c r="B74" s="434" t="s">
        <v>573</v>
      </c>
      <c r="C74" s="66">
        <v>0</v>
      </c>
      <c r="D74" s="67">
        <v>0</v>
      </c>
      <c r="E74" s="67">
        <v>0</v>
      </c>
      <c r="F74" s="68">
        <v>0</v>
      </c>
      <c r="G74" s="67">
        <v>0</v>
      </c>
      <c r="H74" s="67">
        <v>0</v>
      </c>
      <c r="I74" s="67">
        <v>0</v>
      </c>
      <c r="J74" s="67">
        <v>0</v>
      </c>
      <c r="K74" s="68">
        <v>0</v>
      </c>
    </row>
    <row r="75" spans="2:11" ht="16.5" customHeight="1">
      <c r="B75" s="434" t="s">
        <v>574</v>
      </c>
      <c r="C75" s="66">
        <v>0</v>
      </c>
      <c r="D75" s="67">
        <v>0</v>
      </c>
      <c r="E75" s="67">
        <v>0</v>
      </c>
      <c r="F75" s="68">
        <v>0</v>
      </c>
      <c r="G75" s="67">
        <v>0</v>
      </c>
      <c r="H75" s="67">
        <v>0</v>
      </c>
      <c r="I75" s="67">
        <v>0</v>
      </c>
      <c r="J75" s="67">
        <v>0</v>
      </c>
      <c r="K75" s="68">
        <v>0</v>
      </c>
    </row>
    <row r="76" spans="2:11" ht="16.5" customHeight="1">
      <c r="B76" s="434" t="s">
        <v>575</v>
      </c>
      <c r="C76" s="66">
        <v>0</v>
      </c>
      <c r="D76" s="67">
        <v>126</v>
      </c>
      <c r="E76" s="67">
        <v>20</v>
      </c>
      <c r="F76" s="68">
        <v>146</v>
      </c>
      <c r="G76" s="67">
        <v>0</v>
      </c>
      <c r="H76" s="67">
        <v>85</v>
      </c>
      <c r="I76" s="67">
        <v>8</v>
      </c>
      <c r="J76" s="67">
        <v>5</v>
      </c>
      <c r="K76" s="68">
        <v>98</v>
      </c>
    </row>
    <row r="77" spans="2:11" ht="16.5" customHeight="1">
      <c r="B77" s="434" t="s">
        <v>576</v>
      </c>
      <c r="C77" s="66">
        <v>0</v>
      </c>
      <c r="D77" s="67">
        <v>9</v>
      </c>
      <c r="E77" s="67">
        <v>12</v>
      </c>
      <c r="F77" s="68">
        <v>21</v>
      </c>
      <c r="G77" s="67">
        <v>0</v>
      </c>
      <c r="H77" s="67">
        <v>5</v>
      </c>
      <c r="I77" s="67">
        <v>0</v>
      </c>
      <c r="J77" s="67">
        <v>5</v>
      </c>
      <c r="K77" s="68">
        <v>10</v>
      </c>
    </row>
    <row r="78" spans="2:11" ht="16.5" customHeight="1">
      <c r="B78" s="434" t="s">
        <v>577</v>
      </c>
      <c r="C78" s="66">
        <v>0</v>
      </c>
      <c r="D78" s="67">
        <v>0</v>
      </c>
      <c r="E78" s="67">
        <v>5</v>
      </c>
      <c r="F78" s="68">
        <v>5</v>
      </c>
      <c r="G78" s="67">
        <v>0</v>
      </c>
      <c r="H78" s="67">
        <v>0</v>
      </c>
      <c r="I78" s="67">
        <v>0</v>
      </c>
      <c r="J78" s="67">
        <v>0</v>
      </c>
      <c r="K78" s="68">
        <v>0</v>
      </c>
    </row>
    <row r="79" spans="2:11" ht="16.5" customHeight="1">
      <c r="B79" s="434" t="s">
        <v>578</v>
      </c>
      <c r="C79" s="66">
        <v>100</v>
      </c>
      <c r="D79" s="67">
        <v>887</v>
      </c>
      <c r="E79" s="67">
        <v>3477</v>
      </c>
      <c r="F79" s="68">
        <v>4464</v>
      </c>
      <c r="G79" s="67">
        <v>113</v>
      </c>
      <c r="H79" s="67">
        <v>275</v>
      </c>
      <c r="I79" s="67">
        <v>11</v>
      </c>
      <c r="J79" s="67">
        <v>140</v>
      </c>
      <c r="K79" s="68">
        <v>539</v>
      </c>
    </row>
    <row r="80" spans="2:11" ht="16.5" customHeight="1">
      <c r="B80" s="434" t="s">
        <v>579</v>
      </c>
      <c r="C80" s="66">
        <v>38</v>
      </c>
      <c r="D80" s="67">
        <v>2571</v>
      </c>
      <c r="E80" s="67">
        <v>1219</v>
      </c>
      <c r="F80" s="68">
        <v>3828</v>
      </c>
      <c r="G80" s="67">
        <v>19</v>
      </c>
      <c r="H80" s="67">
        <v>95</v>
      </c>
      <c r="I80" s="67">
        <v>35</v>
      </c>
      <c r="J80" s="67">
        <v>0</v>
      </c>
      <c r="K80" s="68">
        <v>149</v>
      </c>
    </row>
    <row r="81" spans="2:11" ht="16.5" customHeight="1">
      <c r="B81" s="434" t="s">
        <v>580</v>
      </c>
      <c r="C81" s="66">
        <v>300</v>
      </c>
      <c r="D81" s="67">
        <v>0</v>
      </c>
      <c r="E81" s="67">
        <v>3</v>
      </c>
      <c r="F81" s="68">
        <v>303</v>
      </c>
      <c r="G81" s="67">
        <v>0</v>
      </c>
      <c r="H81" s="67">
        <v>0</v>
      </c>
      <c r="I81" s="67">
        <v>0</v>
      </c>
      <c r="J81" s="67">
        <v>0</v>
      </c>
      <c r="K81" s="68">
        <v>0</v>
      </c>
    </row>
    <row r="82" spans="2:11" ht="16.5" customHeight="1">
      <c r="B82" s="434" t="s">
        <v>581</v>
      </c>
      <c r="C82" s="66">
        <v>200</v>
      </c>
      <c r="D82" s="67">
        <v>0</v>
      </c>
      <c r="E82" s="67">
        <v>0</v>
      </c>
      <c r="F82" s="68">
        <v>200</v>
      </c>
      <c r="G82" s="67">
        <v>0</v>
      </c>
      <c r="H82" s="67">
        <v>0</v>
      </c>
      <c r="I82" s="67">
        <v>0</v>
      </c>
      <c r="J82" s="67">
        <v>0</v>
      </c>
      <c r="K82" s="68">
        <v>0</v>
      </c>
    </row>
    <row r="83" spans="2:11" ht="16.5" customHeight="1" thickBot="1">
      <c r="B83" s="436" t="s">
        <v>529</v>
      </c>
      <c r="C83" s="66">
        <v>0</v>
      </c>
      <c r="D83" s="67">
        <v>1220</v>
      </c>
      <c r="E83" s="67">
        <v>3030</v>
      </c>
      <c r="F83" s="68">
        <v>4250</v>
      </c>
      <c r="G83" s="67">
        <v>13</v>
      </c>
      <c r="H83" s="67">
        <v>0</v>
      </c>
      <c r="I83" s="67">
        <v>80</v>
      </c>
      <c r="J83" s="67">
        <v>0</v>
      </c>
      <c r="K83" s="68">
        <v>93</v>
      </c>
    </row>
    <row r="84" spans="2:11" ht="16.5" customHeight="1" thickBot="1" thickTop="1">
      <c r="B84" s="437" t="s">
        <v>530</v>
      </c>
      <c r="C84" s="82">
        <v>1988</v>
      </c>
      <c r="D84" s="81">
        <v>12250</v>
      </c>
      <c r="E84" s="81">
        <v>18406</v>
      </c>
      <c r="F84" s="80">
        <v>32644</v>
      </c>
      <c r="G84" s="81">
        <v>536</v>
      </c>
      <c r="H84" s="81">
        <v>1608</v>
      </c>
      <c r="I84" s="81">
        <v>450</v>
      </c>
      <c r="J84" s="81">
        <v>443</v>
      </c>
      <c r="K84" s="80">
        <v>3037</v>
      </c>
    </row>
    <row r="85" spans="2:11" ht="16.5" customHeight="1"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pans="2:11" ht="16.5" customHeight="1"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spans="2:11" ht="16.5" customHeight="1">
      <c r="B87" s="19"/>
      <c r="C87" s="19"/>
      <c r="D87" s="19"/>
      <c r="E87" s="19"/>
      <c r="F87" s="19"/>
      <c r="G87" s="19"/>
      <c r="H87" s="19"/>
      <c r="I87" s="19"/>
      <c r="J87" s="19"/>
      <c r="K87" s="19"/>
    </row>
    <row r="88" ht="16.5" customHeight="1" thickBot="1"/>
    <row r="89" spans="2:3" ht="16.5" customHeight="1" thickBot="1">
      <c r="B89" s="70" t="s">
        <v>582</v>
      </c>
      <c r="C89" s="71"/>
    </row>
    <row r="90" spans="2:11" ht="16.5" customHeight="1">
      <c r="B90" s="308"/>
      <c r="C90" s="416" t="s">
        <v>554</v>
      </c>
      <c r="D90" s="417"/>
      <c r="E90" s="417"/>
      <c r="F90" s="418"/>
      <c r="G90" s="416" t="s">
        <v>555</v>
      </c>
      <c r="H90" s="417"/>
      <c r="I90" s="417"/>
      <c r="J90" s="417"/>
      <c r="K90" s="418"/>
    </row>
    <row r="91" spans="2:11" ht="16.5" customHeight="1">
      <c r="B91" s="432" t="s">
        <v>556</v>
      </c>
      <c r="C91" s="420" t="s">
        <v>30</v>
      </c>
      <c r="D91" s="421"/>
      <c r="E91" s="422"/>
      <c r="F91" s="423" t="s">
        <v>534</v>
      </c>
      <c r="G91" s="420" t="s">
        <v>535</v>
      </c>
      <c r="H91" s="422"/>
      <c r="I91" s="424" t="s">
        <v>445</v>
      </c>
      <c r="J91" s="424" t="s">
        <v>445</v>
      </c>
      <c r="K91" s="423" t="s">
        <v>445</v>
      </c>
    </row>
    <row r="92" spans="2:11" ht="16.5" customHeight="1" thickBot="1">
      <c r="B92" s="328" t="s">
        <v>445</v>
      </c>
      <c r="C92" s="426" t="s">
        <v>46</v>
      </c>
      <c r="D92" s="427" t="s">
        <v>47</v>
      </c>
      <c r="E92" s="427" t="s">
        <v>48</v>
      </c>
      <c r="F92" s="429" t="s">
        <v>205</v>
      </c>
      <c r="G92" s="430" t="s">
        <v>536</v>
      </c>
      <c r="H92" s="427" t="s">
        <v>537</v>
      </c>
      <c r="I92" s="431" t="s">
        <v>317</v>
      </c>
      <c r="J92" s="431" t="s">
        <v>206</v>
      </c>
      <c r="K92" s="429" t="s">
        <v>183</v>
      </c>
    </row>
    <row r="93" spans="2:11" ht="16.5" customHeight="1">
      <c r="B93" s="434" t="s">
        <v>473</v>
      </c>
      <c r="C93" s="56">
        <v>128</v>
      </c>
      <c r="D93" s="73">
        <v>211</v>
      </c>
      <c r="E93" s="73">
        <v>236</v>
      </c>
      <c r="F93" s="84">
        <v>575</v>
      </c>
      <c r="G93" s="67">
        <v>22</v>
      </c>
      <c r="H93" s="67">
        <v>192</v>
      </c>
      <c r="I93" s="67">
        <v>0</v>
      </c>
      <c r="J93" s="67">
        <v>11</v>
      </c>
      <c r="K93" s="68">
        <v>225</v>
      </c>
    </row>
    <row r="94" spans="2:11" ht="16.5" customHeight="1">
      <c r="B94" s="434" t="s">
        <v>474</v>
      </c>
      <c r="C94" s="23">
        <v>40</v>
      </c>
      <c r="D94" s="18">
        <v>354</v>
      </c>
      <c r="E94" s="18">
        <v>323</v>
      </c>
      <c r="F94" s="24">
        <v>717</v>
      </c>
      <c r="G94" s="67">
        <v>23</v>
      </c>
      <c r="H94" s="67">
        <v>240</v>
      </c>
      <c r="I94" s="67">
        <v>40</v>
      </c>
      <c r="J94" s="67">
        <v>34</v>
      </c>
      <c r="K94" s="68">
        <v>337</v>
      </c>
    </row>
    <row r="95" spans="2:11" ht="16.5" customHeight="1">
      <c r="B95" s="434" t="s">
        <v>475</v>
      </c>
      <c r="C95" s="57">
        <v>0</v>
      </c>
      <c r="D95" s="74">
        <v>138</v>
      </c>
      <c r="E95" s="74">
        <v>8</v>
      </c>
      <c r="F95" s="76">
        <v>146</v>
      </c>
      <c r="G95" s="67">
        <v>2</v>
      </c>
      <c r="H95" s="67">
        <v>0</v>
      </c>
      <c r="I95" s="67">
        <v>0</v>
      </c>
      <c r="J95" s="67">
        <v>0</v>
      </c>
      <c r="K95" s="68">
        <v>2</v>
      </c>
    </row>
    <row r="96" spans="2:11" ht="16.5" customHeight="1">
      <c r="B96" s="434" t="s">
        <v>476</v>
      </c>
      <c r="C96" s="57">
        <v>3031</v>
      </c>
      <c r="D96" s="74">
        <v>84</v>
      </c>
      <c r="E96" s="74">
        <v>202</v>
      </c>
      <c r="F96" s="76">
        <v>3317</v>
      </c>
      <c r="G96" s="67">
        <v>3</v>
      </c>
      <c r="H96" s="67">
        <v>250</v>
      </c>
      <c r="I96" s="67">
        <v>0</v>
      </c>
      <c r="J96" s="67">
        <v>0</v>
      </c>
      <c r="K96" s="68">
        <v>253</v>
      </c>
    </row>
    <row r="97" spans="2:11" ht="16.5" customHeight="1">
      <c r="B97" s="434" t="s">
        <v>477</v>
      </c>
      <c r="C97" s="57">
        <v>530</v>
      </c>
      <c r="D97" s="74">
        <v>1001</v>
      </c>
      <c r="E97" s="74">
        <v>201</v>
      </c>
      <c r="F97" s="76">
        <v>1732</v>
      </c>
      <c r="G97" s="67">
        <v>43</v>
      </c>
      <c r="H97" s="67">
        <v>330</v>
      </c>
      <c r="I97" s="67">
        <v>210</v>
      </c>
      <c r="J97" s="67">
        <v>0</v>
      </c>
      <c r="K97" s="68">
        <v>583</v>
      </c>
    </row>
    <row r="98" spans="2:11" ht="16.5" customHeight="1">
      <c r="B98" s="434" t="s">
        <v>478</v>
      </c>
      <c r="C98" s="57">
        <v>30</v>
      </c>
      <c r="D98" s="74">
        <v>50</v>
      </c>
      <c r="E98" s="74">
        <v>38</v>
      </c>
      <c r="F98" s="76">
        <v>118</v>
      </c>
      <c r="G98" s="67">
        <v>0</v>
      </c>
      <c r="H98" s="67">
        <v>0</v>
      </c>
      <c r="I98" s="67">
        <v>15</v>
      </c>
      <c r="J98" s="67">
        <v>0</v>
      </c>
      <c r="K98" s="68">
        <v>15</v>
      </c>
    </row>
    <row r="99" spans="2:11" ht="16.5" customHeight="1">
      <c r="B99" s="434" t="s">
        <v>583</v>
      </c>
      <c r="C99" s="57">
        <v>6208</v>
      </c>
      <c r="D99" s="74">
        <v>50</v>
      </c>
      <c r="E99" s="74">
        <v>0</v>
      </c>
      <c r="F99" s="76">
        <v>6258</v>
      </c>
      <c r="G99" s="67">
        <v>0</v>
      </c>
      <c r="H99" s="67">
        <v>3328</v>
      </c>
      <c r="I99" s="67">
        <v>50</v>
      </c>
      <c r="J99" s="67">
        <v>40</v>
      </c>
      <c r="K99" s="68">
        <v>3418</v>
      </c>
    </row>
    <row r="100" spans="2:11" ht="16.5" customHeight="1">
      <c r="B100" s="434" t="s">
        <v>584</v>
      </c>
      <c r="C100" s="57">
        <v>20</v>
      </c>
      <c r="D100" s="74">
        <v>0</v>
      </c>
      <c r="E100" s="74">
        <v>0</v>
      </c>
      <c r="F100" s="76">
        <v>20</v>
      </c>
      <c r="G100" s="67">
        <v>0</v>
      </c>
      <c r="H100" s="67">
        <v>0</v>
      </c>
      <c r="I100" s="67">
        <v>0</v>
      </c>
      <c r="J100" s="67">
        <v>0</v>
      </c>
      <c r="K100" s="68">
        <v>0</v>
      </c>
    </row>
    <row r="101" spans="2:11" ht="16.5" customHeight="1">
      <c r="B101" s="434" t="s">
        <v>585</v>
      </c>
      <c r="C101" s="57">
        <v>150</v>
      </c>
      <c r="D101" s="74">
        <v>0</v>
      </c>
      <c r="E101" s="74">
        <v>75</v>
      </c>
      <c r="F101" s="76">
        <v>225</v>
      </c>
      <c r="G101" s="67">
        <v>0</v>
      </c>
      <c r="H101" s="67">
        <v>70</v>
      </c>
      <c r="I101" s="67">
        <v>0</v>
      </c>
      <c r="J101" s="67">
        <v>0</v>
      </c>
      <c r="K101" s="68">
        <v>70</v>
      </c>
    </row>
    <row r="102" spans="2:11" ht="16.5" customHeight="1">
      <c r="B102" s="434" t="s">
        <v>586</v>
      </c>
      <c r="C102" s="57">
        <v>40736</v>
      </c>
      <c r="D102" s="74">
        <v>8332</v>
      </c>
      <c r="E102" s="74">
        <v>207</v>
      </c>
      <c r="F102" s="76">
        <v>49275</v>
      </c>
      <c r="G102" s="67">
        <v>3515</v>
      </c>
      <c r="H102" s="67">
        <v>14488</v>
      </c>
      <c r="I102" s="67">
        <v>3770</v>
      </c>
      <c r="J102" s="67">
        <v>11800</v>
      </c>
      <c r="K102" s="68">
        <v>33573</v>
      </c>
    </row>
    <row r="103" spans="2:11" ht="16.5" customHeight="1">
      <c r="B103" s="434" t="s">
        <v>587</v>
      </c>
      <c r="C103" s="57">
        <v>0</v>
      </c>
      <c r="D103" s="74">
        <v>153</v>
      </c>
      <c r="E103" s="74">
        <v>0</v>
      </c>
      <c r="F103" s="76">
        <v>153</v>
      </c>
      <c r="G103" s="67">
        <v>0</v>
      </c>
      <c r="H103" s="67">
        <v>1100</v>
      </c>
      <c r="I103" s="67">
        <v>60</v>
      </c>
      <c r="J103" s="67">
        <v>550</v>
      </c>
      <c r="K103" s="68">
        <v>1710</v>
      </c>
    </row>
    <row r="104" spans="2:11" ht="16.5" customHeight="1">
      <c r="B104" s="434" t="s">
        <v>588</v>
      </c>
      <c r="C104" s="57">
        <v>200</v>
      </c>
      <c r="D104" s="74">
        <v>264</v>
      </c>
      <c r="E104" s="74">
        <v>0</v>
      </c>
      <c r="F104" s="76">
        <v>464</v>
      </c>
      <c r="G104" s="67">
        <v>0</v>
      </c>
      <c r="H104" s="67">
        <v>0</v>
      </c>
      <c r="I104" s="67">
        <v>20</v>
      </c>
      <c r="J104" s="67">
        <v>10</v>
      </c>
      <c r="K104" s="68">
        <v>30</v>
      </c>
    </row>
    <row r="105" spans="2:11" ht="16.5" customHeight="1">
      <c r="B105" s="434" t="s">
        <v>589</v>
      </c>
      <c r="C105" s="57">
        <v>0</v>
      </c>
      <c r="D105" s="74">
        <v>1153</v>
      </c>
      <c r="E105" s="74">
        <v>1000</v>
      </c>
      <c r="F105" s="76">
        <v>2153</v>
      </c>
      <c r="G105" s="67">
        <v>0</v>
      </c>
      <c r="H105" s="67">
        <v>0</v>
      </c>
      <c r="I105" s="67">
        <v>0</v>
      </c>
      <c r="J105" s="67">
        <v>0</v>
      </c>
      <c r="K105" s="68">
        <v>0</v>
      </c>
    </row>
    <row r="106" spans="2:11" ht="16.5" customHeight="1">
      <c r="B106" s="434" t="s">
        <v>590</v>
      </c>
      <c r="C106" s="57">
        <v>25200</v>
      </c>
      <c r="D106" s="74">
        <v>4139</v>
      </c>
      <c r="E106" s="74">
        <v>50</v>
      </c>
      <c r="F106" s="76">
        <v>29389</v>
      </c>
      <c r="G106" s="67">
        <v>3224</v>
      </c>
      <c r="H106" s="67">
        <v>11355</v>
      </c>
      <c r="I106" s="67">
        <v>3470</v>
      </c>
      <c r="J106" s="67">
        <v>6300</v>
      </c>
      <c r="K106" s="68">
        <v>24349</v>
      </c>
    </row>
    <row r="107" spans="2:11" ht="16.5" customHeight="1">
      <c r="B107" s="434" t="s">
        <v>591</v>
      </c>
      <c r="C107" s="57">
        <v>13380</v>
      </c>
      <c r="D107" s="74">
        <v>7558</v>
      </c>
      <c r="E107" s="74">
        <v>1506</v>
      </c>
      <c r="F107" s="76">
        <v>22444</v>
      </c>
      <c r="G107" s="67">
        <v>3031</v>
      </c>
      <c r="H107" s="67">
        <v>3860</v>
      </c>
      <c r="I107" s="67">
        <v>1680</v>
      </c>
      <c r="J107" s="67">
        <v>1500</v>
      </c>
      <c r="K107" s="68">
        <v>10071</v>
      </c>
    </row>
    <row r="108" spans="2:11" ht="16.5" customHeight="1">
      <c r="B108" s="434" t="s">
        <v>592</v>
      </c>
      <c r="C108" s="57">
        <v>2080</v>
      </c>
      <c r="D108" s="74">
        <v>1212</v>
      </c>
      <c r="E108" s="74">
        <v>170</v>
      </c>
      <c r="F108" s="76">
        <v>3462</v>
      </c>
      <c r="G108" s="67">
        <v>25</v>
      </c>
      <c r="H108" s="67">
        <v>345</v>
      </c>
      <c r="I108" s="67">
        <v>20</v>
      </c>
      <c r="J108" s="67">
        <v>0</v>
      </c>
      <c r="K108" s="68">
        <v>390</v>
      </c>
    </row>
    <row r="109" spans="2:11" ht="16.5" customHeight="1">
      <c r="B109" s="434" t="s">
        <v>593</v>
      </c>
      <c r="C109" s="57">
        <v>8310</v>
      </c>
      <c r="D109" s="74">
        <v>4330</v>
      </c>
      <c r="E109" s="74">
        <v>1380</v>
      </c>
      <c r="F109" s="76">
        <v>14020</v>
      </c>
      <c r="G109" s="67">
        <v>1770</v>
      </c>
      <c r="H109" s="67">
        <v>410</v>
      </c>
      <c r="I109" s="67">
        <v>1350</v>
      </c>
      <c r="J109" s="67">
        <v>1132</v>
      </c>
      <c r="K109" s="68">
        <v>4662</v>
      </c>
    </row>
    <row r="110" spans="2:11" ht="16.5" customHeight="1">
      <c r="B110" s="434" t="s">
        <v>594</v>
      </c>
      <c r="C110" s="57">
        <v>5</v>
      </c>
      <c r="D110" s="74">
        <v>40</v>
      </c>
      <c r="E110" s="74">
        <v>0</v>
      </c>
      <c r="F110" s="76">
        <v>45</v>
      </c>
      <c r="G110" s="67">
        <v>2</v>
      </c>
      <c r="H110" s="67">
        <v>0</v>
      </c>
      <c r="I110" s="67">
        <v>0</v>
      </c>
      <c r="J110" s="67">
        <v>0</v>
      </c>
      <c r="K110" s="68">
        <v>2</v>
      </c>
    </row>
    <row r="111" spans="2:11" ht="16.5" customHeight="1">
      <c r="B111" s="434" t="s">
        <v>595</v>
      </c>
      <c r="C111" s="57">
        <v>80</v>
      </c>
      <c r="D111" s="74">
        <v>21</v>
      </c>
      <c r="E111" s="74">
        <v>85</v>
      </c>
      <c r="F111" s="76">
        <v>186</v>
      </c>
      <c r="G111" s="67">
        <v>0</v>
      </c>
      <c r="H111" s="67">
        <v>0</v>
      </c>
      <c r="I111" s="67">
        <v>0</v>
      </c>
      <c r="J111" s="67">
        <v>0</v>
      </c>
      <c r="K111" s="68">
        <v>0</v>
      </c>
    </row>
    <row r="112" spans="2:11" ht="16.5" customHeight="1" thickBot="1">
      <c r="B112" s="436" t="s">
        <v>529</v>
      </c>
      <c r="C112" s="23">
        <v>5000</v>
      </c>
      <c r="D112" s="18">
        <v>3180</v>
      </c>
      <c r="E112" s="18">
        <v>530</v>
      </c>
      <c r="F112" s="24">
        <v>8710</v>
      </c>
      <c r="G112" s="67">
        <v>10</v>
      </c>
      <c r="H112" s="67">
        <v>3200</v>
      </c>
      <c r="I112" s="67">
        <v>0</v>
      </c>
      <c r="J112" s="67">
        <v>2500</v>
      </c>
      <c r="K112" s="68">
        <v>5710</v>
      </c>
    </row>
    <row r="113" spans="2:11" ht="16.5" customHeight="1" thickBot="1" thickTop="1">
      <c r="B113" s="437" t="s">
        <v>530</v>
      </c>
      <c r="C113" s="82">
        <v>105128</v>
      </c>
      <c r="D113" s="81">
        <v>32270</v>
      </c>
      <c r="E113" s="81">
        <v>6011</v>
      </c>
      <c r="F113" s="80">
        <v>143409</v>
      </c>
      <c r="G113" s="81">
        <v>11670</v>
      </c>
      <c r="H113" s="81">
        <v>39168</v>
      </c>
      <c r="I113" s="81">
        <v>10685</v>
      </c>
      <c r="J113" s="81">
        <v>23877</v>
      </c>
      <c r="K113" s="80">
        <v>85400</v>
      </c>
    </row>
    <row r="116" ht="16.5" customHeight="1" thickBot="1"/>
    <row r="117" spans="2:3" ht="15.75" customHeight="1" thickBot="1">
      <c r="B117" s="70" t="s">
        <v>596</v>
      </c>
      <c r="C117" s="71"/>
    </row>
    <row r="118" spans="2:11" ht="15" customHeight="1">
      <c r="B118" s="308"/>
      <c r="C118" s="416" t="s">
        <v>554</v>
      </c>
      <c r="D118" s="417"/>
      <c r="E118" s="417"/>
      <c r="F118" s="418"/>
      <c r="G118" s="416" t="s">
        <v>555</v>
      </c>
      <c r="H118" s="417"/>
      <c r="I118" s="417"/>
      <c r="J118" s="417"/>
      <c r="K118" s="418"/>
    </row>
    <row r="119" spans="2:11" ht="15" customHeight="1">
      <c r="B119" s="432" t="s">
        <v>556</v>
      </c>
      <c r="C119" s="420" t="s">
        <v>30</v>
      </c>
      <c r="D119" s="421"/>
      <c r="E119" s="422"/>
      <c r="F119" s="423" t="s">
        <v>534</v>
      </c>
      <c r="G119" s="420" t="s">
        <v>535</v>
      </c>
      <c r="H119" s="422"/>
      <c r="I119" s="424" t="s">
        <v>445</v>
      </c>
      <c r="J119" s="424" t="s">
        <v>445</v>
      </c>
      <c r="K119" s="423" t="s">
        <v>445</v>
      </c>
    </row>
    <row r="120" spans="2:11" ht="15" customHeight="1" thickBot="1">
      <c r="B120" s="328" t="s">
        <v>445</v>
      </c>
      <c r="C120" s="426" t="s">
        <v>46</v>
      </c>
      <c r="D120" s="427" t="s">
        <v>47</v>
      </c>
      <c r="E120" s="427" t="s">
        <v>48</v>
      </c>
      <c r="F120" s="429" t="s">
        <v>205</v>
      </c>
      <c r="G120" s="430" t="s">
        <v>536</v>
      </c>
      <c r="H120" s="427" t="s">
        <v>537</v>
      </c>
      <c r="I120" s="431" t="s">
        <v>317</v>
      </c>
      <c r="J120" s="431" t="s">
        <v>206</v>
      </c>
      <c r="K120" s="429" t="s">
        <v>183</v>
      </c>
    </row>
    <row r="121" spans="2:11" ht="15" customHeight="1">
      <c r="B121" s="434" t="s">
        <v>496</v>
      </c>
      <c r="C121" s="66">
        <v>42</v>
      </c>
      <c r="D121" s="67">
        <v>127</v>
      </c>
      <c r="E121" s="67">
        <v>8</v>
      </c>
      <c r="F121" s="68">
        <v>177</v>
      </c>
      <c r="G121" s="67">
        <v>1</v>
      </c>
      <c r="H121" s="67">
        <v>130</v>
      </c>
      <c r="I121" s="67">
        <v>0</v>
      </c>
      <c r="J121" s="67">
        <v>22</v>
      </c>
      <c r="K121" s="68">
        <v>153</v>
      </c>
    </row>
    <row r="122" spans="2:11" ht="15" customHeight="1">
      <c r="B122" s="434" t="s">
        <v>497</v>
      </c>
      <c r="C122" s="66">
        <v>76</v>
      </c>
      <c r="D122" s="67">
        <v>245</v>
      </c>
      <c r="E122" s="67">
        <v>19</v>
      </c>
      <c r="F122" s="68">
        <v>340</v>
      </c>
      <c r="G122" s="67">
        <v>9</v>
      </c>
      <c r="H122" s="67">
        <v>17</v>
      </c>
      <c r="I122" s="67">
        <v>0</v>
      </c>
      <c r="J122" s="67">
        <v>4</v>
      </c>
      <c r="K122" s="68">
        <v>30</v>
      </c>
    </row>
    <row r="123" spans="2:11" ht="15" customHeight="1">
      <c r="B123" s="434" t="s">
        <v>597</v>
      </c>
      <c r="C123" s="66">
        <v>29</v>
      </c>
      <c r="D123" s="67">
        <v>230</v>
      </c>
      <c r="E123" s="67">
        <v>74</v>
      </c>
      <c r="F123" s="68">
        <v>333</v>
      </c>
      <c r="G123" s="67">
        <v>27</v>
      </c>
      <c r="H123" s="67">
        <v>16</v>
      </c>
      <c r="I123" s="67">
        <v>10</v>
      </c>
      <c r="J123" s="67">
        <v>0</v>
      </c>
      <c r="K123" s="68">
        <v>53</v>
      </c>
    </row>
    <row r="124" spans="2:11" ht="15" customHeight="1">
      <c r="B124" s="435" t="s">
        <v>598</v>
      </c>
      <c r="C124" s="66">
        <v>237</v>
      </c>
      <c r="D124" s="67">
        <v>639</v>
      </c>
      <c r="E124" s="67">
        <v>205</v>
      </c>
      <c r="F124" s="68">
        <v>1081</v>
      </c>
      <c r="G124" s="67">
        <v>54</v>
      </c>
      <c r="H124" s="67">
        <v>350</v>
      </c>
      <c r="I124" s="67">
        <v>45</v>
      </c>
      <c r="J124" s="67">
        <v>20</v>
      </c>
      <c r="K124" s="68">
        <v>469</v>
      </c>
    </row>
    <row r="125" spans="2:11" ht="15" customHeight="1">
      <c r="B125" s="434" t="s">
        <v>599</v>
      </c>
      <c r="C125" s="66">
        <v>111</v>
      </c>
      <c r="D125" s="67">
        <v>82</v>
      </c>
      <c r="E125" s="67">
        <v>16</v>
      </c>
      <c r="F125" s="68">
        <v>209</v>
      </c>
      <c r="G125" s="67">
        <v>28</v>
      </c>
      <c r="H125" s="67">
        <v>410</v>
      </c>
      <c r="I125" s="67">
        <v>0</v>
      </c>
      <c r="J125" s="67">
        <v>15</v>
      </c>
      <c r="K125" s="68">
        <v>453</v>
      </c>
    </row>
    <row r="126" spans="2:11" ht="15" customHeight="1">
      <c r="B126" s="434" t="s">
        <v>600</v>
      </c>
      <c r="C126" s="66">
        <v>0</v>
      </c>
      <c r="D126" s="67">
        <v>0</v>
      </c>
      <c r="E126" s="67">
        <v>97</v>
      </c>
      <c r="F126" s="68">
        <v>97</v>
      </c>
      <c r="G126" s="67">
        <v>5</v>
      </c>
      <c r="H126" s="67">
        <v>0</v>
      </c>
      <c r="I126" s="67">
        <v>0</v>
      </c>
      <c r="J126" s="67">
        <v>0</v>
      </c>
      <c r="K126" s="68">
        <v>5</v>
      </c>
    </row>
    <row r="127" spans="2:11" ht="15" customHeight="1">
      <c r="B127" s="434" t="s">
        <v>601</v>
      </c>
      <c r="C127" s="66">
        <v>0</v>
      </c>
      <c r="D127" s="67">
        <v>17</v>
      </c>
      <c r="E127" s="67">
        <v>15</v>
      </c>
      <c r="F127" s="68">
        <v>32</v>
      </c>
      <c r="G127" s="67">
        <v>0</v>
      </c>
      <c r="H127" s="67">
        <v>0</v>
      </c>
      <c r="I127" s="67">
        <v>3</v>
      </c>
      <c r="J127" s="67">
        <v>1</v>
      </c>
      <c r="K127" s="68">
        <v>4</v>
      </c>
    </row>
    <row r="128" spans="2:11" ht="15" customHeight="1">
      <c r="B128" s="434" t="s">
        <v>602</v>
      </c>
      <c r="C128" s="66">
        <v>0</v>
      </c>
      <c r="D128" s="67">
        <v>0</v>
      </c>
      <c r="E128" s="67">
        <v>70</v>
      </c>
      <c r="F128" s="68">
        <v>70</v>
      </c>
      <c r="G128" s="67">
        <v>17</v>
      </c>
      <c r="H128" s="67">
        <v>230</v>
      </c>
      <c r="I128" s="67">
        <v>0</v>
      </c>
      <c r="J128" s="67">
        <v>33</v>
      </c>
      <c r="K128" s="68">
        <v>280</v>
      </c>
    </row>
    <row r="129" spans="2:11" ht="15" customHeight="1">
      <c r="B129" s="434" t="s">
        <v>603</v>
      </c>
      <c r="C129" s="66">
        <v>0</v>
      </c>
      <c r="D129" s="67">
        <v>20</v>
      </c>
      <c r="E129" s="67">
        <v>0</v>
      </c>
      <c r="F129" s="68">
        <v>20</v>
      </c>
      <c r="G129" s="67">
        <v>0</v>
      </c>
      <c r="H129" s="67">
        <v>0</v>
      </c>
      <c r="I129" s="67">
        <v>0</v>
      </c>
      <c r="J129" s="67">
        <v>0</v>
      </c>
      <c r="K129" s="68">
        <v>0</v>
      </c>
    </row>
    <row r="130" spans="2:11" ht="15" customHeight="1" thickBot="1">
      <c r="B130" s="436" t="s">
        <v>604</v>
      </c>
      <c r="C130" s="66">
        <v>0</v>
      </c>
      <c r="D130" s="67">
        <v>32</v>
      </c>
      <c r="E130" s="67">
        <v>35</v>
      </c>
      <c r="F130" s="68">
        <v>67</v>
      </c>
      <c r="G130" s="67">
        <v>0</v>
      </c>
      <c r="H130" s="67">
        <v>0</v>
      </c>
      <c r="I130" s="67">
        <v>0</v>
      </c>
      <c r="J130" s="67">
        <v>0</v>
      </c>
      <c r="K130" s="68">
        <v>0</v>
      </c>
    </row>
    <row r="131" spans="2:11" ht="15" customHeight="1" thickBot="1" thickTop="1">
      <c r="B131" s="437" t="s">
        <v>530</v>
      </c>
      <c r="C131" s="82">
        <v>495</v>
      </c>
      <c r="D131" s="81">
        <v>1392</v>
      </c>
      <c r="E131" s="81">
        <v>539</v>
      </c>
      <c r="F131" s="80">
        <v>2426</v>
      </c>
      <c r="G131" s="81">
        <v>141</v>
      </c>
      <c r="H131" s="81">
        <v>1153</v>
      </c>
      <c r="I131" s="81">
        <v>58</v>
      </c>
      <c r="J131" s="81">
        <v>95</v>
      </c>
      <c r="K131" s="80">
        <v>1447</v>
      </c>
    </row>
    <row r="132" ht="12.75" customHeight="1" thickBot="1"/>
    <row r="133" spans="2:8" ht="15" customHeight="1" thickBot="1">
      <c r="B133" s="61" t="s">
        <v>605</v>
      </c>
      <c r="C133" s="62"/>
      <c r="H133" s="16" t="s">
        <v>244</v>
      </c>
    </row>
    <row r="134" spans="2:9" ht="15" customHeight="1">
      <c r="B134" s="308"/>
      <c r="C134" s="433" t="s">
        <v>207</v>
      </c>
      <c r="D134" s="416" t="s">
        <v>555</v>
      </c>
      <c r="E134" s="417"/>
      <c r="F134" s="417"/>
      <c r="G134" s="417"/>
      <c r="H134" s="418"/>
      <c r="I134" s="19" t="s">
        <v>342</v>
      </c>
    </row>
    <row r="135" spans="2:9" ht="15" customHeight="1">
      <c r="B135" s="322" t="s">
        <v>29</v>
      </c>
      <c r="C135" s="419" t="s">
        <v>606</v>
      </c>
      <c r="D135" s="420" t="s">
        <v>535</v>
      </c>
      <c r="E135" s="422"/>
      <c r="F135" s="424" t="s">
        <v>445</v>
      </c>
      <c r="G135" s="424" t="s">
        <v>445</v>
      </c>
      <c r="H135" s="423" t="s">
        <v>445</v>
      </c>
      <c r="I135" s="19"/>
    </row>
    <row r="136" spans="2:9" ht="15" customHeight="1" thickBot="1">
      <c r="B136" s="328"/>
      <c r="C136" s="419" t="s">
        <v>208</v>
      </c>
      <c r="D136" s="426" t="s">
        <v>536</v>
      </c>
      <c r="E136" s="428" t="s">
        <v>537</v>
      </c>
      <c r="F136" s="431" t="s">
        <v>27</v>
      </c>
      <c r="G136" s="431" t="s">
        <v>28</v>
      </c>
      <c r="H136" s="429" t="s">
        <v>25</v>
      </c>
      <c r="I136" s="19"/>
    </row>
    <row r="137" spans="2:9" ht="15" customHeight="1">
      <c r="B137" s="434" t="s">
        <v>512</v>
      </c>
      <c r="C137" s="63">
        <v>0</v>
      </c>
      <c r="D137" s="64">
        <v>0</v>
      </c>
      <c r="E137" s="75">
        <v>0</v>
      </c>
      <c r="F137" s="75">
        <v>0</v>
      </c>
      <c r="G137" s="75">
        <v>0</v>
      </c>
      <c r="H137" s="85">
        <v>0</v>
      </c>
      <c r="I137" s="19" t="s">
        <v>342</v>
      </c>
    </row>
    <row r="138" spans="2:9" ht="15" customHeight="1">
      <c r="B138" s="434" t="s">
        <v>513</v>
      </c>
      <c r="C138" s="65">
        <v>500</v>
      </c>
      <c r="D138" s="74">
        <v>0</v>
      </c>
      <c r="E138" s="10">
        <v>0</v>
      </c>
      <c r="F138" s="10">
        <v>0</v>
      </c>
      <c r="G138" s="10">
        <v>0</v>
      </c>
      <c r="H138" s="40">
        <v>0</v>
      </c>
      <c r="I138" s="19" t="s">
        <v>342</v>
      </c>
    </row>
    <row r="139" spans="2:9" ht="15" customHeight="1">
      <c r="B139" s="434" t="s">
        <v>515</v>
      </c>
      <c r="C139" s="65">
        <v>4850</v>
      </c>
      <c r="D139" s="74">
        <v>70</v>
      </c>
      <c r="E139" s="10">
        <v>9000</v>
      </c>
      <c r="F139" s="10">
        <v>1300</v>
      </c>
      <c r="G139" s="10">
        <v>0</v>
      </c>
      <c r="H139" s="40">
        <v>10370</v>
      </c>
      <c r="I139" s="19" t="s">
        <v>342</v>
      </c>
    </row>
    <row r="140" spans="2:9" ht="15" customHeight="1">
      <c r="B140" s="434" t="s">
        <v>517</v>
      </c>
      <c r="C140" s="65">
        <v>250</v>
      </c>
      <c r="D140" s="74">
        <v>0</v>
      </c>
      <c r="E140" s="10">
        <v>1300</v>
      </c>
      <c r="F140" s="10">
        <v>300</v>
      </c>
      <c r="G140" s="10">
        <v>0</v>
      </c>
      <c r="H140" s="40">
        <v>1600</v>
      </c>
      <c r="I140" s="19" t="s">
        <v>342</v>
      </c>
    </row>
    <row r="141" spans="2:9" ht="15" customHeight="1">
      <c r="B141" s="434" t="s">
        <v>519</v>
      </c>
      <c r="C141" s="65">
        <v>132195</v>
      </c>
      <c r="D141" s="74">
        <v>5860</v>
      </c>
      <c r="E141" s="10">
        <v>22780</v>
      </c>
      <c r="F141" s="10">
        <v>5200</v>
      </c>
      <c r="G141" s="10">
        <v>4500</v>
      </c>
      <c r="H141" s="40">
        <v>38340</v>
      </c>
      <c r="I141" s="19" t="s">
        <v>342</v>
      </c>
    </row>
    <row r="142" spans="2:9" ht="15" customHeight="1">
      <c r="B142" s="434" t="s">
        <v>521</v>
      </c>
      <c r="C142" s="65">
        <v>2600</v>
      </c>
      <c r="D142" s="74">
        <v>2000</v>
      </c>
      <c r="E142" s="10">
        <v>5700</v>
      </c>
      <c r="F142" s="10">
        <v>11500</v>
      </c>
      <c r="G142" s="10">
        <v>1030</v>
      </c>
      <c r="H142" s="40">
        <v>20230</v>
      </c>
      <c r="I142" s="19" t="s">
        <v>342</v>
      </c>
    </row>
    <row r="143" spans="2:9" ht="15" customHeight="1">
      <c r="B143" s="434" t="s">
        <v>523</v>
      </c>
      <c r="C143" s="65">
        <v>55580</v>
      </c>
      <c r="D143" s="74">
        <v>186</v>
      </c>
      <c r="E143" s="10">
        <v>7900</v>
      </c>
      <c r="F143" s="10">
        <v>500</v>
      </c>
      <c r="G143" s="10">
        <v>0</v>
      </c>
      <c r="H143" s="40">
        <v>8586</v>
      </c>
      <c r="I143" s="19" t="s">
        <v>342</v>
      </c>
    </row>
    <row r="144" spans="2:9" ht="15" customHeight="1">
      <c r="B144" s="434" t="s">
        <v>525</v>
      </c>
      <c r="C144" s="65">
        <v>8500</v>
      </c>
      <c r="D144" s="74">
        <v>100</v>
      </c>
      <c r="E144" s="10">
        <v>3830</v>
      </c>
      <c r="F144" s="10">
        <v>0</v>
      </c>
      <c r="G144" s="10">
        <v>0</v>
      </c>
      <c r="H144" s="40">
        <v>3930</v>
      </c>
      <c r="I144" s="19" t="s">
        <v>342</v>
      </c>
    </row>
    <row r="145" spans="2:9" ht="15" customHeight="1">
      <c r="B145" s="434" t="s">
        <v>527</v>
      </c>
      <c r="C145" s="65">
        <v>170</v>
      </c>
      <c r="D145" s="74">
        <v>55</v>
      </c>
      <c r="E145" s="10">
        <v>6300</v>
      </c>
      <c r="F145" s="10">
        <v>0</v>
      </c>
      <c r="G145" s="10">
        <v>0</v>
      </c>
      <c r="H145" s="40">
        <v>6355</v>
      </c>
      <c r="I145" s="19" t="s">
        <v>342</v>
      </c>
    </row>
    <row r="146" spans="2:9" ht="15" customHeight="1">
      <c r="B146" s="435" t="s">
        <v>528</v>
      </c>
      <c r="C146" s="65">
        <v>0</v>
      </c>
      <c r="D146" s="74">
        <v>0</v>
      </c>
      <c r="E146" s="10">
        <v>750</v>
      </c>
      <c r="F146" s="10">
        <v>200</v>
      </c>
      <c r="G146" s="10">
        <v>0</v>
      </c>
      <c r="H146" s="40">
        <v>950</v>
      </c>
      <c r="I146" s="19" t="s">
        <v>342</v>
      </c>
    </row>
    <row r="147" spans="2:9" ht="15" customHeight="1" thickBot="1">
      <c r="B147" s="436" t="s">
        <v>529</v>
      </c>
      <c r="C147" s="86">
        <v>105000</v>
      </c>
      <c r="D147" s="67">
        <v>800</v>
      </c>
      <c r="E147" s="21">
        <v>87000</v>
      </c>
      <c r="F147" s="21">
        <v>0</v>
      </c>
      <c r="G147" s="21">
        <v>1200</v>
      </c>
      <c r="H147" s="14">
        <v>89000</v>
      </c>
      <c r="I147" s="19" t="s">
        <v>342</v>
      </c>
    </row>
    <row r="148" spans="2:9" ht="15" customHeight="1" thickBot="1" thickTop="1">
      <c r="B148" s="437" t="s">
        <v>530</v>
      </c>
      <c r="C148" s="87">
        <v>309645</v>
      </c>
      <c r="D148" s="81">
        <v>9071</v>
      </c>
      <c r="E148" s="79">
        <v>144560</v>
      </c>
      <c r="F148" s="79">
        <v>19000</v>
      </c>
      <c r="G148" s="79">
        <v>6730</v>
      </c>
      <c r="H148" s="88">
        <v>179361</v>
      </c>
      <c r="I148" s="19" t="s">
        <v>342</v>
      </c>
    </row>
    <row r="149" ht="16.5" customHeight="1">
      <c r="I149" s="19" t="s">
        <v>342</v>
      </c>
    </row>
    <row r="150" ht="16.5" customHeight="1">
      <c r="I150" s="19"/>
    </row>
  </sheetData>
  <mergeCells count="22">
    <mergeCell ref="C32:F32"/>
    <mergeCell ref="C61:F61"/>
    <mergeCell ref="C90:F90"/>
    <mergeCell ref="C118:F118"/>
    <mergeCell ref="D134:H134"/>
    <mergeCell ref="D135:E135"/>
    <mergeCell ref="G32:K32"/>
    <mergeCell ref="C33:E33"/>
    <mergeCell ref="G33:H33"/>
    <mergeCell ref="G61:K61"/>
    <mergeCell ref="C62:E62"/>
    <mergeCell ref="G62:H62"/>
    <mergeCell ref="G118:K118"/>
    <mergeCell ref="C119:E119"/>
    <mergeCell ref="G119:H119"/>
    <mergeCell ref="G90:K90"/>
    <mergeCell ref="C91:E91"/>
    <mergeCell ref="G91:H91"/>
    <mergeCell ref="G4:K4"/>
    <mergeCell ref="C5:E5"/>
    <mergeCell ref="G5:H5"/>
    <mergeCell ref="C4:F4"/>
  </mergeCells>
  <printOptions/>
  <pageMargins left="0.75" right="0.75" top="0.98" bottom="1" header="0.512" footer="0.512"/>
  <pageSetup horizontalDpi="600" verticalDpi="600" orientation="landscape" paperSize="9" scale="98" r:id="rId1"/>
  <rowBreaks count="5" manualBreakCount="5">
    <brk id="29" min="1" max="10" man="1"/>
    <brk id="58" min="1" max="10" man="1"/>
    <brk id="87" min="1" max="10" man="1"/>
    <brk id="116" min="1" max="10" man="1"/>
    <brk id="1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C25:K40"/>
  <sheetViews>
    <sheetView workbookViewId="0" topLeftCell="A1">
      <selection activeCell="A1" sqref="A1"/>
    </sheetView>
  </sheetViews>
  <sheetFormatPr defaultColWidth="9.00390625" defaultRowHeight="13.5"/>
  <cols>
    <col min="1" max="1" width="2.625" style="8" customWidth="1"/>
    <col min="2" max="2" width="3.75390625" style="8" customWidth="1"/>
    <col min="3" max="10" width="8.625" style="8" customWidth="1"/>
    <col min="11" max="16384" width="9.00390625" style="8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25" spans="3:11" ht="18" customHeight="1">
      <c r="C25" s="97" t="s">
        <v>254</v>
      </c>
      <c r="D25" s="98"/>
      <c r="E25" s="98"/>
      <c r="F25" s="98"/>
      <c r="G25" s="98"/>
      <c r="H25" s="98"/>
      <c r="I25" s="98"/>
      <c r="J25" s="98" t="s">
        <v>65</v>
      </c>
      <c r="K25" s="98"/>
    </row>
    <row r="26" ht="18" customHeight="1" thickBot="1"/>
    <row r="27" spans="3:11" ht="16.5" customHeight="1">
      <c r="C27" s="201"/>
      <c r="D27" s="202" t="s">
        <v>213</v>
      </c>
      <c r="E27" s="203"/>
      <c r="F27" s="202" t="s">
        <v>214</v>
      </c>
      <c r="G27" s="203"/>
      <c r="H27" s="202" t="s">
        <v>215</v>
      </c>
      <c r="I27" s="204"/>
      <c r="J27" s="204"/>
      <c r="K27" s="205"/>
    </row>
    <row r="28" spans="3:11" ht="16.5" customHeight="1">
      <c r="C28" s="206" t="s">
        <v>66</v>
      </c>
      <c r="D28" s="207" t="s">
        <v>216</v>
      </c>
      <c r="E28" s="207" t="s">
        <v>67</v>
      </c>
      <c r="F28" s="207" t="s">
        <v>68</v>
      </c>
      <c r="G28" s="207" t="s">
        <v>217</v>
      </c>
      <c r="H28" s="207" t="s">
        <v>69</v>
      </c>
      <c r="I28" s="207" t="s">
        <v>217</v>
      </c>
      <c r="J28" s="207" t="s">
        <v>218</v>
      </c>
      <c r="K28" s="208" t="s">
        <v>70</v>
      </c>
    </row>
    <row r="29" spans="3:11" ht="16.5" customHeight="1">
      <c r="C29" s="206"/>
      <c r="D29" s="209"/>
      <c r="E29" s="209"/>
      <c r="F29" s="209"/>
      <c r="G29" s="209"/>
      <c r="H29" s="209"/>
      <c r="I29" s="209"/>
      <c r="J29" s="210" t="s">
        <v>219</v>
      </c>
      <c r="K29" s="211" t="s">
        <v>219</v>
      </c>
    </row>
    <row r="30" spans="3:11" ht="16.5" customHeight="1">
      <c r="C30" s="212"/>
      <c r="D30" s="213" t="s">
        <v>71</v>
      </c>
      <c r="E30" s="213" t="s">
        <v>220</v>
      </c>
      <c r="F30" s="213" t="s">
        <v>221</v>
      </c>
      <c r="G30" s="213" t="s">
        <v>220</v>
      </c>
      <c r="H30" s="213" t="s">
        <v>222</v>
      </c>
      <c r="I30" s="213" t="s">
        <v>220</v>
      </c>
      <c r="J30" s="213" t="s">
        <v>72</v>
      </c>
      <c r="K30" s="214" t="s">
        <v>73</v>
      </c>
    </row>
    <row r="31" spans="3:11" ht="24" customHeight="1">
      <c r="C31" s="215" t="s">
        <v>74</v>
      </c>
      <c r="D31" s="108">
        <v>8</v>
      </c>
      <c r="E31" s="109">
        <v>0.1702127659574468</v>
      </c>
      <c r="F31" s="108">
        <v>682</v>
      </c>
      <c r="G31" s="109">
        <v>0.086296343160825</v>
      </c>
      <c r="H31" s="108">
        <v>10985</v>
      </c>
      <c r="I31" s="109">
        <v>0.03924643977448928</v>
      </c>
      <c r="J31" s="110">
        <v>1373.125</v>
      </c>
      <c r="K31" s="111">
        <v>16.107038123167154</v>
      </c>
    </row>
    <row r="32" spans="3:11" ht="24" customHeight="1">
      <c r="C32" s="215" t="s">
        <v>75</v>
      </c>
      <c r="D32" s="108">
        <v>1</v>
      </c>
      <c r="E32" s="109">
        <v>0.02127659574468085</v>
      </c>
      <c r="F32" s="108">
        <v>100</v>
      </c>
      <c r="G32" s="109">
        <v>0.012653422750854106</v>
      </c>
      <c r="H32" s="108">
        <v>1827</v>
      </c>
      <c r="I32" s="109">
        <v>0.006527377830495395</v>
      </c>
      <c r="J32" s="110">
        <v>1827</v>
      </c>
      <c r="K32" s="111">
        <v>18.27</v>
      </c>
    </row>
    <row r="33" spans="3:11" ht="24" customHeight="1">
      <c r="C33" s="215" t="s">
        <v>76</v>
      </c>
      <c r="D33" s="108">
        <v>9</v>
      </c>
      <c r="E33" s="109">
        <v>0.19148936170212766</v>
      </c>
      <c r="F33" s="108">
        <v>281</v>
      </c>
      <c r="G33" s="109">
        <v>0.03555611792990004</v>
      </c>
      <c r="H33" s="108">
        <v>15239</v>
      </c>
      <c r="I33" s="109">
        <v>0.05444483347505163</v>
      </c>
      <c r="J33" s="110">
        <v>1693.2222222222222</v>
      </c>
      <c r="K33" s="111">
        <v>54.23131672597865</v>
      </c>
    </row>
    <row r="34" spans="3:11" ht="24" customHeight="1">
      <c r="C34" s="215" t="s">
        <v>77</v>
      </c>
      <c r="D34" s="108">
        <v>4</v>
      </c>
      <c r="E34" s="109">
        <v>0.0851063829787234</v>
      </c>
      <c r="F34" s="108">
        <v>495</v>
      </c>
      <c r="G34" s="109">
        <v>0.06263444261672782</v>
      </c>
      <c r="H34" s="108">
        <v>6143</v>
      </c>
      <c r="I34" s="109">
        <v>0.021947280795146802</v>
      </c>
      <c r="J34" s="110">
        <v>1535.75</v>
      </c>
      <c r="K34" s="111">
        <v>12.41010101010101</v>
      </c>
    </row>
    <row r="35" spans="3:11" ht="24" customHeight="1">
      <c r="C35" s="215" t="s">
        <v>78</v>
      </c>
      <c r="D35" s="108">
        <v>1</v>
      </c>
      <c r="E35" s="109">
        <v>0.02127659574468085</v>
      </c>
      <c r="F35" s="108">
        <v>40</v>
      </c>
      <c r="G35" s="109">
        <v>0.005061369100341643</v>
      </c>
      <c r="H35" s="108">
        <v>2581</v>
      </c>
      <c r="I35" s="109">
        <v>0.009221216300223652</v>
      </c>
      <c r="J35" s="110">
        <v>2581</v>
      </c>
      <c r="K35" s="111">
        <v>64.525</v>
      </c>
    </row>
    <row r="36" spans="3:11" ht="24" customHeight="1">
      <c r="C36" s="215" t="s">
        <v>608</v>
      </c>
      <c r="D36" s="108">
        <v>4</v>
      </c>
      <c r="E36" s="109">
        <v>0.0851063829787234</v>
      </c>
      <c r="F36" s="108">
        <v>3900</v>
      </c>
      <c r="G36" s="109">
        <v>0.49348348728331015</v>
      </c>
      <c r="H36" s="108">
        <v>60790</v>
      </c>
      <c r="I36" s="109">
        <v>0.21718626070925837</v>
      </c>
      <c r="J36" s="110">
        <v>15197.5</v>
      </c>
      <c r="K36" s="111">
        <v>15.587179487179487</v>
      </c>
    </row>
    <row r="37" spans="3:11" ht="24" customHeight="1">
      <c r="C37" s="215" t="s">
        <v>609</v>
      </c>
      <c r="D37" s="108">
        <v>20</v>
      </c>
      <c r="E37" s="109">
        <v>0.425531914893617</v>
      </c>
      <c r="F37" s="108">
        <v>2405</v>
      </c>
      <c r="G37" s="109">
        <v>0.30431481715804126</v>
      </c>
      <c r="H37" s="108">
        <v>182333</v>
      </c>
      <c r="I37" s="109">
        <v>0.6514265911153349</v>
      </c>
      <c r="J37" s="110">
        <v>9116.65</v>
      </c>
      <c r="K37" s="111">
        <v>75.81413721413722</v>
      </c>
    </row>
    <row r="38" spans="3:11" ht="24" customHeight="1" thickBot="1">
      <c r="C38" s="216" t="s">
        <v>79</v>
      </c>
      <c r="D38" s="112">
        <v>47</v>
      </c>
      <c r="E38" s="113">
        <v>1</v>
      </c>
      <c r="F38" s="112">
        <v>7903</v>
      </c>
      <c r="G38" s="113">
        <v>1</v>
      </c>
      <c r="H38" s="112">
        <v>279898</v>
      </c>
      <c r="I38" s="113">
        <v>1</v>
      </c>
      <c r="J38" s="114">
        <v>5955.276595744681</v>
      </c>
      <c r="K38" s="115">
        <v>35.41667721118563</v>
      </c>
    </row>
    <row r="40" ht="13.5">
      <c r="C40" s="8" t="s">
        <v>223</v>
      </c>
    </row>
  </sheetData>
  <mergeCells count="3">
    <mergeCell ref="D27:E27"/>
    <mergeCell ref="F27:G27"/>
    <mergeCell ref="H27:K27"/>
  </mergeCells>
  <printOptions/>
  <pageMargins left="0.99" right="0.99" top="1" bottom="1" header="0.512" footer="0.512"/>
  <pageSetup horizontalDpi="600" verticalDpi="600" orientation="portrait" paperSize="9" scale="88" r:id="rId4"/>
  <rowBreaks count="1" manualBreakCount="1">
    <brk id="50" min="2" max="10" man="1"/>
  </rowBreaks>
  <drawing r:id="rId3"/>
  <legacyDrawing r:id="rId2"/>
  <oleObjects>
    <oleObject progId="JXW.Document.8" shapeId="1609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7:M72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50390625" style="8" customWidth="1"/>
    <col min="3" max="3" width="8.875" style="8" customWidth="1"/>
    <col min="4" max="5" width="7.625" style="8" customWidth="1"/>
    <col min="6" max="7" width="8.625" style="8" customWidth="1"/>
    <col min="8" max="8" width="10.00390625" style="8" customWidth="1"/>
    <col min="9" max="9" width="9.25390625" style="8" customWidth="1"/>
    <col min="10" max="10" width="7.625" style="8" customWidth="1"/>
    <col min="11" max="11" width="10.00390625" style="8" customWidth="1"/>
  </cols>
  <sheetData>
    <row r="1" s="8" customFormat="1" ht="13.5"/>
    <row r="2" s="8" customFormat="1" ht="13.5"/>
    <row r="3" s="8" customFormat="1" ht="13.5"/>
    <row r="4" s="8" customFormat="1" ht="13.5"/>
    <row r="5" s="8" customFormat="1" ht="13.5"/>
    <row r="6" s="8" customFormat="1" ht="13.5"/>
    <row r="7" s="8" customFormat="1" ht="13.5"/>
    <row r="8" s="8" customFormat="1" ht="13.5"/>
    <row r="9" s="8" customFormat="1" ht="13.5"/>
    <row r="10" s="8" customFormat="1" ht="13.5"/>
    <row r="11" s="8" customFormat="1" ht="13.5"/>
    <row r="12" s="8" customFormat="1" ht="13.5"/>
    <row r="13" s="8" customFormat="1" ht="13.5"/>
    <row r="14" s="8" customFormat="1" ht="13.5"/>
    <row r="15" s="8" customFormat="1" ht="13.5"/>
    <row r="16" s="8" customFormat="1" ht="13.5"/>
    <row r="17" spans="2:11" s="8" customFormat="1" ht="18" customHeight="1">
      <c r="B17" s="97" t="s">
        <v>255</v>
      </c>
      <c r="C17" s="97"/>
      <c r="D17" s="98"/>
      <c r="E17" s="98"/>
      <c r="F17" s="98"/>
      <c r="G17" s="98"/>
      <c r="H17" s="98"/>
      <c r="I17" s="98"/>
      <c r="J17" s="98" t="s">
        <v>256</v>
      </c>
      <c r="K17" s="98"/>
    </row>
    <row r="18" s="8" customFormat="1" ht="18" customHeight="1" thickBot="1"/>
    <row r="19" spans="2:11" s="8" customFormat="1" ht="18" customHeight="1">
      <c r="B19" s="217"/>
      <c r="C19" s="218"/>
      <c r="D19" s="202" t="s">
        <v>224</v>
      </c>
      <c r="E19" s="203"/>
      <c r="F19" s="202" t="s">
        <v>214</v>
      </c>
      <c r="G19" s="204"/>
      <c r="H19" s="203"/>
      <c r="I19" s="202" t="s">
        <v>215</v>
      </c>
      <c r="J19" s="204"/>
      <c r="K19" s="205"/>
    </row>
    <row r="20" spans="2:11" s="8" customFormat="1" ht="15" customHeight="1">
      <c r="B20" s="219"/>
      <c r="C20" s="220" t="s">
        <v>225</v>
      </c>
      <c r="D20" s="207" t="s">
        <v>80</v>
      </c>
      <c r="E20" s="207" t="s">
        <v>67</v>
      </c>
      <c r="F20" s="207" t="s">
        <v>68</v>
      </c>
      <c r="G20" s="207" t="s">
        <v>217</v>
      </c>
      <c r="H20" s="207" t="s">
        <v>226</v>
      </c>
      <c r="I20" s="207" t="s">
        <v>81</v>
      </c>
      <c r="J20" s="207" t="s">
        <v>217</v>
      </c>
      <c r="K20" s="208" t="s">
        <v>218</v>
      </c>
    </row>
    <row r="21" spans="2:13" s="8" customFormat="1" ht="15" customHeight="1">
      <c r="B21" s="219"/>
      <c r="C21" s="221"/>
      <c r="D21" s="209"/>
      <c r="E21" s="209"/>
      <c r="F21" s="209"/>
      <c r="G21" s="209"/>
      <c r="H21" s="210" t="s">
        <v>227</v>
      </c>
      <c r="I21" s="209"/>
      <c r="J21" s="209"/>
      <c r="K21" s="211" t="s">
        <v>219</v>
      </c>
      <c r="M21" s="29"/>
    </row>
    <row r="22" spans="2:11" s="8" customFormat="1" ht="15" customHeight="1">
      <c r="B22" s="219"/>
      <c r="C22" s="221"/>
      <c r="D22" s="222" t="s">
        <v>71</v>
      </c>
      <c r="E22" s="222" t="s">
        <v>220</v>
      </c>
      <c r="F22" s="222" t="s">
        <v>221</v>
      </c>
      <c r="G22" s="222" t="s">
        <v>220</v>
      </c>
      <c r="H22" s="222" t="s">
        <v>228</v>
      </c>
      <c r="I22" s="222" t="s">
        <v>222</v>
      </c>
      <c r="J22" s="222" t="s">
        <v>220</v>
      </c>
      <c r="K22" s="223" t="s">
        <v>72</v>
      </c>
    </row>
    <row r="23" spans="2:11" s="8" customFormat="1" ht="45" customHeight="1">
      <c r="B23" s="224" t="s">
        <v>272</v>
      </c>
      <c r="C23" s="225"/>
      <c r="D23" s="148">
        <v>8</v>
      </c>
      <c r="E23" s="109">
        <v>0.1702127659574468</v>
      </c>
      <c r="F23" s="149">
        <v>147</v>
      </c>
      <c r="G23" s="109">
        <v>0.018600531443755536</v>
      </c>
      <c r="H23" s="150">
        <v>18.375</v>
      </c>
      <c r="I23" s="108">
        <v>12562</v>
      </c>
      <c r="J23" s="109">
        <v>0.044880635088496525</v>
      </c>
      <c r="K23" s="152">
        <v>1570.25</v>
      </c>
    </row>
    <row r="24" spans="2:11" s="8" customFormat="1" ht="45" customHeight="1">
      <c r="B24" s="226" t="s">
        <v>297</v>
      </c>
      <c r="C24" s="227" t="s">
        <v>229</v>
      </c>
      <c r="D24" s="117">
        <v>30</v>
      </c>
      <c r="E24" s="118">
        <v>0.6382978723404256</v>
      </c>
      <c r="F24" s="119">
        <v>6918</v>
      </c>
      <c r="G24" s="118">
        <v>0.875363785904087</v>
      </c>
      <c r="H24" s="120">
        <v>230.6</v>
      </c>
      <c r="I24" s="121">
        <v>253962</v>
      </c>
      <c r="J24" s="118">
        <v>0.9073376730094534</v>
      </c>
      <c r="K24" s="122">
        <v>8465.4</v>
      </c>
    </row>
    <row r="25" spans="2:11" s="8" customFormat="1" ht="45" customHeight="1">
      <c r="B25" s="228"/>
      <c r="C25" s="229" t="s">
        <v>302</v>
      </c>
      <c r="D25" s="108">
        <v>8</v>
      </c>
      <c r="E25" s="109">
        <v>0.1702127659574468</v>
      </c>
      <c r="F25" s="108">
        <v>825</v>
      </c>
      <c r="G25" s="109">
        <v>0.10439073769454638</v>
      </c>
      <c r="H25" s="151">
        <v>103.125</v>
      </c>
      <c r="I25" s="108">
        <v>12694</v>
      </c>
      <c r="J25" s="109">
        <v>0.04535223545720227</v>
      </c>
      <c r="K25" s="152">
        <v>1586.75</v>
      </c>
    </row>
    <row r="26" spans="2:11" s="8" customFormat="1" ht="45" customHeight="1">
      <c r="B26" s="230"/>
      <c r="C26" s="227" t="s">
        <v>246</v>
      </c>
      <c r="D26" s="117">
        <v>1</v>
      </c>
      <c r="E26" s="118">
        <v>0.02127659574468085</v>
      </c>
      <c r="F26" s="119">
        <v>13</v>
      </c>
      <c r="G26" s="118">
        <v>0.0016449449576110338</v>
      </c>
      <c r="H26" s="172">
        <v>13</v>
      </c>
      <c r="I26" s="121">
        <v>680</v>
      </c>
      <c r="J26" s="118">
        <v>0.002429456444847766</v>
      </c>
      <c r="K26" s="173">
        <v>680</v>
      </c>
    </row>
    <row r="27" spans="2:11" s="8" customFormat="1" ht="45" customHeight="1" thickBot="1">
      <c r="B27" s="231" t="s">
        <v>82</v>
      </c>
      <c r="C27" s="232"/>
      <c r="D27" s="112">
        <v>47</v>
      </c>
      <c r="E27" s="113">
        <v>1</v>
      </c>
      <c r="F27" s="112">
        <v>7903</v>
      </c>
      <c r="G27" s="113">
        <v>1</v>
      </c>
      <c r="H27" s="153">
        <v>168.14893617021278</v>
      </c>
      <c r="I27" s="112">
        <v>279898</v>
      </c>
      <c r="J27" s="113">
        <v>1</v>
      </c>
      <c r="K27" s="154">
        <v>5955.276595744681</v>
      </c>
    </row>
    <row r="28" spans="2:11" s="8" customFormat="1" ht="15" customHeight="1">
      <c r="B28" s="116"/>
      <c r="C28" s="116"/>
      <c r="D28" s="119"/>
      <c r="E28" s="155"/>
      <c r="F28" s="119"/>
      <c r="G28" s="155"/>
      <c r="H28" s="120"/>
      <c r="I28" s="119"/>
      <c r="J28" s="155"/>
      <c r="K28" s="125"/>
    </row>
    <row r="29" spans="3:4" s="8" customFormat="1" ht="13.5">
      <c r="C29" s="29" t="s">
        <v>298</v>
      </c>
      <c r="D29" s="8" t="s">
        <v>299</v>
      </c>
    </row>
    <row r="30" spans="2:4" s="8" customFormat="1" ht="13.5">
      <c r="B30" s="8" t="s">
        <v>56</v>
      </c>
      <c r="D30" s="8" t="s">
        <v>300</v>
      </c>
    </row>
    <row r="31" s="8" customFormat="1" ht="13.5"/>
    <row r="32" s="8" customFormat="1" ht="13.5"/>
    <row r="62" spans="4:11" ht="13.5">
      <c r="D62" s="28"/>
      <c r="E62" s="28"/>
      <c r="F62" s="28"/>
      <c r="G62" s="28"/>
      <c r="H62" s="28"/>
      <c r="I62" s="28"/>
      <c r="J62" s="28"/>
      <c r="K62" s="28"/>
    </row>
    <row r="63" spans="4:11" ht="13.5">
      <c r="D63" s="28"/>
      <c r="E63" s="28"/>
      <c r="F63" s="28"/>
      <c r="G63" s="28"/>
      <c r="H63" s="28"/>
      <c r="I63" s="28"/>
      <c r="J63" s="28"/>
      <c r="K63" s="28"/>
    </row>
    <row r="64" spans="5:11" ht="13.5">
      <c r="E64" s="28"/>
      <c r="F64" s="28"/>
      <c r="G64" s="28"/>
      <c r="H64" s="28"/>
      <c r="I64" s="28"/>
      <c r="J64" s="28"/>
      <c r="K64" s="28"/>
    </row>
    <row r="65" spans="4:11" ht="13.5">
      <c r="D65" s="28"/>
      <c r="E65" s="28"/>
      <c r="F65" s="28"/>
      <c r="G65" s="28"/>
      <c r="H65" s="28"/>
      <c r="I65" s="28"/>
      <c r="J65" s="28"/>
      <c r="K65" s="28"/>
    </row>
    <row r="66" spans="4:11" ht="13.5">
      <c r="D66" s="28"/>
      <c r="E66" s="28"/>
      <c r="F66" s="28"/>
      <c r="G66" s="28"/>
      <c r="H66" s="28"/>
      <c r="I66" s="28"/>
      <c r="J66" s="28"/>
      <c r="K66" s="28"/>
    </row>
    <row r="67" spans="4:11" ht="13.5">
      <c r="D67" s="28"/>
      <c r="E67" s="28"/>
      <c r="F67" s="28"/>
      <c r="G67" s="28"/>
      <c r="H67" s="28"/>
      <c r="I67" s="28"/>
      <c r="J67" s="28"/>
      <c r="K67" s="28"/>
    </row>
    <row r="68" spans="4:11" ht="13.5">
      <c r="D68" s="28"/>
      <c r="E68" s="28"/>
      <c r="F68" s="28"/>
      <c r="G68" s="28"/>
      <c r="H68" s="28"/>
      <c r="I68" s="28"/>
      <c r="J68" s="28"/>
      <c r="K68" s="28"/>
    </row>
    <row r="69" spans="4:11" ht="13.5">
      <c r="D69" s="28"/>
      <c r="E69" s="28"/>
      <c r="F69" s="28"/>
      <c r="G69" s="28"/>
      <c r="H69" s="28"/>
      <c r="I69" s="28"/>
      <c r="J69" s="28"/>
      <c r="K69" s="28"/>
    </row>
    <row r="70" spans="4:11" ht="13.5">
      <c r="D70" s="28"/>
      <c r="E70" s="28"/>
      <c r="F70" s="28"/>
      <c r="G70" s="28"/>
      <c r="H70" s="28"/>
      <c r="I70" s="28"/>
      <c r="J70" s="28"/>
      <c r="K70" s="28"/>
    </row>
    <row r="71" spans="4:11" ht="13.5">
      <c r="D71" s="28"/>
      <c r="E71" s="28"/>
      <c r="F71" s="28"/>
      <c r="G71" s="28"/>
      <c r="H71" s="28"/>
      <c r="I71" s="28"/>
      <c r="J71" s="28"/>
      <c r="K71" s="28"/>
    </row>
    <row r="72" spans="4:11" ht="13.5">
      <c r="D72" s="28"/>
      <c r="E72" s="28"/>
      <c r="F72" s="28"/>
      <c r="G72" s="28"/>
      <c r="H72" s="28"/>
      <c r="I72" s="28"/>
      <c r="J72" s="28"/>
      <c r="K72" s="28"/>
    </row>
  </sheetData>
  <mergeCells count="6">
    <mergeCell ref="I19:K19"/>
    <mergeCell ref="B24:B26"/>
    <mergeCell ref="B27:C27"/>
    <mergeCell ref="D19:E19"/>
    <mergeCell ref="F19:H19"/>
    <mergeCell ref="B23:C23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89" r:id="rId4"/>
  <rowBreaks count="1" manualBreakCount="1">
    <brk id="42" max="255" man="1"/>
  </rowBreaks>
  <drawing r:id="rId3"/>
  <legacyDrawing r:id="rId2"/>
  <oleObjects>
    <oleObject progId="JXW.Document.8" shapeId="19214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7:M28"/>
  <sheetViews>
    <sheetView workbookViewId="0" topLeftCell="A1">
      <selection activeCell="A1" sqref="A1"/>
    </sheetView>
  </sheetViews>
  <sheetFormatPr defaultColWidth="9.00390625" defaultRowHeight="13.5"/>
  <cols>
    <col min="1" max="1" width="2.625" style="16" customWidth="1"/>
    <col min="2" max="2" width="11.625" style="16" customWidth="1"/>
    <col min="3" max="4" width="7.625" style="16" customWidth="1"/>
    <col min="5" max="6" width="8.625" style="16" customWidth="1"/>
    <col min="7" max="7" width="10.50390625" style="16" customWidth="1"/>
    <col min="8" max="8" width="9.875" style="16" customWidth="1"/>
    <col min="9" max="9" width="10.875" style="16" customWidth="1"/>
    <col min="10" max="10" width="10.25390625" style="16" customWidth="1"/>
    <col min="11" max="16384" width="9.00390625" style="16" customWidth="1"/>
  </cols>
  <sheetData>
    <row r="2" ht="13.5"/>
    <row r="3" ht="13.5"/>
    <row r="4" ht="13.5"/>
    <row r="5" ht="13.5"/>
    <row r="6" ht="13.5"/>
    <row r="7" ht="13.5"/>
    <row r="8" ht="13.5"/>
    <row r="9" ht="13.5"/>
    <row r="10" ht="13.5"/>
    <row r="11" ht="13.5"/>
    <row r="12" ht="13.5"/>
    <row r="13" ht="13.5"/>
    <row r="14" ht="13.5"/>
    <row r="15" ht="13.5"/>
    <row r="16" ht="9.75" customHeight="1"/>
    <row r="17" spans="2:10" ht="18" customHeight="1">
      <c r="B17" s="99" t="s">
        <v>257</v>
      </c>
      <c r="C17" s="100"/>
      <c r="D17" s="100"/>
      <c r="E17" s="100"/>
      <c r="F17" s="100"/>
      <c r="G17" s="100"/>
      <c r="H17" s="100"/>
      <c r="I17" s="100" t="s">
        <v>83</v>
      </c>
      <c r="J17" s="100"/>
    </row>
    <row r="18" ht="9.75" customHeight="1" thickBot="1"/>
    <row r="19" spans="2:10" ht="18" customHeight="1">
      <c r="B19" s="237"/>
      <c r="C19" s="238" t="s">
        <v>84</v>
      </c>
      <c r="D19" s="239"/>
      <c r="E19" s="238" t="s">
        <v>85</v>
      </c>
      <c r="F19" s="240"/>
      <c r="G19" s="239"/>
      <c r="H19" s="238" t="s">
        <v>86</v>
      </c>
      <c r="I19" s="240"/>
      <c r="J19" s="241"/>
    </row>
    <row r="20" spans="2:10" ht="15" customHeight="1">
      <c r="B20" s="242" t="s">
        <v>231</v>
      </c>
      <c r="C20" s="243" t="s">
        <v>87</v>
      </c>
      <c r="D20" s="244" t="s">
        <v>88</v>
      </c>
      <c r="E20" s="244" t="s">
        <v>89</v>
      </c>
      <c r="F20" s="244" t="s">
        <v>88</v>
      </c>
      <c r="G20" s="244" t="s">
        <v>90</v>
      </c>
      <c r="H20" s="244" t="s">
        <v>91</v>
      </c>
      <c r="I20" s="244" t="s">
        <v>232</v>
      </c>
      <c r="J20" s="245" t="s">
        <v>233</v>
      </c>
    </row>
    <row r="21" spans="2:10" ht="15" customHeight="1">
      <c r="B21" s="242"/>
      <c r="C21" s="246"/>
      <c r="D21" s="247"/>
      <c r="E21" s="247"/>
      <c r="F21" s="247"/>
      <c r="G21" s="248" t="s">
        <v>54</v>
      </c>
      <c r="H21" s="247"/>
      <c r="I21" s="248" t="s">
        <v>219</v>
      </c>
      <c r="J21" s="249" t="s">
        <v>92</v>
      </c>
    </row>
    <row r="22" spans="2:10" ht="15" customHeight="1">
      <c r="B22" s="242"/>
      <c r="C22" s="250" t="s">
        <v>93</v>
      </c>
      <c r="D22" s="251" t="s">
        <v>94</v>
      </c>
      <c r="E22" s="251" t="s">
        <v>95</v>
      </c>
      <c r="F22" s="251" t="s">
        <v>94</v>
      </c>
      <c r="G22" s="251" t="s">
        <v>96</v>
      </c>
      <c r="H22" s="251" t="s">
        <v>97</v>
      </c>
      <c r="I22" s="251" t="s">
        <v>72</v>
      </c>
      <c r="J22" s="252" t="s">
        <v>234</v>
      </c>
    </row>
    <row r="23" spans="2:13" ht="34.5" customHeight="1">
      <c r="B23" s="233" t="s">
        <v>235</v>
      </c>
      <c r="C23" s="156">
        <v>9</v>
      </c>
      <c r="D23" s="157">
        <v>0.19148936170212766</v>
      </c>
      <c r="E23" s="156">
        <v>27</v>
      </c>
      <c r="F23" s="157">
        <v>0.0034164241427306085</v>
      </c>
      <c r="G23" s="156">
        <v>3</v>
      </c>
      <c r="H23" s="156">
        <v>7430</v>
      </c>
      <c r="I23" s="156">
        <v>825.5555555555555</v>
      </c>
      <c r="J23" s="158">
        <v>275.18518518518516</v>
      </c>
      <c r="M23" s="16" t="s">
        <v>274</v>
      </c>
    </row>
    <row r="24" spans="2:10" ht="34.5" customHeight="1">
      <c r="B24" s="234" t="s">
        <v>121</v>
      </c>
      <c r="C24" s="110">
        <v>5</v>
      </c>
      <c r="D24" s="157">
        <v>0.10638297872340426</v>
      </c>
      <c r="E24" s="110">
        <v>64</v>
      </c>
      <c r="F24" s="157">
        <v>0.008098190560546628</v>
      </c>
      <c r="G24" s="156">
        <v>12.8</v>
      </c>
      <c r="H24" s="110">
        <v>4098</v>
      </c>
      <c r="I24" s="156">
        <v>819.6</v>
      </c>
      <c r="J24" s="158">
        <v>64.03125</v>
      </c>
    </row>
    <row r="25" spans="2:10" ht="34.5" customHeight="1">
      <c r="B25" s="234" t="s">
        <v>301</v>
      </c>
      <c r="C25" s="110">
        <v>6</v>
      </c>
      <c r="D25" s="157">
        <v>0.1276595744680851</v>
      </c>
      <c r="E25" s="110">
        <v>176</v>
      </c>
      <c r="F25" s="157">
        <v>0.022270024041503227</v>
      </c>
      <c r="G25" s="156">
        <v>29.333333333333332</v>
      </c>
      <c r="H25" s="110">
        <v>8465</v>
      </c>
      <c r="I25" s="156">
        <v>1410.8333333333333</v>
      </c>
      <c r="J25" s="158">
        <v>48.09659090909091</v>
      </c>
    </row>
    <row r="26" spans="2:10" ht="34.5" customHeight="1">
      <c r="B26" s="235" t="s">
        <v>120</v>
      </c>
      <c r="C26" s="110">
        <v>10</v>
      </c>
      <c r="D26" s="157">
        <v>0.2127659574468085</v>
      </c>
      <c r="E26" s="110">
        <v>686</v>
      </c>
      <c r="F26" s="157">
        <v>0.08680248007085917</v>
      </c>
      <c r="G26" s="156">
        <v>68.6</v>
      </c>
      <c r="H26" s="110">
        <v>27522</v>
      </c>
      <c r="I26" s="156">
        <v>2752.2</v>
      </c>
      <c r="J26" s="158">
        <v>40.119533527696795</v>
      </c>
    </row>
    <row r="27" spans="2:10" ht="34.5" customHeight="1">
      <c r="B27" s="233" t="s">
        <v>236</v>
      </c>
      <c r="C27" s="110">
        <v>17</v>
      </c>
      <c r="D27" s="157">
        <v>0.3617021276595745</v>
      </c>
      <c r="E27" s="110">
        <v>6950</v>
      </c>
      <c r="F27" s="157">
        <v>0.8794128811843603</v>
      </c>
      <c r="G27" s="156">
        <v>408.8235294117647</v>
      </c>
      <c r="H27" s="110">
        <v>232383</v>
      </c>
      <c r="I27" s="156">
        <v>13669.588235294117</v>
      </c>
      <c r="J27" s="158">
        <v>33.436402877697844</v>
      </c>
    </row>
    <row r="28" spans="2:10" ht="34.5" customHeight="1" thickBot="1">
      <c r="B28" s="236" t="s">
        <v>98</v>
      </c>
      <c r="C28" s="114">
        <v>47</v>
      </c>
      <c r="D28" s="159">
        <v>1</v>
      </c>
      <c r="E28" s="114">
        <v>7903</v>
      </c>
      <c r="F28" s="159">
        <v>1</v>
      </c>
      <c r="G28" s="160">
        <v>168.14893617021278</v>
      </c>
      <c r="H28" s="114">
        <v>279898</v>
      </c>
      <c r="I28" s="160">
        <v>5955.276595744681</v>
      </c>
      <c r="J28" s="161">
        <v>35.41667721118563</v>
      </c>
    </row>
  </sheetData>
  <mergeCells count="3">
    <mergeCell ref="H19:J19"/>
    <mergeCell ref="C19:D19"/>
    <mergeCell ref="E19:G19"/>
  </mergeCells>
  <printOptions/>
  <pageMargins left="0.97" right="0.97" top="1" bottom="1" header="0.512" footer="0.512"/>
  <pageSetup horizontalDpi="600" verticalDpi="600" orientation="portrait" paperSize="9" scale="86" r:id="rId4"/>
  <rowBreaks count="1" manualBreakCount="1">
    <brk id="134" min="1" max="9" man="1"/>
  </rowBreaks>
  <colBreaks count="1" manualBreakCount="1">
    <brk id="11" max="65535" man="1"/>
  </colBreaks>
  <drawing r:id="rId3"/>
  <legacyDrawing r:id="rId2"/>
  <oleObjects>
    <oleObject progId="JXW.Document.8" shapeId="273716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D31:F40"/>
  <sheetViews>
    <sheetView zoomScale="75" zoomScaleNormal="75" workbookViewId="0" topLeftCell="A1">
      <selection activeCell="A1" sqref="A1"/>
    </sheetView>
  </sheetViews>
  <sheetFormatPr defaultColWidth="9.00390625" defaultRowHeight="18" customHeight="1"/>
  <cols>
    <col min="1" max="1" width="2.625" style="8" customWidth="1"/>
    <col min="2" max="2" width="5.50390625" style="8" customWidth="1"/>
    <col min="3" max="3" width="14.75390625" style="8" customWidth="1"/>
    <col min="4" max="4" width="13.375" style="8" customWidth="1"/>
    <col min="5" max="5" width="16.375" style="8" customWidth="1"/>
    <col min="6" max="7" width="17.125" style="8" customWidth="1"/>
    <col min="8" max="8" width="3.75390625" style="8" customWidth="1"/>
    <col min="9" max="16384" width="9.00390625" style="8" customWidth="1"/>
  </cols>
  <sheetData>
    <row r="31" spans="4:5" ht="18" customHeight="1">
      <c r="D31" s="97" t="s">
        <v>4</v>
      </c>
      <c r="E31" s="96"/>
    </row>
    <row r="32" spans="4:6" ht="18" customHeight="1">
      <c r="D32" s="8" t="s">
        <v>237</v>
      </c>
      <c r="F32" s="96" t="s">
        <v>5</v>
      </c>
    </row>
    <row r="33" spans="4:6" ht="18" customHeight="1">
      <c r="D33" s="255" t="s">
        <v>7</v>
      </c>
      <c r="E33" s="207" t="s">
        <v>3</v>
      </c>
      <c r="F33" s="207" t="s">
        <v>6</v>
      </c>
    </row>
    <row r="34" spans="4:6" ht="18" customHeight="1">
      <c r="D34" s="254"/>
      <c r="E34" s="213" t="s">
        <v>8</v>
      </c>
      <c r="F34" s="213" t="s">
        <v>9</v>
      </c>
    </row>
    <row r="35" spans="4:6" ht="21.75" customHeight="1">
      <c r="D35" s="256" t="s">
        <v>11</v>
      </c>
      <c r="E35" s="108">
        <v>38430</v>
      </c>
      <c r="F35" s="109">
        <v>0.1373000164345583</v>
      </c>
    </row>
    <row r="36" spans="4:6" ht="21.75" customHeight="1">
      <c r="D36" s="256" t="s">
        <v>12</v>
      </c>
      <c r="E36" s="108">
        <v>62989</v>
      </c>
      <c r="F36" s="109">
        <v>0.22504269412428812</v>
      </c>
    </row>
    <row r="37" spans="4:6" ht="21.75" customHeight="1">
      <c r="D37" s="256" t="s">
        <v>13</v>
      </c>
      <c r="E37" s="108">
        <v>32644</v>
      </c>
      <c r="F37" s="109">
        <v>0.11662820027295658</v>
      </c>
    </row>
    <row r="38" spans="4:6" ht="21.75" customHeight="1">
      <c r="D38" s="256" t="s">
        <v>14</v>
      </c>
      <c r="E38" s="108">
        <v>143409</v>
      </c>
      <c r="F38" s="109">
        <v>0.512361646028196</v>
      </c>
    </row>
    <row r="39" spans="4:6" ht="21.75" customHeight="1">
      <c r="D39" s="256" t="s">
        <v>15</v>
      </c>
      <c r="E39" s="108">
        <v>2426</v>
      </c>
      <c r="F39" s="109">
        <v>0.008667443140001</v>
      </c>
    </row>
    <row r="40" spans="4:6" ht="21.75" customHeight="1">
      <c r="D40" s="257" t="s">
        <v>16</v>
      </c>
      <c r="E40" s="108">
        <v>279898</v>
      </c>
      <c r="F40" s="109">
        <v>1</v>
      </c>
    </row>
  </sheetData>
  <mergeCells count="1">
    <mergeCell ref="D33:D34"/>
  </mergeCells>
  <printOptions/>
  <pageMargins left="0.75" right="0.75" top="1" bottom="1" header="0.512" footer="0.512"/>
  <pageSetup horizontalDpi="600" verticalDpi="600" orientation="portrait" paperSize="9" scale="89" r:id="rId4"/>
  <drawing r:id="rId3"/>
  <legacyDrawing r:id="rId2"/>
  <oleObjects>
    <oleObject progId="JXW.Document.8" shapeId="47355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9:W57"/>
  <sheetViews>
    <sheetView zoomScaleSheetLayoutView="100" workbookViewId="0" topLeftCell="A1">
      <selection activeCell="A1" sqref="A1"/>
    </sheetView>
  </sheetViews>
  <sheetFormatPr defaultColWidth="9.00390625" defaultRowHeight="18" customHeight="1"/>
  <cols>
    <col min="1" max="1" width="2.625" style="16" customWidth="1"/>
    <col min="2" max="2" width="8.625" style="16" customWidth="1"/>
    <col min="3" max="7" width="14.625" style="16" customWidth="1"/>
    <col min="8" max="9" width="9.00390625" style="16" customWidth="1"/>
    <col min="10" max="14" width="10.625" style="16" customWidth="1"/>
    <col min="15" max="16384" width="9.00390625" style="16" customWidth="1"/>
  </cols>
  <sheetData>
    <row r="8" ht="18" customHeight="1" thickBot="1"/>
    <row r="9" spans="9:23" ht="18" customHeight="1">
      <c r="I9" s="4" t="s">
        <v>55</v>
      </c>
      <c r="J9" s="5" t="s">
        <v>22</v>
      </c>
      <c r="K9" s="5" t="s">
        <v>23</v>
      </c>
      <c r="L9" s="5" t="s">
        <v>24</v>
      </c>
      <c r="M9" s="6" t="s">
        <v>26</v>
      </c>
      <c r="N9" s="4" t="s">
        <v>55</v>
      </c>
      <c r="O9" s="5" t="s">
        <v>22</v>
      </c>
      <c r="P9" s="5" t="s">
        <v>23</v>
      </c>
      <c r="Q9" s="5" t="s">
        <v>24</v>
      </c>
      <c r="R9" s="163" t="s">
        <v>26</v>
      </c>
      <c r="S9" s="4" t="s">
        <v>286</v>
      </c>
      <c r="T9" s="5" t="s">
        <v>46</v>
      </c>
      <c r="U9" s="5" t="s">
        <v>47</v>
      </c>
      <c r="V9" s="5" t="s">
        <v>48</v>
      </c>
      <c r="W9" s="6" t="s">
        <v>26</v>
      </c>
    </row>
    <row r="10" spans="9:23" ht="18" customHeight="1">
      <c r="I10" s="57"/>
      <c r="J10" s="10"/>
      <c r="K10" s="10"/>
      <c r="L10" s="10"/>
      <c r="M10" s="122">
        <f>C20</f>
        <v>10380</v>
      </c>
      <c r="N10" s="57"/>
      <c r="O10" s="10"/>
      <c r="P10" s="10"/>
      <c r="Q10" s="10"/>
      <c r="R10" s="169">
        <f>E20</f>
        <v>5106</v>
      </c>
      <c r="S10" s="60"/>
      <c r="T10" s="20"/>
      <c r="U10" s="20"/>
      <c r="V10" s="20"/>
      <c r="W10" s="122">
        <f>G20</f>
        <v>1081</v>
      </c>
    </row>
    <row r="11" spans="9:23" ht="18" customHeight="1">
      <c r="I11" s="3" t="s">
        <v>55</v>
      </c>
      <c r="J11" s="1" t="s">
        <v>22</v>
      </c>
      <c r="K11" s="1" t="s">
        <v>23</v>
      </c>
      <c r="L11" s="1" t="s">
        <v>24</v>
      </c>
      <c r="M11" s="167" t="s">
        <v>26</v>
      </c>
      <c r="N11" s="3" t="s">
        <v>55</v>
      </c>
      <c r="O11" s="1" t="s">
        <v>22</v>
      </c>
      <c r="P11" s="1" t="s">
        <v>23</v>
      </c>
      <c r="Q11" s="1" t="s">
        <v>24</v>
      </c>
      <c r="R11" s="164" t="s">
        <v>26</v>
      </c>
      <c r="S11" s="3" t="s">
        <v>286</v>
      </c>
      <c r="T11" s="1" t="s">
        <v>46</v>
      </c>
      <c r="U11" s="1" t="s">
        <v>47</v>
      </c>
      <c r="V11" s="1" t="s">
        <v>48</v>
      </c>
      <c r="W11" s="167" t="s">
        <v>26</v>
      </c>
    </row>
    <row r="12" spans="9:23" ht="18" customHeight="1">
      <c r="I12" s="57"/>
      <c r="J12" s="10"/>
      <c r="K12" s="10"/>
      <c r="L12" s="10"/>
      <c r="M12" s="40">
        <f>C22</f>
        <v>5156</v>
      </c>
      <c r="N12" s="57"/>
      <c r="O12" s="10"/>
      <c r="P12" s="10"/>
      <c r="Q12" s="10"/>
      <c r="R12" s="35">
        <f>E22</f>
        <v>4464</v>
      </c>
      <c r="S12" s="57"/>
      <c r="T12" s="10"/>
      <c r="U12" s="10"/>
      <c r="V12" s="10"/>
      <c r="W12" s="40">
        <f>G22</f>
        <v>340</v>
      </c>
    </row>
    <row r="13" spans="9:23" ht="18" customHeight="1">
      <c r="I13" s="3" t="s">
        <v>55</v>
      </c>
      <c r="J13" s="1" t="s">
        <v>22</v>
      </c>
      <c r="K13" s="1" t="s">
        <v>23</v>
      </c>
      <c r="L13" s="1" t="s">
        <v>24</v>
      </c>
      <c r="M13" s="167" t="s">
        <v>26</v>
      </c>
      <c r="N13" s="3" t="s">
        <v>55</v>
      </c>
      <c r="O13" s="1" t="s">
        <v>22</v>
      </c>
      <c r="P13" s="1" t="s">
        <v>23</v>
      </c>
      <c r="Q13" s="1" t="s">
        <v>24</v>
      </c>
      <c r="R13" s="164" t="s">
        <v>26</v>
      </c>
      <c r="S13" s="3" t="s">
        <v>286</v>
      </c>
      <c r="T13" s="1" t="s">
        <v>46</v>
      </c>
      <c r="U13" s="1" t="s">
        <v>47</v>
      </c>
      <c r="V13" s="1" t="s">
        <v>48</v>
      </c>
      <c r="W13" s="167" t="s">
        <v>26</v>
      </c>
    </row>
    <row r="14" spans="9:23" ht="18" customHeight="1">
      <c r="I14" s="57"/>
      <c r="J14" s="10"/>
      <c r="K14" s="10"/>
      <c r="L14" s="10"/>
      <c r="M14" s="40">
        <f>C24</f>
        <v>4562</v>
      </c>
      <c r="N14" s="57"/>
      <c r="O14" s="10"/>
      <c r="P14" s="10"/>
      <c r="Q14" s="10"/>
      <c r="R14" s="35">
        <f>E24</f>
        <v>3828</v>
      </c>
      <c r="S14" s="57"/>
      <c r="T14" s="10"/>
      <c r="U14" s="10"/>
      <c r="V14" s="10"/>
      <c r="W14" s="40">
        <f>G24</f>
        <v>333</v>
      </c>
    </row>
    <row r="15" spans="9:23" ht="12" customHeight="1">
      <c r="I15" s="3" t="s">
        <v>55</v>
      </c>
      <c r="J15" s="1" t="s">
        <v>22</v>
      </c>
      <c r="K15" s="1" t="s">
        <v>23</v>
      </c>
      <c r="L15" s="1" t="s">
        <v>24</v>
      </c>
      <c r="M15" s="167" t="s">
        <v>26</v>
      </c>
      <c r="N15" s="3" t="s">
        <v>55</v>
      </c>
      <c r="O15" s="1" t="s">
        <v>22</v>
      </c>
      <c r="P15" s="1" t="s">
        <v>23</v>
      </c>
      <c r="Q15" s="1" t="s">
        <v>24</v>
      </c>
      <c r="R15" s="164" t="s">
        <v>26</v>
      </c>
      <c r="S15" s="3" t="s">
        <v>286</v>
      </c>
      <c r="T15" s="1" t="s">
        <v>46</v>
      </c>
      <c r="U15" s="1" t="s">
        <v>47</v>
      </c>
      <c r="V15" s="1" t="s">
        <v>48</v>
      </c>
      <c r="W15" s="167" t="s">
        <v>26</v>
      </c>
    </row>
    <row r="16" spans="2:23" ht="18" customHeight="1">
      <c r="B16" s="101" t="s">
        <v>258</v>
      </c>
      <c r="C16" s="101"/>
      <c r="D16" s="101"/>
      <c r="E16" s="101"/>
      <c r="F16" s="101" t="s">
        <v>102</v>
      </c>
      <c r="I16" s="57"/>
      <c r="J16" s="10"/>
      <c r="K16" s="10"/>
      <c r="L16" s="10"/>
      <c r="M16" s="40">
        <f>C26</f>
        <v>4509</v>
      </c>
      <c r="N16" s="57"/>
      <c r="O16" s="10"/>
      <c r="P16" s="10"/>
      <c r="Q16" s="10"/>
      <c r="R16" s="35">
        <f>E26</f>
        <v>2993</v>
      </c>
      <c r="S16" s="57"/>
      <c r="T16" s="10"/>
      <c r="U16" s="10"/>
      <c r="V16" s="10"/>
      <c r="W16" s="40">
        <f>G26</f>
        <v>209</v>
      </c>
    </row>
    <row r="17" spans="2:23" ht="15.75" customHeight="1">
      <c r="B17" s="263"/>
      <c r="C17" s="244" t="s">
        <v>103</v>
      </c>
      <c r="D17" s="244" t="s">
        <v>242</v>
      </c>
      <c r="E17" s="244" t="s">
        <v>99</v>
      </c>
      <c r="F17" s="244" t="s">
        <v>100</v>
      </c>
      <c r="G17" s="244" t="s">
        <v>241</v>
      </c>
      <c r="I17" s="3" t="s">
        <v>55</v>
      </c>
      <c r="J17" s="1" t="s">
        <v>22</v>
      </c>
      <c r="K17" s="1" t="s">
        <v>23</v>
      </c>
      <c r="L17" s="1" t="s">
        <v>24</v>
      </c>
      <c r="M17" s="167" t="s">
        <v>26</v>
      </c>
      <c r="N17" s="3" t="s">
        <v>55</v>
      </c>
      <c r="O17" s="1" t="s">
        <v>22</v>
      </c>
      <c r="P17" s="1" t="s">
        <v>23</v>
      </c>
      <c r="Q17" s="1" t="s">
        <v>24</v>
      </c>
      <c r="R17" s="164" t="s">
        <v>26</v>
      </c>
      <c r="S17" s="3" t="s">
        <v>286</v>
      </c>
      <c r="T17" s="1" t="s">
        <v>46</v>
      </c>
      <c r="U17" s="1" t="s">
        <v>47</v>
      </c>
      <c r="V17" s="1" t="s">
        <v>48</v>
      </c>
      <c r="W17" s="167" t="s">
        <v>26</v>
      </c>
    </row>
    <row r="18" spans="2:23" ht="15.75" customHeight="1" thickBot="1">
      <c r="B18" s="264" t="s">
        <v>105</v>
      </c>
      <c r="C18" s="251" t="s">
        <v>238</v>
      </c>
      <c r="D18" s="265" t="s">
        <v>238</v>
      </c>
      <c r="E18" s="265" t="s">
        <v>238</v>
      </c>
      <c r="F18" s="265" t="s">
        <v>238</v>
      </c>
      <c r="G18" s="265" t="s">
        <v>238</v>
      </c>
      <c r="I18" s="168"/>
      <c r="J18" s="12"/>
      <c r="K18" s="12"/>
      <c r="L18" s="12"/>
      <c r="M18" s="38">
        <f>C28</f>
        <v>3650</v>
      </c>
      <c r="N18" s="66"/>
      <c r="O18" s="21"/>
      <c r="P18" s="21"/>
      <c r="Q18" s="21"/>
      <c r="R18" s="170">
        <f>E28</f>
        <v>2656</v>
      </c>
      <c r="S18" s="168"/>
      <c r="T18" s="12"/>
      <c r="U18" s="12"/>
      <c r="V18" s="12"/>
      <c r="W18" s="38">
        <f>G28</f>
        <v>177</v>
      </c>
    </row>
    <row r="19" spans="2:18" ht="15.75" customHeight="1">
      <c r="B19" s="258">
        <v>1</v>
      </c>
      <c r="C19" s="127" t="s">
        <v>18</v>
      </c>
      <c r="D19" s="123" t="s">
        <v>35</v>
      </c>
      <c r="E19" s="124" t="s">
        <v>36</v>
      </c>
      <c r="F19" s="124" t="s">
        <v>42</v>
      </c>
      <c r="G19" s="124" t="s">
        <v>52</v>
      </c>
      <c r="I19" s="4" t="s">
        <v>55</v>
      </c>
      <c r="J19" s="5" t="s">
        <v>22</v>
      </c>
      <c r="K19" s="5" t="s">
        <v>23</v>
      </c>
      <c r="L19" s="5" t="s">
        <v>24</v>
      </c>
      <c r="M19" s="163" t="s">
        <v>26</v>
      </c>
      <c r="N19" s="4" t="s">
        <v>286</v>
      </c>
      <c r="O19" s="5" t="s">
        <v>46</v>
      </c>
      <c r="P19" s="5" t="s">
        <v>47</v>
      </c>
      <c r="Q19" s="5" t="s">
        <v>48</v>
      </c>
      <c r="R19" s="6" t="s">
        <v>26</v>
      </c>
    </row>
    <row r="20" spans="2:18" ht="15.75" customHeight="1">
      <c r="B20" s="259"/>
      <c r="C20" s="126">
        <v>10380</v>
      </c>
      <c r="D20" s="123">
        <v>18990</v>
      </c>
      <c r="E20" s="124">
        <v>5106</v>
      </c>
      <c r="F20" s="126">
        <v>49275</v>
      </c>
      <c r="G20" s="124">
        <v>1081</v>
      </c>
      <c r="I20" s="57"/>
      <c r="J20" s="10"/>
      <c r="K20" s="10"/>
      <c r="L20" s="10"/>
      <c r="M20" s="169">
        <f>D20</f>
        <v>18990</v>
      </c>
      <c r="N20" s="60"/>
      <c r="O20" s="20"/>
      <c r="P20" s="20"/>
      <c r="Q20" s="20"/>
      <c r="R20" s="122">
        <f>F20</f>
        <v>49275</v>
      </c>
    </row>
    <row r="21" spans="2:18" ht="15.75" customHeight="1">
      <c r="B21" s="260">
        <v>2</v>
      </c>
      <c r="C21" s="124" t="s">
        <v>17</v>
      </c>
      <c r="D21" s="127" t="s">
        <v>34</v>
      </c>
      <c r="E21" s="127" t="s">
        <v>39</v>
      </c>
      <c r="F21" s="124" t="s">
        <v>43</v>
      </c>
      <c r="G21" s="127" t="s">
        <v>50</v>
      </c>
      <c r="I21" s="3" t="s">
        <v>55</v>
      </c>
      <c r="J21" s="1" t="s">
        <v>22</v>
      </c>
      <c r="K21" s="1" t="s">
        <v>23</v>
      </c>
      <c r="L21" s="1" t="s">
        <v>24</v>
      </c>
      <c r="M21" s="164" t="s">
        <v>26</v>
      </c>
      <c r="N21" s="3" t="s">
        <v>286</v>
      </c>
      <c r="O21" s="1" t="s">
        <v>46</v>
      </c>
      <c r="P21" s="1" t="s">
        <v>47</v>
      </c>
      <c r="Q21" s="1" t="s">
        <v>48</v>
      </c>
      <c r="R21" s="167" t="s">
        <v>26</v>
      </c>
    </row>
    <row r="22" spans="2:18" ht="15.75" customHeight="1">
      <c r="B22" s="261"/>
      <c r="C22" s="126">
        <v>5156</v>
      </c>
      <c r="D22" s="126">
        <v>14425</v>
      </c>
      <c r="E22" s="126">
        <v>4464</v>
      </c>
      <c r="F22" s="126">
        <v>29389</v>
      </c>
      <c r="G22" s="126">
        <v>340</v>
      </c>
      <c r="I22" s="57"/>
      <c r="J22" s="10"/>
      <c r="K22" s="10"/>
      <c r="L22" s="10"/>
      <c r="M22" s="35">
        <f>D22</f>
        <v>14425</v>
      </c>
      <c r="N22" s="57"/>
      <c r="O22" s="10"/>
      <c r="P22" s="10"/>
      <c r="Q22" s="10"/>
      <c r="R22" s="40">
        <f>F22</f>
        <v>29389</v>
      </c>
    </row>
    <row r="23" spans="2:18" ht="15.75" customHeight="1">
      <c r="B23" s="260">
        <v>3</v>
      </c>
      <c r="C23" s="124" t="s">
        <v>21</v>
      </c>
      <c r="D23" s="124" t="s">
        <v>31</v>
      </c>
      <c r="E23" s="124" t="s">
        <v>40</v>
      </c>
      <c r="F23" s="124" t="s">
        <v>44</v>
      </c>
      <c r="G23" s="124" t="s">
        <v>51</v>
      </c>
      <c r="I23" s="3" t="s">
        <v>55</v>
      </c>
      <c r="J23" s="1" t="s">
        <v>22</v>
      </c>
      <c r="K23" s="1" t="s">
        <v>23</v>
      </c>
      <c r="L23" s="1" t="s">
        <v>24</v>
      </c>
      <c r="M23" s="164" t="s">
        <v>26</v>
      </c>
      <c r="N23" s="3" t="s">
        <v>286</v>
      </c>
      <c r="O23" s="1" t="s">
        <v>46</v>
      </c>
      <c r="P23" s="1" t="s">
        <v>47</v>
      </c>
      <c r="Q23" s="1" t="s">
        <v>48</v>
      </c>
      <c r="R23" s="167" t="s">
        <v>26</v>
      </c>
    </row>
    <row r="24" spans="2:18" ht="15.75" customHeight="1">
      <c r="B24" s="261"/>
      <c r="C24" s="126">
        <v>4562</v>
      </c>
      <c r="D24" s="124">
        <v>6069</v>
      </c>
      <c r="E24" s="124">
        <v>3828</v>
      </c>
      <c r="F24" s="124">
        <v>22444</v>
      </c>
      <c r="G24" s="124">
        <v>333</v>
      </c>
      <c r="I24" s="57"/>
      <c r="J24" s="10"/>
      <c r="K24" s="10"/>
      <c r="L24" s="10"/>
      <c r="M24" s="35">
        <f>D24</f>
        <v>6069</v>
      </c>
      <c r="N24" s="57"/>
      <c r="O24" s="10"/>
      <c r="P24" s="10"/>
      <c r="Q24" s="10"/>
      <c r="R24" s="40">
        <f>F24</f>
        <v>22444</v>
      </c>
    </row>
    <row r="25" spans="2:18" ht="15.75" customHeight="1">
      <c r="B25" s="260">
        <v>4</v>
      </c>
      <c r="C25" s="127" t="s">
        <v>20</v>
      </c>
      <c r="D25" s="127" t="s">
        <v>32</v>
      </c>
      <c r="E25" s="127" t="s">
        <v>38</v>
      </c>
      <c r="F25" s="127" t="s">
        <v>45</v>
      </c>
      <c r="G25" s="127" t="s">
        <v>53</v>
      </c>
      <c r="I25" s="3" t="s">
        <v>55</v>
      </c>
      <c r="J25" s="1" t="s">
        <v>22</v>
      </c>
      <c r="K25" s="1" t="s">
        <v>23</v>
      </c>
      <c r="L25" s="1" t="s">
        <v>24</v>
      </c>
      <c r="M25" s="164" t="s">
        <v>26</v>
      </c>
      <c r="N25" s="3" t="s">
        <v>286</v>
      </c>
      <c r="O25" s="1" t="s">
        <v>46</v>
      </c>
      <c r="P25" s="1" t="s">
        <v>47</v>
      </c>
      <c r="Q25" s="1" t="s">
        <v>48</v>
      </c>
      <c r="R25" s="167" t="s">
        <v>26</v>
      </c>
    </row>
    <row r="26" spans="2:18" ht="15.75" customHeight="1">
      <c r="B26" s="262"/>
      <c r="C26" s="126">
        <v>4509</v>
      </c>
      <c r="D26" s="126">
        <v>6048</v>
      </c>
      <c r="E26" s="126">
        <v>2993</v>
      </c>
      <c r="F26" s="126">
        <v>14020</v>
      </c>
      <c r="G26" s="126">
        <v>209</v>
      </c>
      <c r="I26" s="57"/>
      <c r="J26" s="10"/>
      <c r="K26" s="10"/>
      <c r="L26" s="10"/>
      <c r="M26" s="35">
        <f>D26</f>
        <v>6048</v>
      </c>
      <c r="N26" s="57"/>
      <c r="O26" s="10"/>
      <c r="P26" s="10"/>
      <c r="Q26" s="10"/>
      <c r="R26" s="40">
        <f>F26</f>
        <v>14020</v>
      </c>
    </row>
    <row r="27" spans="2:18" ht="15.75" customHeight="1">
      <c r="B27" s="260">
        <v>5</v>
      </c>
      <c r="C27" s="124" t="s">
        <v>19</v>
      </c>
      <c r="D27" s="124" t="s">
        <v>33</v>
      </c>
      <c r="E27" s="124" t="s">
        <v>37</v>
      </c>
      <c r="F27" s="124" t="s">
        <v>41</v>
      </c>
      <c r="G27" s="124" t="s">
        <v>49</v>
      </c>
      <c r="I27" s="3" t="s">
        <v>55</v>
      </c>
      <c r="J27" s="1" t="s">
        <v>22</v>
      </c>
      <c r="K27" s="1" t="s">
        <v>23</v>
      </c>
      <c r="L27" s="1" t="s">
        <v>24</v>
      </c>
      <c r="M27" s="164" t="s">
        <v>26</v>
      </c>
      <c r="N27" s="3" t="s">
        <v>286</v>
      </c>
      <c r="O27" s="1" t="s">
        <v>46</v>
      </c>
      <c r="P27" s="1" t="s">
        <v>47</v>
      </c>
      <c r="Q27" s="1" t="s">
        <v>48</v>
      </c>
      <c r="R27" s="167" t="s">
        <v>26</v>
      </c>
    </row>
    <row r="28" spans="2:18" ht="15.75" customHeight="1" thickBot="1">
      <c r="B28" s="262"/>
      <c r="C28" s="126">
        <v>3650</v>
      </c>
      <c r="D28" s="126">
        <v>4362</v>
      </c>
      <c r="E28" s="126">
        <v>2656</v>
      </c>
      <c r="F28" s="126">
        <v>6258</v>
      </c>
      <c r="G28" s="126">
        <v>177</v>
      </c>
      <c r="I28" s="168"/>
      <c r="J28" s="12"/>
      <c r="K28" s="12"/>
      <c r="L28" s="12"/>
      <c r="M28" s="36">
        <f>D28</f>
        <v>4362</v>
      </c>
      <c r="N28" s="168"/>
      <c r="O28" s="12"/>
      <c r="P28" s="12"/>
      <c r="Q28" s="12"/>
      <c r="R28" s="38">
        <f>F28</f>
        <v>6258</v>
      </c>
    </row>
    <row r="32" spans="9:14" ht="18" customHeight="1">
      <c r="I32" t="s">
        <v>287</v>
      </c>
      <c r="J32"/>
      <c r="K32"/>
      <c r="L32"/>
      <c r="M32"/>
      <c r="N32"/>
    </row>
    <row r="33" spans="9:14" ht="18" customHeight="1">
      <c r="I33" s="1"/>
      <c r="J33" s="1" t="s">
        <v>288</v>
      </c>
      <c r="K33" s="1" t="s">
        <v>289</v>
      </c>
      <c r="L33" s="1" t="s">
        <v>290</v>
      </c>
      <c r="M33" s="1" t="s">
        <v>291</v>
      </c>
      <c r="N33" s="2" t="s">
        <v>25</v>
      </c>
    </row>
    <row r="34" spans="9:14" ht="18" customHeight="1">
      <c r="I34" s="1">
        <v>56</v>
      </c>
      <c r="J34" s="165">
        <v>3133</v>
      </c>
      <c r="K34" s="165">
        <v>1763</v>
      </c>
      <c r="L34" s="165">
        <v>1153</v>
      </c>
      <c r="M34" s="165">
        <v>2953</v>
      </c>
      <c r="N34" s="165">
        <f aca="true" t="shared" si="0" ref="N34:N52">SUM(J34:M34)</f>
        <v>9002</v>
      </c>
    </row>
    <row r="35" spans="9:14" ht="18" customHeight="1">
      <c r="I35" s="1">
        <v>57</v>
      </c>
      <c r="J35" s="165">
        <v>2470</v>
      </c>
      <c r="K35" s="165">
        <v>1283</v>
      </c>
      <c r="L35" s="1">
        <v>742</v>
      </c>
      <c r="M35" s="165">
        <v>2638</v>
      </c>
      <c r="N35" s="165">
        <f t="shared" si="0"/>
        <v>7133</v>
      </c>
    </row>
    <row r="36" spans="9:14" ht="18" customHeight="1">
      <c r="I36" s="1">
        <v>58</v>
      </c>
      <c r="J36" s="165">
        <v>2565</v>
      </c>
      <c r="K36" s="165">
        <v>1145</v>
      </c>
      <c r="L36" s="1">
        <v>638</v>
      </c>
      <c r="M36" s="165">
        <v>2574</v>
      </c>
      <c r="N36" s="165">
        <f t="shared" si="0"/>
        <v>6922</v>
      </c>
    </row>
    <row r="37" spans="9:14" ht="18" customHeight="1">
      <c r="I37" s="1">
        <v>59</v>
      </c>
      <c r="J37" s="165">
        <v>1615</v>
      </c>
      <c r="K37" s="165">
        <v>1032</v>
      </c>
      <c r="L37" s="1">
        <v>566</v>
      </c>
      <c r="M37" s="165">
        <v>2374</v>
      </c>
      <c r="N37" s="165">
        <f t="shared" si="0"/>
        <v>5587</v>
      </c>
    </row>
    <row r="38" spans="9:14" ht="18" customHeight="1">
      <c r="I38" s="1">
        <v>60</v>
      </c>
      <c r="J38" s="1">
        <v>731</v>
      </c>
      <c r="K38" s="1">
        <v>990</v>
      </c>
      <c r="L38" s="1">
        <v>540</v>
      </c>
      <c r="M38" s="165">
        <v>2230</v>
      </c>
      <c r="N38" s="165">
        <f t="shared" si="0"/>
        <v>4491</v>
      </c>
    </row>
    <row r="39" spans="9:14" ht="18" customHeight="1">
      <c r="I39" s="1">
        <v>61</v>
      </c>
      <c r="J39" s="1">
        <v>501</v>
      </c>
      <c r="K39" s="1">
        <v>992</v>
      </c>
      <c r="L39" s="1">
        <v>438</v>
      </c>
      <c r="M39" s="165">
        <v>1699</v>
      </c>
      <c r="N39" s="165">
        <f t="shared" si="0"/>
        <v>3630</v>
      </c>
    </row>
    <row r="40" spans="9:14" ht="18" customHeight="1">
      <c r="I40" s="1">
        <v>62</v>
      </c>
      <c r="J40" s="1">
        <v>475</v>
      </c>
      <c r="K40" s="1">
        <v>938</v>
      </c>
      <c r="L40" s="1">
        <v>382</v>
      </c>
      <c r="M40" s="165">
        <v>1483</v>
      </c>
      <c r="N40" s="165">
        <f t="shared" si="0"/>
        <v>3278</v>
      </c>
    </row>
    <row r="41" spans="9:14" ht="18" customHeight="1">
      <c r="I41" s="1">
        <v>63</v>
      </c>
      <c r="J41" s="1">
        <v>665</v>
      </c>
      <c r="K41" s="165">
        <v>1054</v>
      </c>
      <c r="L41" s="1">
        <v>477</v>
      </c>
      <c r="M41" s="165">
        <v>1364</v>
      </c>
      <c r="N41" s="165">
        <f t="shared" si="0"/>
        <v>3560</v>
      </c>
    </row>
    <row r="42" spans="9:14" ht="18" customHeight="1">
      <c r="I42" s="166" t="s">
        <v>292</v>
      </c>
      <c r="J42" s="1">
        <v>806</v>
      </c>
      <c r="K42" s="1">
        <v>960</v>
      </c>
      <c r="L42" s="1">
        <v>621</v>
      </c>
      <c r="M42" s="165">
        <v>1465</v>
      </c>
      <c r="N42" s="165">
        <f t="shared" si="0"/>
        <v>3852</v>
      </c>
    </row>
    <row r="43" spans="9:14" ht="18" customHeight="1">
      <c r="I43" s="1">
        <v>2</v>
      </c>
      <c r="J43" s="1">
        <v>740</v>
      </c>
      <c r="K43" s="1">
        <v>977</v>
      </c>
      <c r="L43" s="1">
        <v>537</v>
      </c>
      <c r="M43" s="165">
        <v>1473</v>
      </c>
      <c r="N43" s="165">
        <f t="shared" si="0"/>
        <v>3727</v>
      </c>
    </row>
    <row r="44" spans="9:14" ht="18" customHeight="1">
      <c r="I44" s="1">
        <v>3</v>
      </c>
      <c r="J44" s="1">
        <v>458</v>
      </c>
      <c r="K44" s="1">
        <v>946</v>
      </c>
      <c r="L44" s="1">
        <v>560</v>
      </c>
      <c r="M44" s="165">
        <v>1361</v>
      </c>
      <c r="N44" s="165">
        <f t="shared" si="0"/>
        <v>3325</v>
      </c>
    </row>
    <row r="45" spans="9:14" ht="18" customHeight="1">
      <c r="I45" s="1">
        <v>4</v>
      </c>
      <c r="J45" s="1">
        <v>846</v>
      </c>
      <c r="K45" s="1">
        <v>817</v>
      </c>
      <c r="L45" s="1">
        <v>499</v>
      </c>
      <c r="M45" s="165">
        <v>1420</v>
      </c>
      <c r="N45" s="165">
        <f t="shared" si="0"/>
        <v>3582</v>
      </c>
    </row>
    <row r="46" spans="9:14" ht="18" customHeight="1">
      <c r="I46" s="1">
        <v>5</v>
      </c>
      <c r="J46" s="1">
        <v>924</v>
      </c>
      <c r="K46" s="1">
        <v>808</v>
      </c>
      <c r="L46" s="1">
        <v>482</v>
      </c>
      <c r="M46" s="165">
        <v>1319</v>
      </c>
      <c r="N46" s="165">
        <f t="shared" si="0"/>
        <v>3533</v>
      </c>
    </row>
    <row r="47" spans="9:14" ht="18" customHeight="1">
      <c r="I47" s="1">
        <v>6</v>
      </c>
      <c r="J47" s="1">
        <v>418</v>
      </c>
      <c r="K47" s="1">
        <v>286</v>
      </c>
      <c r="L47" s="1">
        <v>242</v>
      </c>
      <c r="M47" s="1">
        <v>346</v>
      </c>
      <c r="N47" s="165">
        <f t="shared" si="0"/>
        <v>1292</v>
      </c>
    </row>
    <row r="48" spans="9:14" ht="18" customHeight="1">
      <c r="I48" s="1">
        <v>7</v>
      </c>
      <c r="J48" s="1">
        <v>480</v>
      </c>
      <c r="K48" s="1">
        <v>547</v>
      </c>
      <c r="L48" s="1">
        <v>238</v>
      </c>
      <c r="M48" s="1">
        <v>671</v>
      </c>
      <c r="N48" s="165">
        <f t="shared" si="0"/>
        <v>1936</v>
      </c>
    </row>
    <row r="49" spans="9:14" ht="18" customHeight="1">
      <c r="I49" s="1">
        <v>8</v>
      </c>
      <c r="J49" s="1">
        <v>446</v>
      </c>
      <c r="K49" s="1">
        <v>555</v>
      </c>
      <c r="L49" s="1">
        <v>292</v>
      </c>
      <c r="M49" s="1">
        <v>620</v>
      </c>
      <c r="N49" s="165">
        <f t="shared" si="0"/>
        <v>1913</v>
      </c>
    </row>
    <row r="50" spans="9:14" ht="18" customHeight="1">
      <c r="I50" s="1">
        <v>9</v>
      </c>
      <c r="J50" s="1">
        <v>285</v>
      </c>
      <c r="K50" s="1">
        <v>534</v>
      </c>
      <c r="L50" s="1">
        <v>212</v>
      </c>
      <c r="M50" s="1">
        <v>573</v>
      </c>
      <c r="N50" s="165">
        <f t="shared" si="0"/>
        <v>1604</v>
      </c>
    </row>
    <row r="51" spans="9:14" ht="18" customHeight="1">
      <c r="I51" s="1">
        <v>10</v>
      </c>
      <c r="J51" s="165">
        <v>95</v>
      </c>
      <c r="K51" s="165">
        <v>169</v>
      </c>
      <c r="L51" s="165">
        <v>101</v>
      </c>
      <c r="M51" s="165">
        <v>486</v>
      </c>
      <c r="N51" s="165">
        <f t="shared" si="0"/>
        <v>851</v>
      </c>
    </row>
    <row r="52" spans="9:14" ht="18" customHeight="1">
      <c r="I52" s="10">
        <v>11</v>
      </c>
      <c r="J52" s="10">
        <v>79</v>
      </c>
      <c r="K52" s="10">
        <v>134</v>
      </c>
      <c r="L52" s="10">
        <v>119</v>
      </c>
      <c r="M52" s="10">
        <v>341</v>
      </c>
      <c r="N52" s="165">
        <f t="shared" si="0"/>
        <v>673</v>
      </c>
    </row>
    <row r="53" spans="9:14" ht="18" customHeight="1">
      <c r="I53" s="10">
        <v>12</v>
      </c>
      <c r="J53" s="10">
        <v>69</v>
      </c>
      <c r="K53" s="10">
        <v>140</v>
      </c>
      <c r="L53" s="10">
        <v>71</v>
      </c>
      <c r="M53" s="10">
        <v>308</v>
      </c>
      <c r="N53" s="165">
        <f>SUM(J53:M53)</f>
        <v>588</v>
      </c>
    </row>
    <row r="54" spans="9:14" ht="18" customHeight="1">
      <c r="I54" s="10">
        <v>13</v>
      </c>
      <c r="J54" s="10">
        <v>57</v>
      </c>
      <c r="K54" s="10">
        <v>69</v>
      </c>
      <c r="L54" s="10">
        <v>81</v>
      </c>
      <c r="M54" s="10">
        <v>159</v>
      </c>
      <c r="N54" s="165">
        <f>SUM(J54:M54)</f>
        <v>366</v>
      </c>
    </row>
    <row r="55" spans="9:14" ht="18" customHeight="1">
      <c r="I55" s="10">
        <v>14</v>
      </c>
      <c r="J55" s="10">
        <v>52</v>
      </c>
      <c r="K55" s="10">
        <v>55</v>
      </c>
      <c r="L55" s="10">
        <v>86</v>
      </c>
      <c r="M55" s="10">
        <v>142</v>
      </c>
      <c r="N55" s="165">
        <f>SUM(J55:M55)</f>
        <v>335</v>
      </c>
    </row>
    <row r="56" spans="9:14" ht="18" customHeight="1">
      <c r="I56" s="10">
        <v>15</v>
      </c>
      <c r="J56" s="10">
        <v>75</v>
      </c>
      <c r="K56" s="10">
        <v>49</v>
      </c>
      <c r="L56" s="10">
        <v>65</v>
      </c>
      <c r="M56" s="10">
        <v>150</v>
      </c>
      <c r="N56" s="165">
        <f>SUM(J56:M56)</f>
        <v>339</v>
      </c>
    </row>
    <row r="57" spans="9:14" ht="18" customHeight="1">
      <c r="I57" s="10">
        <v>16</v>
      </c>
      <c r="J57" s="10">
        <f>ROUND(+'表５ '!E35/1000,1)</f>
        <v>38.4</v>
      </c>
      <c r="K57" s="10">
        <f>ROUND(+'表５ '!E36/1000,1)</f>
        <v>63</v>
      </c>
      <c r="L57" s="10">
        <f>ROUND(+'表５ '!E37/1000,1)</f>
        <v>32.6</v>
      </c>
      <c r="M57" s="10">
        <f>ROUND(+'表５ '!E38/1000,1)</f>
        <v>143.4</v>
      </c>
      <c r="N57" s="165">
        <f>SUM(J57:M57)</f>
        <v>277.4</v>
      </c>
    </row>
  </sheetData>
  <printOptions/>
  <pageMargins left="0.99" right="0.98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3:M47"/>
  <sheetViews>
    <sheetView workbookViewId="0" topLeftCell="A1">
      <selection activeCell="A1" sqref="A1"/>
    </sheetView>
  </sheetViews>
  <sheetFormatPr defaultColWidth="9.00390625" defaultRowHeight="15" customHeight="1"/>
  <cols>
    <col min="1" max="1" width="2.625" style="8" customWidth="1"/>
    <col min="2" max="2" width="11.125" style="8" customWidth="1"/>
    <col min="3" max="3" width="13.50390625" style="8" customWidth="1"/>
    <col min="4" max="6" width="15.625" style="8" customWidth="1"/>
    <col min="7" max="7" width="10.125" style="8" customWidth="1"/>
    <col min="8" max="8" width="9.00390625" style="8" customWidth="1"/>
    <col min="9" max="9" width="7.00390625" style="8" customWidth="1"/>
    <col min="10" max="16384" width="9.00390625" style="8" customWidth="1"/>
  </cols>
  <sheetData>
    <row r="3" spans="3:5" ht="15" customHeight="1">
      <c r="C3" s="96" t="s">
        <v>259</v>
      </c>
      <c r="D3" s="96"/>
      <c r="E3" s="96" t="s">
        <v>106</v>
      </c>
    </row>
    <row r="4" ht="15" customHeight="1" thickBot="1"/>
    <row r="5" spans="3:6" ht="15" customHeight="1">
      <c r="C5" s="266" t="s">
        <v>303</v>
      </c>
      <c r="D5" s="267" t="s">
        <v>107</v>
      </c>
      <c r="E5" s="268" t="s">
        <v>108</v>
      </c>
      <c r="F5" s="269" t="s">
        <v>217</v>
      </c>
    </row>
    <row r="6" spans="3:6" ht="15" customHeight="1">
      <c r="C6" s="270"/>
      <c r="D6" s="271"/>
      <c r="E6" s="272" t="s">
        <v>238</v>
      </c>
      <c r="F6" s="273" t="s">
        <v>239</v>
      </c>
    </row>
    <row r="7" spans="3:6" ht="15" customHeight="1">
      <c r="C7" s="274"/>
      <c r="D7" s="191" t="s">
        <v>110</v>
      </c>
      <c r="E7" s="185">
        <v>40924</v>
      </c>
      <c r="F7" s="194">
        <v>0.14621040521904408</v>
      </c>
    </row>
    <row r="8" spans="3:6" ht="15" customHeight="1">
      <c r="C8" s="275" t="s">
        <v>109</v>
      </c>
      <c r="D8" s="192"/>
      <c r="E8" s="186"/>
      <c r="F8" s="195"/>
    </row>
    <row r="9" spans="3:6" ht="15" customHeight="1">
      <c r="C9" s="275" t="s">
        <v>304</v>
      </c>
      <c r="D9" s="107" t="s">
        <v>111</v>
      </c>
      <c r="E9" s="185">
        <v>47903</v>
      </c>
      <c r="F9" s="194">
        <v>0.17114448834932725</v>
      </c>
    </row>
    <row r="10" spans="3:6" ht="15" customHeight="1">
      <c r="C10" s="275" t="s">
        <v>305</v>
      </c>
      <c r="D10" s="107" t="s">
        <v>112</v>
      </c>
      <c r="E10" s="186"/>
      <c r="F10" s="195"/>
    </row>
    <row r="11" spans="3:6" ht="15" customHeight="1">
      <c r="C11" s="275"/>
      <c r="D11" s="191" t="s">
        <v>306</v>
      </c>
      <c r="E11" s="185">
        <v>45236</v>
      </c>
      <c r="F11" s="194">
        <v>0.16161601726343167</v>
      </c>
    </row>
    <row r="12" spans="3:6" ht="15" customHeight="1">
      <c r="C12" s="275"/>
      <c r="D12" s="192"/>
      <c r="E12" s="186"/>
      <c r="F12" s="195"/>
    </row>
    <row r="13" spans="3:6" ht="15" customHeight="1">
      <c r="C13" s="276"/>
      <c r="D13" s="191" t="s">
        <v>113</v>
      </c>
      <c r="E13" s="185">
        <v>105623</v>
      </c>
      <c r="F13" s="194">
        <v>0.37736246775611115</v>
      </c>
    </row>
    <row r="14" spans="3:6" ht="15" customHeight="1">
      <c r="C14" s="277"/>
      <c r="D14" s="192"/>
      <c r="E14" s="186"/>
      <c r="F14" s="195"/>
    </row>
    <row r="15" spans="3:6" ht="15" customHeight="1">
      <c r="C15" s="277" t="s">
        <v>307</v>
      </c>
      <c r="D15" s="144" t="s">
        <v>308</v>
      </c>
      <c r="E15" s="185">
        <v>33662</v>
      </c>
      <c r="F15" s="194">
        <v>0.12026523948009632</v>
      </c>
    </row>
    <row r="16" spans="3:6" ht="15" customHeight="1">
      <c r="C16" s="277" t="s">
        <v>309</v>
      </c>
      <c r="D16" s="144" t="s">
        <v>114</v>
      </c>
      <c r="E16" s="186"/>
      <c r="F16" s="195"/>
    </row>
    <row r="17" spans="3:6" ht="15" customHeight="1">
      <c r="C17" s="275"/>
      <c r="D17" s="191" t="s">
        <v>310</v>
      </c>
      <c r="E17" s="185">
        <v>6550</v>
      </c>
      <c r="F17" s="194">
        <v>0.02340138193198951</v>
      </c>
    </row>
    <row r="18" spans="3:6" ht="15" customHeight="1" thickBot="1">
      <c r="C18" s="278"/>
      <c r="D18" s="193"/>
      <c r="E18" s="196"/>
      <c r="F18" s="197"/>
    </row>
    <row r="19" spans="3:6" ht="15" customHeight="1" thickTop="1">
      <c r="C19" s="275"/>
      <c r="D19" s="129"/>
      <c r="E19" s="187">
        <v>279898</v>
      </c>
      <c r="F19" s="189">
        <v>1</v>
      </c>
    </row>
    <row r="20" spans="3:6" ht="15" customHeight="1" thickBot="1">
      <c r="C20" s="279" t="s">
        <v>98</v>
      </c>
      <c r="D20" s="162"/>
      <c r="E20" s="188"/>
      <c r="F20" s="190"/>
    </row>
    <row r="22" spans="9:13" ht="15" customHeight="1">
      <c r="I22" t="s">
        <v>293</v>
      </c>
      <c r="J22"/>
      <c r="K22"/>
      <c r="L22"/>
      <c r="M22"/>
    </row>
    <row r="23" spans="9:13" ht="15" customHeight="1">
      <c r="I23" s="1"/>
      <c r="J23" s="1" t="s">
        <v>22</v>
      </c>
      <c r="K23" s="1" t="s">
        <v>294</v>
      </c>
      <c r="L23" s="1" t="s">
        <v>24</v>
      </c>
      <c r="M23" s="1" t="s">
        <v>25</v>
      </c>
    </row>
    <row r="24" spans="9:13" ht="15" customHeight="1">
      <c r="I24" s="1">
        <v>56</v>
      </c>
      <c r="J24" s="165">
        <v>5101</v>
      </c>
      <c r="K24" s="165">
        <v>3079</v>
      </c>
      <c r="L24" s="1">
        <v>822</v>
      </c>
      <c r="M24" s="165">
        <f aca="true" t="shared" si="0" ref="M24:M42">SUM(J24:L24)</f>
        <v>9002</v>
      </c>
    </row>
    <row r="25" spans="9:13" ht="15" customHeight="1">
      <c r="I25" s="1">
        <v>57</v>
      </c>
      <c r="J25" s="165">
        <v>4277</v>
      </c>
      <c r="K25" s="165">
        <v>1974</v>
      </c>
      <c r="L25" s="1">
        <v>882</v>
      </c>
      <c r="M25" s="165">
        <f t="shared" si="0"/>
        <v>7133</v>
      </c>
    </row>
    <row r="26" spans="9:13" ht="15" customHeight="1">
      <c r="I26" s="1">
        <v>58</v>
      </c>
      <c r="J26" s="165">
        <v>4106</v>
      </c>
      <c r="K26" s="165">
        <v>1943</v>
      </c>
      <c r="L26" s="1">
        <v>873</v>
      </c>
      <c r="M26" s="165">
        <f t="shared" si="0"/>
        <v>6922</v>
      </c>
    </row>
    <row r="27" spans="9:13" ht="15" customHeight="1">
      <c r="I27" s="1">
        <v>59</v>
      </c>
      <c r="J27" s="165">
        <v>3770</v>
      </c>
      <c r="K27" s="165">
        <v>1246</v>
      </c>
      <c r="L27" s="1">
        <v>571</v>
      </c>
      <c r="M27" s="165">
        <f t="shared" si="0"/>
        <v>5587</v>
      </c>
    </row>
    <row r="28" spans="9:13" ht="15" customHeight="1">
      <c r="I28" s="1">
        <v>60</v>
      </c>
      <c r="J28" s="165">
        <v>3031</v>
      </c>
      <c r="K28" s="165">
        <v>1000</v>
      </c>
      <c r="L28" s="1">
        <v>460</v>
      </c>
      <c r="M28" s="165">
        <f t="shared" si="0"/>
        <v>4491</v>
      </c>
    </row>
    <row r="29" spans="9:13" ht="15" customHeight="1">
      <c r="I29" s="1">
        <v>61</v>
      </c>
      <c r="J29" s="165">
        <v>2394</v>
      </c>
      <c r="K29" s="1">
        <v>860</v>
      </c>
      <c r="L29" s="1">
        <v>377</v>
      </c>
      <c r="M29" s="165">
        <f t="shared" si="0"/>
        <v>3631</v>
      </c>
    </row>
    <row r="30" spans="9:13" ht="15" customHeight="1">
      <c r="I30" s="1">
        <v>62</v>
      </c>
      <c r="J30" s="165">
        <v>2211</v>
      </c>
      <c r="K30" s="1">
        <v>762</v>
      </c>
      <c r="L30" s="1">
        <v>304</v>
      </c>
      <c r="M30" s="165">
        <f t="shared" si="0"/>
        <v>3277</v>
      </c>
    </row>
    <row r="31" spans="9:13" ht="15" customHeight="1">
      <c r="I31" s="1">
        <v>63</v>
      </c>
      <c r="J31" s="165">
        <v>2454</v>
      </c>
      <c r="K31" s="1">
        <v>816</v>
      </c>
      <c r="L31" s="1">
        <v>290</v>
      </c>
      <c r="M31" s="165">
        <f t="shared" si="0"/>
        <v>3560</v>
      </c>
    </row>
    <row r="32" spans="9:13" ht="15" customHeight="1">
      <c r="I32" s="166" t="s">
        <v>295</v>
      </c>
      <c r="J32" s="165">
        <v>2554</v>
      </c>
      <c r="K32" s="1">
        <v>988</v>
      </c>
      <c r="L32" s="1">
        <v>308</v>
      </c>
      <c r="M32" s="165">
        <f t="shared" si="0"/>
        <v>3850</v>
      </c>
    </row>
    <row r="33" spans="9:13" ht="15" customHeight="1">
      <c r="I33" s="1">
        <v>2</v>
      </c>
      <c r="J33" s="165">
        <v>2403</v>
      </c>
      <c r="K33" s="165">
        <v>1022</v>
      </c>
      <c r="L33" s="1">
        <v>303</v>
      </c>
      <c r="M33" s="165">
        <f t="shared" si="0"/>
        <v>3728</v>
      </c>
    </row>
    <row r="34" spans="9:13" ht="15" customHeight="1">
      <c r="I34" s="1">
        <v>3</v>
      </c>
      <c r="J34" s="165">
        <v>2131</v>
      </c>
      <c r="K34" s="1">
        <v>897</v>
      </c>
      <c r="L34" s="1">
        <v>297</v>
      </c>
      <c r="M34" s="165">
        <f t="shared" si="0"/>
        <v>3325</v>
      </c>
    </row>
    <row r="35" spans="9:13" ht="15" customHeight="1">
      <c r="I35" s="1">
        <v>4</v>
      </c>
      <c r="J35" s="165">
        <v>2599</v>
      </c>
      <c r="K35" s="1">
        <v>696</v>
      </c>
      <c r="L35" s="1">
        <v>287</v>
      </c>
      <c r="M35" s="165">
        <f t="shared" si="0"/>
        <v>3582</v>
      </c>
    </row>
    <row r="36" spans="9:13" ht="15" customHeight="1">
      <c r="I36" s="1">
        <v>5</v>
      </c>
      <c r="J36" s="165">
        <v>2732</v>
      </c>
      <c r="K36" s="1">
        <v>664</v>
      </c>
      <c r="L36" s="1">
        <v>307</v>
      </c>
      <c r="M36" s="165">
        <f t="shared" si="0"/>
        <v>3703</v>
      </c>
    </row>
    <row r="37" spans="9:13" ht="15" customHeight="1">
      <c r="I37" s="1">
        <v>6</v>
      </c>
      <c r="J37" s="1">
        <v>850</v>
      </c>
      <c r="K37" s="1">
        <v>296</v>
      </c>
      <c r="L37" s="1">
        <v>146</v>
      </c>
      <c r="M37" s="165">
        <f t="shared" si="0"/>
        <v>1292</v>
      </c>
    </row>
    <row r="38" spans="9:13" ht="15" customHeight="1">
      <c r="I38" s="1">
        <v>7</v>
      </c>
      <c r="J38" s="165">
        <v>1475</v>
      </c>
      <c r="K38" s="1">
        <v>331</v>
      </c>
      <c r="L38" s="1">
        <v>130</v>
      </c>
      <c r="M38" s="165">
        <f t="shared" si="0"/>
        <v>1936</v>
      </c>
    </row>
    <row r="39" spans="9:13" ht="15" customHeight="1">
      <c r="I39" s="1">
        <v>8</v>
      </c>
      <c r="J39" s="165">
        <v>1317</v>
      </c>
      <c r="K39" s="1">
        <v>440</v>
      </c>
      <c r="L39" s="1">
        <v>155</v>
      </c>
      <c r="M39" s="165">
        <f t="shared" si="0"/>
        <v>1912</v>
      </c>
    </row>
    <row r="40" spans="9:13" ht="15" customHeight="1">
      <c r="I40" s="1">
        <v>9</v>
      </c>
      <c r="J40" s="165">
        <v>1056</v>
      </c>
      <c r="K40" s="1">
        <v>410</v>
      </c>
      <c r="L40" s="1">
        <v>139</v>
      </c>
      <c r="M40" s="165">
        <f t="shared" si="0"/>
        <v>1605</v>
      </c>
    </row>
    <row r="41" spans="9:13" ht="15" customHeight="1">
      <c r="I41" s="1">
        <v>10</v>
      </c>
      <c r="J41" s="1">
        <v>554</v>
      </c>
      <c r="K41" s="1">
        <v>176</v>
      </c>
      <c r="L41" s="1">
        <v>120</v>
      </c>
      <c r="M41" s="165">
        <f t="shared" si="0"/>
        <v>850</v>
      </c>
    </row>
    <row r="42" spans="9:13" ht="15" customHeight="1">
      <c r="I42" s="27">
        <v>11</v>
      </c>
      <c r="J42" s="9">
        <v>382</v>
      </c>
      <c r="K42" s="9">
        <v>189</v>
      </c>
      <c r="L42" s="9">
        <v>102</v>
      </c>
      <c r="M42" s="165">
        <f t="shared" si="0"/>
        <v>673</v>
      </c>
    </row>
    <row r="43" spans="9:13" ht="15" customHeight="1">
      <c r="I43" s="27">
        <v>12</v>
      </c>
      <c r="J43" s="9">
        <v>392</v>
      </c>
      <c r="K43" s="9">
        <v>119</v>
      </c>
      <c r="L43" s="9">
        <v>78</v>
      </c>
      <c r="M43" s="165">
        <f>SUM(J43:L43)</f>
        <v>589</v>
      </c>
    </row>
    <row r="44" spans="9:13" ht="15" customHeight="1">
      <c r="I44" s="27">
        <v>13</v>
      </c>
      <c r="J44" s="9">
        <v>193</v>
      </c>
      <c r="K44" s="9">
        <v>105</v>
      </c>
      <c r="L44" s="9">
        <v>75</v>
      </c>
      <c r="M44" s="165">
        <f>SUM(J44:L44)</f>
        <v>373</v>
      </c>
    </row>
    <row r="45" spans="9:13" ht="15" customHeight="1">
      <c r="I45" s="27">
        <v>14</v>
      </c>
      <c r="J45" s="9">
        <v>176</v>
      </c>
      <c r="K45" s="9">
        <v>102</v>
      </c>
      <c r="L45" s="9">
        <v>57</v>
      </c>
      <c r="M45" s="165">
        <f>SUM(J45:L45)</f>
        <v>335</v>
      </c>
    </row>
    <row r="46" spans="9:13" ht="15" customHeight="1">
      <c r="I46" s="27">
        <v>15</v>
      </c>
      <c r="J46" s="9">
        <v>190</v>
      </c>
      <c r="K46" s="9">
        <v>102</v>
      </c>
      <c r="L46" s="9">
        <v>54</v>
      </c>
      <c r="M46" s="165">
        <f>SUM(J46:L46)</f>
        <v>346</v>
      </c>
    </row>
    <row r="47" spans="9:13" ht="15" customHeight="1">
      <c r="I47" s="27">
        <v>16</v>
      </c>
      <c r="J47" s="184">
        <f>ROUND((E7+E13+E15)/1000,1)</f>
        <v>180.2</v>
      </c>
      <c r="K47" s="9">
        <f>ROUND((E9+E17)/1000,1)</f>
        <v>54.5</v>
      </c>
      <c r="L47" s="9">
        <f>ROUND(E11/1000,1)</f>
        <v>45.2</v>
      </c>
      <c r="M47" s="165">
        <f>SUM(J47:L47)</f>
        <v>279.9</v>
      </c>
    </row>
  </sheetData>
  <mergeCells count="18">
    <mergeCell ref="F11:F12"/>
    <mergeCell ref="E13:E14"/>
    <mergeCell ref="F13:F14"/>
    <mergeCell ref="D7:D8"/>
    <mergeCell ref="E7:E8"/>
    <mergeCell ref="F7:F8"/>
    <mergeCell ref="E9:E10"/>
    <mergeCell ref="F9:F10"/>
    <mergeCell ref="E19:E20"/>
    <mergeCell ref="F19:F20"/>
    <mergeCell ref="D13:D14"/>
    <mergeCell ref="D11:D12"/>
    <mergeCell ref="D17:D18"/>
    <mergeCell ref="E15:E16"/>
    <mergeCell ref="F15:F16"/>
    <mergeCell ref="E17:E18"/>
    <mergeCell ref="F17:F18"/>
    <mergeCell ref="E11:E12"/>
  </mergeCells>
  <printOptions/>
  <pageMargins left="1" right="0.98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4:H27"/>
  <sheetViews>
    <sheetView workbookViewId="0" topLeftCell="A1">
      <selection activeCell="A1" sqref="A1"/>
    </sheetView>
  </sheetViews>
  <sheetFormatPr defaultColWidth="9.00390625" defaultRowHeight="18" customHeight="1"/>
  <cols>
    <col min="1" max="1" width="2.625" style="8" customWidth="1"/>
    <col min="2" max="2" width="13.625" style="8" customWidth="1"/>
    <col min="3" max="7" width="11.625" style="8" customWidth="1"/>
    <col min="8" max="16384" width="9.00390625" style="8" customWidth="1"/>
  </cols>
  <sheetData>
    <row r="14" spans="2:6" ht="18" customHeight="1">
      <c r="B14" s="97" t="s">
        <v>260</v>
      </c>
      <c r="C14" s="98"/>
      <c r="D14" s="98"/>
      <c r="E14" s="98"/>
      <c r="F14" s="98" t="s">
        <v>115</v>
      </c>
    </row>
    <row r="15" ht="18" customHeight="1" thickBot="1">
      <c r="G15" s="29" t="s">
        <v>311</v>
      </c>
    </row>
    <row r="16" spans="2:8" ht="18" customHeight="1">
      <c r="B16" s="201"/>
      <c r="C16" s="238" t="s">
        <v>312</v>
      </c>
      <c r="D16" s="239"/>
      <c r="E16" s="280" t="s">
        <v>56</v>
      </c>
      <c r="F16" s="280" t="s">
        <v>56</v>
      </c>
      <c r="G16" s="280" t="s">
        <v>56</v>
      </c>
      <c r="H16" s="281" t="s">
        <v>313</v>
      </c>
    </row>
    <row r="17" spans="2:8" ht="18" customHeight="1">
      <c r="B17" s="212" t="s">
        <v>314</v>
      </c>
      <c r="C17" s="243" t="s">
        <v>315</v>
      </c>
      <c r="D17" s="282" t="s">
        <v>316</v>
      </c>
      <c r="E17" s="253" t="s">
        <v>317</v>
      </c>
      <c r="F17" s="253" t="s">
        <v>206</v>
      </c>
      <c r="G17" s="253" t="s">
        <v>183</v>
      </c>
      <c r="H17" s="214" t="s">
        <v>239</v>
      </c>
    </row>
    <row r="18" spans="2:8" ht="19.5" customHeight="1">
      <c r="B18" s="283" t="s">
        <v>240</v>
      </c>
      <c r="C18" s="110">
        <v>323</v>
      </c>
      <c r="D18" s="110">
        <v>1055</v>
      </c>
      <c r="E18" s="110">
        <v>900</v>
      </c>
      <c r="F18" s="110">
        <v>4</v>
      </c>
      <c r="G18" s="110">
        <v>2282</v>
      </c>
      <c r="H18" s="130">
        <v>0.01993953480243958</v>
      </c>
    </row>
    <row r="19" spans="2:8" ht="19.5" customHeight="1">
      <c r="B19" s="283" t="s">
        <v>242</v>
      </c>
      <c r="C19" s="110">
        <v>3347</v>
      </c>
      <c r="D19" s="110">
        <v>12313</v>
      </c>
      <c r="E19" s="110">
        <v>3075</v>
      </c>
      <c r="F19" s="110">
        <v>3545</v>
      </c>
      <c r="G19" s="110">
        <v>22280</v>
      </c>
      <c r="H19" s="130">
        <v>0.194676965555808</v>
      </c>
    </row>
    <row r="20" spans="2:8" ht="19.5" customHeight="1">
      <c r="B20" s="283" t="s">
        <v>99</v>
      </c>
      <c r="C20" s="110">
        <v>536</v>
      </c>
      <c r="D20" s="110">
        <v>1608</v>
      </c>
      <c r="E20" s="110">
        <v>450</v>
      </c>
      <c r="F20" s="110">
        <v>443</v>
      </c>
      <c r="G20" s="110">
        <v>3037</v>
      </c>
      <c r="H20" s="130">
        <v>0.026536532513150305</v>
      </c>
    </row>
    <row r="21" spans="2:8" ht="19.5" customHeight="1">
      <c r="B21" s="283" t="s">
        <v>116</v>
      </c>
      <c r="C21" s="110">
        <v>11670</v>
      </c>
      <c r="D21" s="110">
        <v>39168</v>
      </c>
      <c r="E21" s="110">
        <v>10685</v>
      </c>
      <c r="F21" s="110">
        <v>23877</v>
      </c>
      <c r="G21" s="110">
        <v>85400</v>
      </c>
      <c r="H21" s="130">
        <v>0.7462034496618493</v>
      </c>
    </row>
    <row r="22" spans="2:8" ht="19.5" customHeight="1" thickBot="1">
      <c r="B22" s="284" t="s">
        <v>241</v>
      </c>
      <c r="C22" s="131">
        <v>141</v>
      </c>
      <c r="D22" s="131">
        <v>1153</v>
      </c>
      <c r="E22" s="131">
        <v>58</v>
      </c>
      <c r="F22" s="131">
        <v>95</v>
      </c>
      <c r="G22" s="131">
        <v>1447</v>
      </c>
      <c r="H22" s="132">
        <v>0.01264351746675288</v>
      </c>
    </row>
    <row r="23" spans="2:8" ht="19.5" customHeight="1" thickTop="1">
      <c r="B23" s="285" t="s">
        <v>101</v>
      </c>
      <c r="C23" s="126">
        <v>16017</v>
      </c>
      <c r="D23" s="126">
        <v>55297</v>
      </c>
      <c r="E23" s="126">
        <v>15168</v>
      </c>
      <c r="F23" s="126">
        <v>27964</v>
      </c>
      <c r="G23" s="126">
        <v>114446</v>
      </c>
      <c r="H23" s="128">
        <v>1</v>
      </c>
    </row>
    <row r="24" spans="2:8" ht="19.5" customHeight="1" thickBot="1">
      <c r="B24" s="286" t="s">
        <v>318</v>
      </c>
      <c r="C24" s="113">
        <v>0.13995246666550162</v>
      </c>
      <c r="D24" s="113">
        <v>0.4831711025287035</v>
      </c>
      <c r="E24" s="113">
        <v>0.13253412089544414</v>
      </c>
      <c r="F24" s="113">
        <v>0.24434230991035075</v>
      </c>
      <c r="G24" s="113">
        <v>1</v>
      </c>
      <c r="H24" s="133"/>
    </row>
    <row r="25" spans="2:8" ht="18" customHeight="1">
      <c r="B25" s="28"/>
      <c r="C25" s="19" t="s">
        <v>56</v>
      </c>
      <c r="D25" s="19" t="s">
        <v>56</v>
      </c>
      <c r="E25" s="19" t="s">
        <v>56</v>
      </c>
      <c r="F25" s="19" t="s">
        <v>56</v>
      </c>
      <c r="G25" s="19" t="s">
        <v>56</v>
      </c>
      <c r="H25" s="28"/>
    </row>
    <row r="26" spans="2:8" ht="18" customHeight="1">
      <c r="B26" s="28"/>
      <c r="C26" s="19" t="s">
        <v>56</v>
      </c>
      <c r="D26" s="19" t="s">
        <v>56</v>
      </c>
      <c r="E26" s="19" t="s">
        <v>56</v>
      </c>
      <c r="F26" s="19" t="s">
        <v>56</v>
      </c>
      <c r="G26" s="19" t="s">
        <v>56</v>
      </c>
      <c r="H26" s="28"/>
    </row>
    <row r="27" spans="2:8" ht="18" customHeight="1">
      <c r="B27" s="28"/>
      <c r="C27" s="28"/>
      <c r="D27" s="28"/>
      <c r="E27" s="28"/>
      <c r="F27" s="28"/>
      <c r="G27" s="28"/>
      <c r="H27" s="28"/>
    </row>
  </sheetData>
  <mergeCells count="1">
    <mergeCell ref="C16:D16"/>
  </mergeCells>
  <printOptions/>
  <pageMargins left="1" right="0.99" top="1" bottom="1" header="0.512" footer="0.512"/>
  <pageSetup horizontalDpi="600" verticalDpi="600" orientation="portrait" paperSize="9" scale="89" r:id="rId4"/>
  <drawing r:id="rId3"/>
  <legacyDrawing r:id="rId2"/>
  <oleObjects>
    <oleObject progId="JXW.Document.8" shapeId="23147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B36:I41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3.75390625" style="0" customWidth="1"/>
    <col min="3" max="3" width="9.75390625" style="0" customWidth="1"/>
    <col min="4" max="4" width="9.875" style="0" customWidth="1"/>
    <col min="5" max="5" width="9.25390625" style="0" bestFit="1" customWidth="1"/>
    <col min="6" max="6" width="9.375" style="0" bestFit="1" customWidth="1"/>
    <col min="7" max="7" width="9.75390625" style="0" customWidth="1"/>
    <col min="8" max="8" width="12.625" style="0" customWidth="1"/>
  </cols>
  <sheetData>
    <row r="36" spans="2:7" ht="15" customHeight="1">
      <c r="B36" s="96" t="s">
        <v>261</v>
      </c>
      <c r="C36" s="96"/>
      <c r="D36" s="96"/>
      <c r="E36" s="96"/>
      <c r="F36" s="96" t="s">
        <v>262</v>
      </c>
      <c r="G36" s="96"/>
    </row>
    <row r="37" spans="7:9" ht="15" customHeight="1" thickBot="1">
      <c r="G37" s="8"/>
      <c r="H37" s="145" t="s">
        <v>296</v>
      </c>
      <c r="I37" s="8"/>
    </row>
    <row r="38" spans="2:8" ht="30" customHeight="1">
      <c r="B38" s="299"/>
      <c r="C38" s="281"/>
      <c r="D38" s="287" t="s">
        <v>247</v>
      </c>
      <c r="E38" s="288"/>
      <c r="F38" s="289"/>
      <c r="G38" s="290"/>
      <c r="H38" s="291"/>
    </row>
    <row r="39" spans="2:8" ht="30" customHeight="1">
      <c r="B39" s="275" t="s">
        <v>248</v>
      </c>
      <c r="C39" s="292" t="s">
        <v>319</v>
      </c>
      <c r="D39" s="293" t="s">
        <v>117</v>
      </c>
      <c r="E39" s="293"/>
      <c r="F39" s="294" t="s">
        <v>320</v>
      </c>
      <c r="G39" s="294" t="s">
        <v>321</v>
      </c>
      <c r="H39" s="208" t="s">
        <v>322</v>
      </c>
    </row>
    <row r="40" spans="2:8" ht="30" customHeight="1">
      <c r="B40" s="275"/>
      <c r="C40" s="295"/>
      <c r="D40" s="296" t="s">
        <v>323</v>
      </c>
      <c r="E40" s="297" t="s">
        <v>249</v>
      </c>
      <c r="F40" s="297"/>
      <c r="G40" s="297"/>
      <c r="H40" s="298"/>
    </row>
    <row r="41" spans="2:8" ht="30" customHeight="1" thickBot="1">
      <c r="B41" s="300"/>
      <c r="C41" s="135">
        <v>309645</v>
      </c>
      <c r="D41" s="171">
        <v>9071</v>
      </c>
      <c r="E41" s="134">
        <v>144560</v>
      </c>
      <c r="F41" s="134">
        <v>19000</v>
      </c>
      <c r="G41" s="134">
        <v>6730</v>
      </c>
      <c r="H41" s="135">
        <v>179361</v>
      </c>
    </row>
    <row r="42" ht="30" customHeight="1"/>
    <row r="43" ht="30" customHeight="1"/>
    <row r="44" ht="30" customHeight="1"/>
    <row r="45" ht="30" customHeight="1"/>
    <row r="46" ht="30" customHeight="1"/>
    <row r="47" ht="30" customHeight="1"/>
  </sheetData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105" r:id="rId4"/>
  <drawing r:id="rId3"/>
  <legacyDrawing r:id="rId2"/>
  <oleObjects>
    <oleObject progId="JXW.Document.8" shapeId="812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統計情報提供システム</cp:lastModifiedBy>
  <cp:lastPrinted>2005-03-24T02:02:07Z</cp:lastPrinted>
  <dcterms:created xsi:type="dcterms:W3CDTF">1998-01-20T23:35:16Z</dcterms:created>
  <dcterms:modified xsi:type="dcterms:W3CDTF">2005-03-24T02:10:30Z</dcterms:modified>
  <cp:category/>
  <cp:version/>
  <cp:contentType/>
  <cp:contentStatus/>
</cp:coreProperties>
</file>