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5360" windowHeight="8850" activeTab="0"/>
  </bookViews>
  <sheets>
    <sheet name="Sheet1" sheetId="1" r:id="rId1"/>
  </sheets>
  <definedNames>
    <definedName name="印刷範囲">'Sheet1'!$GYG$1:$A$124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<sst xmlns="http://schemas.openxmlformats.org/spreadsheetml/2006/main" count="262" uniqueCount="252">
  <si>
    <t>所在地及び役職員</t>
  </si>
  <si>
    <t>林</t>
  </si>
  <si>
    <t xml:space="preserve"> 職  員  数</t>
  </si>
  <si>
    <t>業</t>
  </si>
  <si>
    <t>郵 　便 　番 　号</t>
  </si>
  <si>
    <t>電話番号</t>
  </si>
  <si>
    <t>役　員　数</t>
  </si>
  <si>
    <t>事</t>
  </si>
  <si>
    <t>森林組合名</t>
  </si>
  <si>
    <t>組合長名</t>
  </si>
  <si>
    <t>兼</t>
  </si>
  <si>
    <t>務</t>
  </si>
  <si>
    <t>所　　　在　　　地</t>
  </si>
  <si>
    <t>（ＦＡＸ番号）</t>
  </si>
  <si>
    <t>所</t>
  </si>
  <si>
    <t>理事</t>
  </si>
  <si>
    <t>監事</t>
  </si>
  <si>
    <t>技</t>
  </si>
  <si>
    <t>赤城村</t>
  </si>
  <si>
    <t>渋</t>
  </si>
  <si>
    <t>勢多郡赤城村大字敷島568-1</t>
  </si>
  <si>
    <t>富士見村</t>
  </si>
  <si>
    <t>近藤  一男</t>
  </si>
  <si>
    <t>勢多郡富士見村大字小暮2275-13</t>
  </si>
  <si>
    <t>渋川地区</t>
  </si>
  <si>
    <t>川</t>
  </si>
  <si>
    <t>渋川市金井367</t>
  </si>
  <si>
    <t>計</t>
  </si>
  <si>
    <t>片品村</t>
  </si>
  <si>
    <t>利根郡片品村大字鎌田3967</t>
  </si>
  <si>
    <t>新治村</t>
  </si>
  <si>
    <t>岡田  太平</t>
  </si>
  <si>
    <t>沼</t>
  </si>
  <si>
    <t>利根郡新治村大字布施365</t>
  </si>
  <si>
    <t>水上町</t>
  </si>
  <si>
    <t>利根郡水上町大字湯原64</t>
  </si>
  <si>
    <t>月夜野町</t>
  </si>
  <si>
    <t>利根郡月夜野町大字後閑318</t>
  </si>
  <si>
    <t>利根村</t>
  </si>
  <si>
    <t>利根郡利根村大字追貝37</t>
  </si>
  <si>
    <t>田</t>
  </si>
  <si>
    <t>昭和村</t>
  </si>
  <si>
    <t>利根郡昭和村大字糸井388</t>
  </si>
  <si>
    <t>万場町</t>
  </si>
  <si>
    <t>飯塚  昌男</t>
  </si>
  <si>
    <t>藤</t>
  </si>
  <si>
    <t>多野郡万場町大字万場90-6</t>
  </si>
  <si>
    <t>中里村</t>
  </si>
  <si>
    <t>高橋  政智</t>
  </si>
  <si>
    <t>多野郡中里村大字神ケ原422</t>
  </si>
  <si>
    <t>上野村</t>
  </si>
  <si>
    <t>黒澤  丈夫</t>
  </si>
  <si>
    <t>多野郡上野村大字川和19</t>
  </si>
  <si>
    <t>多野東部</t>
  </si>
  <si>
    <t>岡</t>
  </si>
  <si>
    <t>下仁田町</t>
  </si>
  <si>
    <t>富</t>
  </si>
  <si>
    <t>甘楽郡下仁田町大字下小坂45-7</t>
  </si>
  <si>
    <t>　</t>
  </si>
  <si>
    <t>南牧村</t>
  </si>
  <si>
    <t>甘楽郡南牧村大字小沢1304</t>
  </si>
  <si>
    <t>鏑川東部</t>
  </si>
  <si>
    <t>越田　登喜次</t>
  </si>
  <si>
    <t>富岡市富岡2486-10</t>
  </si>
  <si>
    <t>倉  渕</t>
  </si>
  <si>
    <t>宮下  茂雄</t>
  </si>
  <si>
    <t>群馬郡倉渕村大字三ノ倉303</t>
  </si>
  <si>
    <t>箕郷町</t>
  </si>
  <si>
    <t>秋月  保教</t>
  </si>
  <si>
    <t>高</t>
  </si>
  <si>
    <t>榛名町</t>
  </si>
  <si>
    <t>石井  清一</t>
  </si>
  <si>
    <t>群馬郡榛名町大字下室田900-1</t>
  </si>
  <si>
    <t>高崎市</t>
  </si>
  <si>
    <t>飯島  九一</t>
  </si>
  <si>
    <t>佐藤  大吉</t>
  </si>
  <si>
    <t>崎</t>
  </si>
  <si>
    <t>碓氷郡松井田町大字新堀1224</t>
  </si>
  <si>
    <t>長野原町</t>
  </si>
  <si>
    <t>黒岩  豊治</t>
  </si>
  <si>
    <t>吾妻郡長野原町大字長野原66-3</t>
  </si>
  <si>
    <t xml:space="preserve"> 吾</t>
  </si>
  <si>
    <t>嬬恋村</t>
  </si>
  <si>
    <t>黒岩　　巌</t>
  </si>
  <si>
    <t>吾妻郡嬬恋村大字大前762-2</t>
  </si>
  <si>
    <t>六合村</t>
  </si>
  <si>
    <t>山口 　 助</t>
  </si>
  <si>
    <t>吾妻郡六合村大字小雨577-1</t>
  </si>
  <si>
    <t>妻</t>
  </si>
  <si>
    <t>赤城南面</t>
  </si>
  <si>
    <t>阿久澤  勝史</t>
  </si>
  <si>
    <t>東</t>
  </si>
  <si>
    <t>勢多郡宮城村大字鼻毛石1426-3</t>
  </si>
  <si>
    <t xml:space="preserve">  376-0307</t>
  </si>
  <si>
    <t>坂本  守司</t>
  </si>
  <si>
    <t>部</t>
  </si>
  <si>
    <t>勢多郡東村大字花輪237</t>
  </si>
  <si>
    <t xml:space="preserve">  合      計</t>
  </si>
  <si>
    <t>専  従</t>
  </si>
  <si>
    <t>〔資料〕林政課</t>
  </si>
  <si>
    <t>　379-11</t>
  </si>
  <si>
    <t xml:space="preserve">  371-01</t>
  </si>
  <si>
    <t>角田所平治</t>
  </si>
  <si>
    <t>高橋　　俊</t>
  </si>
  <si>
    <t>白沢村</t>
  </si>
  <si>
    <t>川場村</t>
  </si>
  <si>
    <t>沼田市</t>
  </si>
  <si>
    <t xml:space="preserve">  378-01</t>
  </si>
  <si>
    <t xml:space="preserve">  378-01</t>
  </si>
  <si>
    <t>利根郡白沢村大字高平153</t>
  </si>
  <si>
    <t>利根郡川場村大字谷地2054-4</t>
  </si>
  <si>
    <t xml:space="preserve">  378-04</t>
  </si>
  <si>
    <t xml:space="preserve">  379-14</t>
  </si>
  <si>
    <t xml:space="preserve">  379-16</t>
  </si>
  <si>
    <t xml:space="preserve">  379-13</t>
  </si>
  <si>
    <t xml:space="preserve">  378-03</t>
  </si>
  <si>
    <t xml:space="preserve">  379-12</t>
  </si>
  <si>
    <t>沼田市東倉内町282-2</t>
  </si>
  <si>
    <t>中村　光夫</t>
  </si>
  <si>
    <t>腰越　孝夫</t>
  </si>
  <si>
    <t>斉藤　良治</t>
  </si>
  <si>
    <t>根岸  哲之祐</t>
  </si>
  <si>
    <t>星野　源重郎</t>
  </si>
  <si>
    <t>西田　治司</t>
  </si>
  <si>
    <t>吉野　吉次郎</t>
  </si>
  <si>
    <t xml:space="preserve">  370-15</t>
  </si>
  <si>
    <t xml:space="preserve">  370-16</t>
  </si>
  <si>
    <t xml:space="preserve">  378</t>
  </si>
  <si>
    <t xml:space="preserve">  375</t>
  </si>
  <si>
    <t xml:space="preserve">  377</t>
  </si>
  <si>
    <t>飯塚　　馨</t>
  </si>
  <si>
    <t xml:space="preserve">  370-26</t>
  </si>
  <si>
    <t xml:space="preserve">  370-28</t>
  </si>
  <si>
    <t xml:space="preserve">  370-23</t>
  </si>
  <si>
    <t>神戸　善七郎</t>
  </si>
  <si>
    <t>市川　一義</t>
  </si>
  <si>
    <t>松井田町</t>
  </si>
  <si>
    <t>安中市</t>
  </si>
  <si>
    <t>　379-01</t>
  </si>
  <si>
    <t>安中市安中1-23-13</t>
  </si>
  <si>
    <t xml:space="preserve">  370-34</t>
  </si>
  <si>
    <t xml:space="preserve">  370-31</t>
  </si>
  <si>
    <t xml:space="preserve">  370-33</t>
  </si>
  <si>
    <t xml:space="preserve">  370</t>
  </si>
  <si>
    <t xml:space="preserve">  379-02</t>
  </si>
  <si>
    <t>高崎市高松町1</t>
  </si>
  <si>
    <t>磯貝　守平</t>
  </si>
  <si>
    <t>(吾)東村</t>
  </si>
  <si>
    <t>吾妻町</t>
  </si>
  <si>
    <t xml:space="preserve">  377-03</t>
  </si>
  <si>
    <t xml:space="preserve">  377-08</t>
  </si>
  <si>
    <t>吾妻郡東村大字五町田73</t>
  </si>
  <si>
    <t>吾妻郡吾妻町大字原町421-1</t>
  </si>
  <si>
    <t xml:space="preserve">  377-13</t>
  </si>
  <si>
    <t xml:space="preserve">  377-16</t>
  </si>
  <si>
    <t xml:space="preserve">  377-17</t>
  </si>
  <si>
    <t xml:space="preserve">  377-04</t>
  </si>
  <si>
    <t>吾妻郡中之条町大字中之条町859</t>
  </si>
  <si>
    <t>高山村</t>
  </si>
  <si>
    <t>中之条町</t>
  </si>
  <si>
    <t xml:space="preserve">  377-07</t>
  </si>
  <si>
    <t>吾妻郡高山村大字中山2856</t>
  </si>
  <si>
    <t>飯塚　晋司</t>
  </si>
  <si>
    <t>中澤　精一</t>
  </si>
  <si>
    <t>町田　儀平</t>
  </si>
  <si>
    <t>平方　亀三郎</t>
  </si>
  <si>
    <t xml:space="preserve">  371-02</t>
  </si>
  <si>
    <t xml:space="preserve">  376-01</t>
  </si>
  <si>
    <t>勢多郡黒保根村大字水沼乙175</t>
  </si>
  <si>
    <t>勢多郡東村</t>
  </si>
  <si>
    <t>黒保根村</t>
  </si>
  <si>
    <t>桐生広域</t>
  </si>
  <si>
    <t xml:space="preserve">  376</t>
  </si>
  <si>
    <t>深沢　　亘</t>
  </si>
  <si>
    <t>藤生　　勇</t>
  </si>
  <si>
    <t>(0279-56-2218)</t>
  </si>
  <si>
    <t>藤岡市藤岡1470-1</t>
  </si>
  <si>
    <t>桐生市相生町3-560-5</t>
  </si>
  <si>
    <t>角田　　巌</t>
  </si>
  <si>
    <t>0273-71-3374</t>
  </si>
  <si>
    <t>(0273-71-8381)</t>
  </si>
  <si>
    <t>0273-74-5111</t>
  </si>
  <si>
    <t>(0273-74-5037)</t>
  </si>
  <si>
    <t>0273-23-5111</t>
  </si>
  <si>
    <t>(0273-27-6470)</t>
  </si>
  <si>
    <t>0273-93-0234</t>
  </si>
  <si>
    <t>(0273-93-1228)</t>
  </si>
  <si>
    <t>0273-82-1111</t>
  </si>
  <si>
    <t>(0273-81-0503)</t>
  </si>
  <si>
    <t>0279-59-3111</t>
  </si>
  <si>
    <t>(0279-59-3944)</t>
  </si>
  <si>
    <t>0279-68-3144</t>
  </si>
  <si>
    <t>(0279-68-5378)</t>
  </si>
  <si>
    <t>0279-82-2244</t>
  </si>
  <si>
    <t>(0279-82-3115)</t>
  </si>
  <si>
    <t>0279-96-0023</t>
  </si>
  <si>
    <t>(0279-96-0023)</t>
  </si>
  <si>
    <t>0279-95-3111</t>
  </si>
  <si>
    <t>(0279-95-3832)</t>
  </si>
  <si>
    <t>0279-75-3026</t>
  </si>
  <si>
    <t>(0279-75-2618)</t>
  </si>
  <si>
    <t>0279-63-2111</t>
  </si>
  <si>
    <t>(0279-63-2768)</t>
  </si>
  <si>
    <t>027-283-5067</t>
  </si>
  <si>
    <t>(027-283-5067)</t>
  </si>
  <si>
    <t>0277-96-2126</t>
  </si>
  <si>
    <t>(0277-96-2126)</t>
  </si>
  <si>
    <t>0277-97-2126</t>
  </si>
  <si>
    <t>(0277-97-2127)</t>
  </si>
  <si>
    <t>0277-55-0077</t>
  </si>
  <si>
    <t>(0277-55-0071)</t>
  </si>
  <si>
    <t>0279-56-2211</t>
  </si>
  <si>
    <t>(027-288-6486)</t>
  </si>
  <si>
    <t>0279-24-1495</t>
  </si>
  <si>
    <t>(0279-24-1495)</t>
  </si>
  <si>
    <t>0278-53-2111</t>
  </si>
  <si>
    <t>(0278-53-3084)</t>
  </si>
  <si>
    <t>0278-52-2127</t>
  </si>
  <si>
    <t>(0278-52-3557)</t>
  </si>
  <si>
    <t>0278-58-2015</t>
  </si>
  <si>
    <t>(0278-58-4227)</t>
  </si>
  <si>
    <t>0278-64-0111</t>
  </si>
  <si>
    <t>(0278-64-0733)</t>
  </si>
  <si>
    <t>0278-72-2111</t>
  </si>
  <si>
    <t>(0278-72-4610)</t>
  </si>
  <si>
    <t>0278-62-2111</t>
  </si>
  <si>
    <t>(0278-62-2291)</t>
  </si>
  <si>
    <t>0278-56-3543</t>
  </si>
  <si>
    <t>(0278-56-3543)</t>
  </si>
  <si>
    <t>0278-24-5111</t>
  </si>
  <si>
    <t>(0278-22-4989)</t>
  </si>
  <si>
    <t>0278-23-2364</t>
  </si>
  <si>
    <t>(0278-23-8001)</t>
  </si>
  <si>
    <t>0274-57-2140</t>
  </si>
  <si>
    <t>(0274-57-2715)</t>
  </si>
  <si>
    <t>0274-58-2748</t>
  </si>
  <si>
    <t>(0274-58-2178)</t>
  </si>
  <si>
    <t>0274-59-2074</t>
  </si>
  <si>
    <t>(0274-59-2885)</t>
  </si>
  <si>
    <t>0274-22-3358</t>
  </si>
  <si>
    <t>(0274-23-7292)</t>
  </si>
  <si>
    <t>0274-82-2306</t>
  </si>
  <si>
    <t>(0274-82-2360)</t>
  </si>
  <si>
    <t>0274-87-2102</t>
  </si>
  <si>
    <t>(0274-87-3660)</t>
  </si>
  <si>
    <t>0274-63-4301</t>
  </si>
  <si>
    <t>(0274-63-7609)</t>
  </si>
  <si>
    <t>0273-78-2030</t>
  </si>
  <si>
    <t>(0273-78-2305)</t>
  </si>
  <si>
    <t>027-288-6486</t>
  </si>
  <si>
    <t>群馬郡箕郷町大字東明屋495-1</t>
  </si>
  <si>
    <t>（平成８年１２月１日現在）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</si>
</sst>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</numFmts>
  <fonts count="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8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3" xfId="0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 locked="0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6" fillId="0" borderId="0" xfId="0" applyFont="1" applyAlignment="1">
      <alignment/>
    </xf>
    <xf numFmtId="0" fontId="4" fillId="2" borderId="1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/>
    </xf>
    <xf numFmtId="0" fontId="4" fillId="3" borderId="1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3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15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0" fontId="4" fillId="0" borderId="6" xfId="0" applyFont="1" applyBorder="1" applyAlignment="1">
      <alignment horizontal="center"/>
    </xf>
    <xf numFmtId="0" fontId="4" fillId="2" borderId="17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4" fillId="2" borderId="19" xfId="0" applyFont="1" applyFill="1" applyBorder="1" applyAlignment="1">
      <alignment horizontal="center"/>
    </xf>
    <xf numFmtId="0" fontId="4" fillId="0" borderId="19" xfId="0" applyFont="1" applyBorder="1" applyAlignment="1" applyProtection="1">
      <alignment/>
      <protection locked="0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49" fontId="4" fillId="0" borderId="4" xfId="0" applyNumberFormat="1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zoomScaleSheetLayoutView="10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" sqref="A2"/>
    </sheetView>
  </sheetViews>
  <sheetFormatPr defaultColWidth="10.00390625" defaultRowHeight="15" customHeight="1"/>
  <cols>
    <col min="1" max="1" width="4.00390625" style="1" customWidth="1"/>
    <col min="2" max="2" width="10.875" style="1" customWidth="1"/>
    <col min="3" max="3" width="30.00390625" style="1" customWidth="1"/>
    <col min="4" max="4" width="15.00390625" style="1" customWidth="1"/>
    <col min="5" max="5" width="12.125" style="1" customWidth="1"/>
    <col min="6" max="7" width="5.00390625" style="1" customWidth="1"/>
    <col min="8" max="10" width="4.625" style="1" customWidth="1"/>
    <col min="11" max="16384" width="10.00390625" style="1" customWidth="1"/>
  </cols>
  <sheetData>
    <row r="1" ht="14.25" customHeight="1">
      <c r="A1" s="6" t="s">
        <v>0</v>
      </c>
    </row>
    <row r="2" ht="11.25" customHeight="1" thickBot="1">
      <c r="F2" s="1" t="s">
        <v>251</v>
      </c>
    </row>
    <row r="3" spans="1:10" ht="11.25" customHeight="1">
      <c r="A3" s="29" t="s">
        <v>1</v>
      </c>
      <c r="B3" s="19"/>
      <c r="C3" s="30"/>
      <c r="D3" s="19"/>
      <c r="E3" s="19"/>
      <c r="F3" s="19"/>
      <c r="G3" s="40"/>
      <c r="H3" s="19" t="s">
        <v>2</v>
      </c>
      <c r="I3" s="18"/>
      <c r="J3" s="20"/>
    </row>
    <row r="4" spans="1:10" ht="11.25" customHeight="1">
      <c r="A4" s="31" t="s">
        <v>3</v>
      </c>
      <c r="B4" s="23"/>
      <c r="C4" s="24" t="s">
        <v>4</v>
      </c>
      <c r="D4" s="24" t="s">
        <v>5</v>
      </c>
      <c r="E4" s="23"/>
      <c r="F4" s="23" t="s">
        <v>6</v>
      </c>
      <c r="G4" s="41"/>
      <c r="H4" s="16"/>
      <c r="I4" s="17"/>
      <c r="J4" s="21"/>
    </row>
    <row r="5" spans="1:10" ht="11.25" customHeight="1">
      <c r="A5" s="31" t="s">
        <v>7</v>
      </c>
      <c r="B5" s="23" t="s">
        <v>8</v>
      </c>
      <c r="C5" s="24"/>
      <c r="D5" s="24"/>
      <c r="E5" s="24" t="s">
        <v>9</v>
      </c>
      <c r="F5" s="16"/>
      <c r="G5" s="42"/>
      <c r="H5" s="57" t="s">
        <v>98</v>
      </c>
      <c r="I5" s="58"/>
      <c r="J5" s="22" t="s">
        <v>10</v>
      </c>
    </row>
    <row r="6" spans="1:10" ht="11.25" customHeight="1">
      <c r="A6" s="31" t="s">
        <v>11</v>
      </c>
      <c r="B6" s="23"/>
      <c r="C6" s="24" t="s">
        <v>12</v>
      </c>
      <c r="D6" s="24" t="s">
        <v>13</v>
      </c>
      <c r="E6" s="23"/>
      <c r="F6" s="23"/>
      <c r="G6" s="43"/>
      <c r="H6" s="16"/>
      <c r="I6" s="16"/>
      <c r="J6" s="22" t="s">
        <v>11</v>
      </c>
    </row>
    <row r="7" spans="1:10" ht="11.25" customHeight="1">
      <c r="A7" s="31" t="s">
        <v>14</v>
      </c>
      <c r="B7" s="23"/>
      <c r="C7" s="24"/>
      <c r="D7" s="23"/>
      <c r="E7" s="23"/>
      <c r="F7" s="24" t="s">
        <v>15</v>
      </c>
      <c r="G7" s="44" t="s">
        <v>16</v>
      </c>
      <c r="H7" s="24" t="s">
        <v>17</v>
      </c>
      <c r="I7" s="24" t="s">
        <v>7</v>
      </c>
      <c r="J7" s="25"/>
    </row>
    <row r="8" spans="1:10" ht="11.25" customHeight="1">
      <c r="A8" s="32"/>
      <c r="B8" s="26"/>
      <c r="C8" s="4"/>
      <c r="D8" s="51"/>
      <c r="E8" s="4"/>
      <c r="F8" s="4"/>
      <c r="G8" s="5"/>
      <c r="H8" s="4"/>
      <c r="I8" s="4"/>
      <c r="J8" s="11"/>
    </row>
    <row r="9" spans="1:10" ht="11.25" customHeight="1">
      <c r="A9" s="33"/>
      <c r="B9" s="34" t="s">
        <v>18</v>
      </c>
      <c r="C9" s="12" t="s">
        <v>100</v>
      </c>
      <c r="D9" s="52" t="s">
        <v>211</v>
      </c>
      <c r="E9" s="12" t="s">
        <v>102</v>
      </c>
      <c r="F9" s="12">
        <v>13</v>
      </c>
      <c r="G9" s="45">
        <v>4</v>
      </c>
      <c r="H9" s="12">
        <v>1</v>
      </c>
      <c r="I9" s="12"/>
      <c r="J9" s="13"/>
    </row>
    <row r="10" spans="1:10" ht="11.25" customHeight="1">
      <c r="A10" s="33" t="s">
        <v>19</v>
      </c>
      <c r="B10" s="34"/>
      <c r="C10" s="12" t="s">
        <v>20</v>
      </c>
      <c r="D10" s="52" t="s">
        <v>175</v>
      </c>
      <c r="E10" s="12"/>
      <c r="F10" s="12"/>
      <c r="G10" s="45"/>
      <c r="H10" s="12"/>
      <c r="I10" s="12"/>
      <c r="J10" s="13"/>
    </row>
    <row r="11" spans="1:10" ht="11.25" customHeight="1">
      <c r="A11" s="35"/>
      <c r="B11" s="36"/>
      <c r="C11" s="12"/>
      <c r="D11" s="52"/>
      <c r="E11" s="12"/>
      <c r="F11" s="12"/>
      <c r="G11" s="45"/>
      <c r="H11" s="12"/>
      <c r="I11" s="12"/>
      <c r="J11" s="13"/>
    </row>
    <row r="12" spans="1:10" ht="11.25" customHeight="1">
      <c r="A12" s="33"/>
      <c r="B12" s="34" t="s">
        <v>21</v>
      </c>
      <c r="C12" s="12" t="s">
        <v>101</v>
      </c>
      <c r="D12" s="52" t="s">
        <v>249</v>
      </c>
      <c r="E12" s="12" t="s">
        <v>22</v>
      </c>
      <c r="F12" s="12">
        <v>11</v>
      </c>
      <c r="G12" s="45">
        <v>3</v>
      </c>
      <c r="H12" s="12">
        <v>1</v>
      </c>
      <c r="I12" s="12">
        <v>1</v>
      </c>
      <c r="J12" s="13"/>
    </row>
    <row r="13" spans="1:10" ht="11.25" customHeight="1">
      <c r="A13" s="33"/>
      <c r="B13" s="34"/>
      <c r="C13" s="12" t="s">
        <v>23</v>
      </c>
      <c r="D13" s="52" t="s">
        <v>212</v>
      </c>
      <c r="E13" s="12"/>
      <c r="F13" s="12"/>
      <c r="G13" s="45"/>
      <c r="H13" s="12"/>
      <c r="I13" s="12"/>
      <c r="J13" s="13"/>
    </row>
    <row r="14" spans="1:10" ht="11.25" customHeight="1">
      <c r="A14" s="35"/>
      <c r="B14" s="36"/>
      <c r="C14" s="12"/>
      <c r="D14" s="52"/>
      <c r="E14" s="12"/>
      <c r="F14" s="12"/>
      <c r="G14" s="45"/>
      <c r="H14" s="12"/>
      <c r="I14" s="12"/>
      <c r="J14" s="13"/>
    </row>
    <row r="15" spans="1:10" ht="11.25" customHeight="1">
      <c r="A15" s="33"/>
      <c r="B15" s="34" t="s">
        <v>24</v>
      </c>
      <c r="C15" s="50" t="s">
        <v>129</v>
      </c>
      <c r="D15" s="52" t="s">
        <v>213</v>
      </c>
      <c r="E15" s="12" t="s">
        <v>103</v>
      </c>
      <c r="F15" s="12">
        <v>14</v>
      </c>
      <c r="G15" s="45">
        <v>3</v>
      </c>
      <c r="H15" s="12">
        <v>4</v>
      </c>
      <c r="I15" s="12">
        <v>1</v>
      </c>
      <c r="J15" s="13"/>
    </row>
    <row r="16" spans="1:10" ht="11.25" customHeight="1">
      <c r="A16" s="33" t="s">
        <v>25</v>
      </c>
      <c r="B16" s="34"/>
      <c r="C16" s="12" t="s">
        <v>26</v>
      </c>
      <c r="D16" s="52" t="s">
        <v>214</v>
      </c>
      <c r="E16" s="12"/>
      <c r="F16" s="12"/>
      <c r="G16" s="45"/>
      <c r="H16" s="12"/>
      <c r="I16" s="12"/>
      <c r="J16" s="13"/>
    </row>
    <row r="17" spans="1:10" ht="11.25" customHeight="1">
      <c r="A17" s="35"/>
      <c r="B17" s="36"/>
      <c r="C17" s="12"/>
      <c r="D17" s="52"/>
      <c r="E17" s="12"/>
      <c r="F17" s="12"/>
      <c r="G17" s="45"/>
      <c r="H17" s="12"/>
      <c r="I17" s="12"/>
      <c r="J17" s="13"/>
    </row>
    <row r="18" spans="1:10" ht="11.25" customHeight="1">
      <c r="A18" s="33"/>
      <c r="B18" s="34" t="s">
        <v>27</v>
      </c>
      <c r="C18" s="9">
        <f>COUNTA(C8:C17)/2</f>
        <v>3</v>
      </c>
      <c r="D18" s="53"/>
      <c r="E18" s="8"/>
      <c r="F18" s="8">
        <f>SUM(F8:F17)</f>
        <v>38</v>
      </c>
      <c r="G18" s="46">
        <f>SUM(G8:G17)</f>
        <v>10</v>
      </c>
      <c r="H18" s="8">
        <f>IF(SUM(H8:H17)=0,"",SUM(H8:H17))</f>
        <v>6</v>
      </c>
      <c r="I18" s="8">
        <f>IF(SUM(I8:I17)=0,"",SUM(I8:I17))</f>
        <v>2</v>
      </c>
      <c r="J18" s="10">
        <f>IF(SUM(J8:J17)=0,"",SUM(J8:J17))</f>
      </c>
    </row>
    <row r="19" spans="1:10" ht="11.25" customHeight="1">
      <c r="A19" s="32"/>
      <c r="B19" s="48"/>
      <c r="C19" s="4"/>
      <c r="D19" s="51"/>
      <c r="E19" s="4"/>
      <c r="F19" s="4"/>
      <c r="G19" s="5"/>
      <c r="H19" s="4"/>
      <c r="I19" s="4"/>
      <c r="J19" s="11"/>
    </row>
    <row r="20" spans="1:10" ht="11.25" customHeight="1">
      <c r="A20" s="35"/>
      <c r="B20" s="49" t="s">
        <v>104</v>
      </c>
      <c r="C20" s="12" t="s">
        <v>107</v>
      </c>
      <c r="D20" s="52" t="s">
        <v>215</v>
      </c>
      <c r="E20" s="12" t="s">
        <v>118</v>
      </c>
      <c r="F20" s="12">
        <v>13</v>
      </c>
      <c r="G20" s="45">
        <v>3</v>
      </c>
      <c r="H20" s="12"/>
      <c r="I20" s="12"/>
      <c r="J20" s="13">
        <v>1</v>
      </c>
    </row>
    <row r="21" spans="1:10" ht="11.25" customHeight="1">
      <c r="A21" s="35"/>
      <c r="B21" s="49"/>
      <c r="C21" s="12" t="s">
        <v>109</v>
      </c>
      <c r="D21" s="52" t="s">
        <v>216</v>
      </c>
      <c r="E21" s="12"/>
      <c r="F21" s="12"/>
      <c r="G21" s="45"/>
      <c r="H21" s="12"/>
      <c r="I21" s="12"/>
      <c r="J21" s="13"/>
    </row>
    <row r="22" spans="1:10" ht="11.25" customHeight="1">
      <c r="A22" s="35"/>
      <c r="B22" s="49"/>
      <c r="C22" s="12"/>
      <c r="D22" s="52"/>
      <c r="E22" s="12"/>
      <c r="F22" s="12"/>
      <c r="G22" s="45"/>
      <c r="H22" s="12"/>
      <c r="I22" s="12"/>
      <c r="J22" s="13"/>
    </row>
    <row r="23" spans="1:10" ht="11.25" customHeight="1">
      <c r="A23" s="35"/>
      <c r="B23" s="49" t="s">
        <v>105</v>
      </c>
      <c r="C23" s="12" t="s">
        <v>108</v>
      </c>
      <c r="D23" s="52" t="s">
        <v>217</v>
      </c>
      <c r="E23" s="12" t="s">
        <v>122</v>
      </c>
      <c r="F23" s="12">
        <v>10</v>
      </c>
      <c r="G23" s="45">
        <v>5</v>
      </c>
      <c r="H23" s="12">
        <v>8</v>
      </c>
      <c r="I23" s="12">
        <v>3</v>
      </c>
      <c r="J23" s="13"/>
    </row>
    <row r="24" spans="1:10" ht="11.25" customHeight="1">
      <c r="A24" s="35"/>
      <c r="B24" s="49"/>
      <c r="C24" s="12" t="s">
        <v>110</v>
      </c>
      <c r="D24" s="52" t="s">
        <v>218</v>
      </c>
      <c r="E24" s="12"/>
      <c r="F24" s="12"/>
      <c r="G24" s="45"/>
      <c r="H24" s="12"/>
      <c r="I24" s="12"/>
      <c r="J24" s="13"/>
    </row>
    <row r="25" spans="1:10" ht="11.25" customHeight="1">
      <c r="A25" s="35"/>
      <c r="B25" s="49"/>
      <c r="C25" s="12"/>
      <c r="D25" s="54"/>
      <c r="E25" s="12"/>
      <c r="F25" s="12"/>
      <c r="G25" s="45"/>
      <c r="H25" s="12"/>
      <c r="I25" s="12"/>
      <c r="J25" s="13"/>
    </row>
    <row r="26" spans="1:10" ht="11.25" customHeight="1">
      <c r="A26" s="33" t="s">
        <v>32</v>
      </c>
      <c r="B26" s="34" t="s">
        <v>28</v>
      </c>
      <c r="C26" s="12" t="s">
        <v>111</v>
      </c>
      <c r="D26" s="52" t="s">
        <v>219</v>
      </c>
      <c r="E26" s="12" t="s">
        <v>124</v>
      </c>
      <c r="F26" s="12">
        <v>15</v>
      </c>
      <c r="G26" s="45">
        <v>3</v>
      </c>
      <c r="H26" s="12">
        <v>2</v>
      </c>
      <c r="I26" s="12">
        <v>1</v>
      </c>
      <c r="J26" s="13"/>
    </row>
    <row r="27" spans="1:10" ht="11.25" customHeight="1">
      <c r="A27" s="33"/>
      <c r="B27" s="34"/>
      <c r="C27" s="12" t="s">
        <v>29</v>
      </c>
      <c r="D27" s="52" t="s">
        <v>220</v>
      </c>
      <c r="E27" s="12"/>
      <c r="F27" s="12"/>
      <c r="G27" s="45"/>
      <c r="H27" s="12"/>
      <c r="I27" s="12"/>
      <c r="J27" s="13"/>
    </row>
    <row r="28" spans="1:10" ht="11.25" customHeight="1">
      <c r="A28" s="35"/>
      <c r="B28" s="36"/>
      <c r="C28" s="12"/>
      <c r="D28" s="52"/>
      <c r="E28" s="12"/>
      <c r="F28" s="12"/>
      <c r="G28" s="45"/>
      <c r="H28" s="12"/>
      <c r="I28" s="12"/>
      <c r="J28" s="13"/>
    </row>
    <row r="29" spans="1:10" ht="11.25" customHeight="1">
      <c r="A29" s="33"/>
      <c r="B29" s="34" t="s">
        <v>30</v>
      </c>
      <c r="C29" s="12" t="s">
        <v>112</v>
      </c>
      <c r="D29" s="52" t="s">
        <v>221</v>
      </c>
      <c r="E29" s="12" t="s">
        <v>31</v>
      </c>
      <c r="F29" s="12">
        <v>11</v>
      </c>
      <c r="G29" s="45">
        <v>5</v>
      </c>
      <c r="H29" s="12"/>
      <c r="I29" s="12"/>
      <c r="J29" s="13">
        <v>2</v>
      </c>
    </row>
    <row r="30" spans="1:10" ht="11.25" customHeight="1">
      <c r="A30" s="33"/>
      <c r="B30" s="34"/>
      <c r="C30" s="12" t="s">
        <v>33</v>
      </c>
      <c r="D30" s="52" t="s">
        <v>222</v>
      </c>
      <c r="E30" s="12"/>
      <c r="F30" s="12"/>
      <c r="G30" s="45"/>
      <c r="H30" s="12"/>
      <c r="I30" s="12"/>
      <c r="J30" s="13"/>
    </row>
    <row r="31" spans="1:10" ht="11.25" customHeight="1">
      <c r="A31" s="35"/>
      <c r="B31" s="36"/>
      <c r="C31" s="12"/>
      <c r="D31" s="52"/>
      <c r="E31" s="12"/>
      <c r="F31" s="12"/>
      <c r="G31" s="45"/>
      <c r="H31" s="12"/>
      <c r="I31" s="12"/>
      <c r="J31" s="13"/>
    </row>
    <row r="32" spans="1:10" ht="11.25" customHeight="1">
      <c r="A32" s="33"/>
      <c r="B32" s="34" t="s">
        <v>34</v>
      </c>
      <c r="C32" s="12" t="s">
        <v>113</v>
      </c>
      <c r="D32" s="52" t="s">
        <v>223</v>
      </c>
      <c r="E32" s="12" t="s">
        <v>119</v>
      </c>
      <c r="F32" s="12">
        <v>15</v>
      </c>
      <c r="G32" s="45">
        <v>3</v>
      </c>
      <c r="H32" s="12"/>
      <c r="I32" s="12"/>
      <c r="J32" s="13">
        <v>1</v>
      </c>
    </row>
    <row r="33" spans="1:10" ht="11.25" customHeight="1">
      <c r="A33" s="33"/>
      <c r="B33" s="34"/>
      <c r="C33" s="12" t="s">
        <v>35</v>
      </c>
      <c r="D33" s="52" t="s">
        <v>224</v>
      </c>
      <c r="E33" s="12"/>
      <c r="F33" s="12"/>
      <c r="G33" s="45"/>
      <c r="H33" s="12"/>
      <c r="I33" s="12"/>
      <c r="J33" s="13"/>
    </row>
    <row r="34" spans="1:10" ht="11.25" customHeight="1">
      <c r="A34" s="35"/>
      <c r="B34" s="36"/>
      <c r="C34" s="12"/>
      <c r="D34" s="52"/>
      <c r="E34" s="12"/>
      <c r="F34" s="12"/>
      <c r="G34" s="45"/>
      <c r="H34" s="12"/>
      <c r="I34" s="12"/>
      <c r="J34" s="13"/>
    </row>
    <row r="35" spans="1:10" ht="11.25" customHeight="1">
      <c r="A35" s="33"/>
      <c r="B35" s="34" t="s">
        <v>36</v>
      </c>
      <c r="C35" s="12" t="s">
        <v>114</v>
      </c>
      <c r="D35" s="52" t="s">
        <v>225</v>
      </c>
      <c r="E35" s="12" t="s">
        <v>120</v>
      </c>
      <c r="F35" s="12">
        <v>15</v>
      </c>
      <c r="G35" s="45">
        <v>3</v>
      </c>
      <c r="H35" s="12"/>
      <c r="I35" s="12"/>
      <c r="J35" s="13">
        <v>1</v>
      </c>
    </row>
    <row r="36" spans="1:10" ht="11.25" customHeight="1">
      <c r="A36" s="33"/>
      <c r="B36" s="34"/>
      <c r="C36" s="12" t="s">
        <v>37</v>
      </c>
      <c r="D36" s="52" t="s">
        <v>226</v>
      </c>
      <c r="E36" s="12"/>
      <c r="F36" s="12"/>
      <c r="G36" s="45"/>
      <c r="H36" s="12"/>
      <c r="I36" s="12"/>
      <c r="J36" s="13"/>
    </row>
    <row r="37" spans="1:10" ht="11.25" customHeight="1">
      <c r="A37" s="35"/>
      <c r="B37" s="36"/>
      <c r="C37" s="12"/>
      <c r="D37" s="52"/>
      <c r="E37" s="12"/>
      <c r="F37" s="12"/>
      <c r="G37" s="45"/>
      <c r="H37" s="12"/>
      <c r="I37" s="12"/>
      <c r="J37" s="13"/>
    </row>
    <row r="38" spans="1:10" ht="11.25" customHeight="1">
      <c r="A38" s="33"/>
      <c r="B38" s="34" t="s">
        <v>38</v>
      </c>
      <c r="C38" s="12" t="s">
        <v>115</v>
      </c>
      <c r="D38" s="52" t="s">
        <v>227</v>
      </c>
      <c r="E38" s="12" t="s">
        <v>178</v>
      </c>
      <c r="F38" s="12">
        <v>17</v>
      </c>
      <c r="G38" s="45">
        <v>3</v>
      </c>
      <c r="H38" s="12">
        <v>2</v>
      </c>
      <c r="I38" s="12">
        <v>1</v>
      </c>
      <c r="J38" s="13"/>
    </row>
    <row r="39" spans="1:10" ht="11.25" customHeight="1">
      <c r="A39" s="33"/>
      <c r="B39" s="34"/>
      <c r="C39" s="12" t="s">
        <v>39</v>
      </c>
      <c r="D39" s="52" t="s">
        <v>228</v>
      </c>
      <c r="E39" s="12"/>
      <c r="F39" s="12"/>
      <c r="G39" s="45"/>
      <c r="H39" s="12"/>
      <c r="I39" s="12"/>
      <c r="J39" s="13"/>
    </row>
    <row r="40" spans="1:10" ht="11.25" customHeight="1">
      <c r="A40" s="35"/>
      <c r="B40" s="36"/>
      <c r="C40" s="12"/>
      <c r="D40" s="52"/>
      <c r="E40" s="12"/>
      <c r="F40" s="12"/>
      <c r="G40" s="45"/>
      <c r="H40" s="12"/>
      <c r="I40" s="12"/>
      <c r="J40" s="13"/>
    </row>
    <row r="41" spans="1:10" ht="11.25" customHeight="1">
      <c r="A41" s="33" t="s">
        <v>40</v>
      </c>
      <c r="B41" s="34" t="s">
        <v>41</v>
      </c>
      <c r="C41" s="12" t="s">
        <v>116</v>
      </c>
      <c r="D41" s="52" t="s">
        <v>229</v>
      </c>
      <c r="E41" s="12" t="s">
        <v>121</v>
      </c>
      <c r="F41" s="12">
        <v>15</v>
      </c>
      <c r="G41" s="45">
        <v>3</v>
      </c>
      <c r="H41" s="12"/>
      <c r="I41" s="12"/>
      <c r="J41" s="13">
        <v>2</v>
      </c>
    </row>
    <row r="42" spans="1:10" ht="11.25" customHeight="1">
      <c r="A42" s="33"/>
      <c r="B42" s="34"/>
      <c r="C42" s="12" t="s">
        <v>42</v>
      </c>
      <c r="D42" s="52" t="s">
        <v>230</v>
      </c>
      <c r="E42" s="12"/>
      <c r="F42" s="12"/>
      <c r="G42" s="45"/>
      <c r="H42" s="12"/>
      <c r="I42" s="12"/>
      <c r="J42" s="13"/>
    </row>
    <row r="43" spans="1:10" ht="11.25" customHeight="1">
      <c r="A43" s="35"/>
      <c r="B43" s="36"/>
      <c r="C43" s="12"/>
      <c r="D43" s="52"/>
      <c r="E43" s="12"/>
      <c r="F43" s="12"/>
      <c r="G43" s="45"/>
      <c r="H43" s="12"/>
      <c r="I43" s="12"/>
      <c r="J43" s="13"/>
    </row>
    <row r="44" spans="1:10" ht="11.25" customHeight="1">
      <c r="A44" s="33"/>
      <c r="B44" s="34" t="s">
        <v>106</v>
      </c>
      <c r="C44" s="50" t="s">
        <v>127</v>
      </c>
      <c r="D44" s="52" t="s">
        <v>231</v>
      </c>
      <c r="E44" s="12" t="s">
        <v>123</v>
      </c>
      <c r="F44" s="12">
        <v>25</v>
      </c>
      <c r="G44" s="45">
        <v>5</v>
      </c>
      <c r="H44" s="12">
        <v>1</v>
      </c>
      <c r="I44" s="12">
        <v>1</v>
      </c>
      <c r="J44" s="13"/>
    </row>
    <row r="45" spans="1:10" ht="11.25" customHeight="1">
      <c r="A45" s="33"/>
      <c r="B45" s="34"/>
      <c r="C45" s="12" t="s">
        <v>117</v>
      </c>
      <c r="D45" s="52" t="s">
        <v>232</v>
      </c>
      <c r="E45" s="12"/>
      <c r="F45" s="12"/>
      <c r="G45" s="45"/>
      <c r="H45" s="12"/>
      <c r="I45" s="12"/>
      <c r="J45" s="13"/>
    </row>
    <row r="46" spans="1:10" ht="11.25" customHeight="1">
      <c r="A46" s="35"/>
      <c r="B46" s="36"/>
      <c r="C46" s="12"/>
      <c r="D46" s="52"/>
      <c r="E46" s="12"/>
      <c r="F46" s="12"/>
      <c r="G46" s="45"/>
      <c r="H46" s="12"/>
      <c r="I46" s="12"/>
      <c r="J46" s="13"/>
    </row>
    <row r="47" spans="1:10" ht="11.25" customHeight="1">
      <c r="A47" s="33"/>
      <c r="B47" s="34" t="s">
        <v>27</v>
      </c>
      <c r="C47" s="9">
        <f>COUNTA(C19:C46)/2</f>
        <v>9</v>
      </c>
      <c r="D47" s="53"/>
      <c r="E47" s="8"/>
      <c r="F47" s="8">
        <f>SUM(F19:F46)</f>
        <v>136</v>
      </c>
      <c r="G47" s="46">
        <f>SUM(G19:G46)</f>
        <v>33</v>
      </c>
      <c r="H47" s="8">
        <f>IF(SUM(H19:H46)=0,"",SUM(H19:H46))</f>
        <v>13</v>
      </c>
      <c r="I47" s="8">
        <f>IF(SUM(I19:I46)=0,"",SUM(I19:I46))</f>
        <v>6</v>
      </c>
      <c r="J47" s="10">
        <f>IF(SUM(J19:J46)=0,"",SUM(J19:J46))</f>
        <v>7</v>
      </c>
    </row>
    <row r="48" spans="1:10" ht="11.25" customHeight="1">
      <c r="A48" s="32"/>
      <c r="B48" s="26"/>
      <c r="C48" s="4"/>
      <c r="D48" s="51"/>
      <c r="E48" s="4"/>
      <c r="F48" s="4"/>
      <c r="G48" s="5"/>
      <c r="H48" s="4"/>
      <c r="I48" s="4"/>
      <c r="J48" s="11"/>
    </row>
    <row r="49" spans="1:10" ht="11.25" customHeight="1">
      <c r="A49" s="33"/>
      <c r="B49" s="34" t="s">
        <v>43</v>
      </c>
      <c r="C49" s="12" t="s">
        <v>125</v>
      </c>
      <c r="D49" s="52" t="s">
        <v>233</v>
      </c>
      <c r="E49" s="12" t="s">
        <v>44</v>
      </c>
      <c r="F49" s="12">
        <v>7</v>
      </c>
      <c r="G49" s="45">
        <v>3</v>
      </c>
      <c r="H49" s="12">
        <v>4</v>
      </c>
      <c r="I49" s="12">
        <v>2</v>
      </c>
      <c r="J49" s="13"/>
    </row>
    <row r="50" spans="1:10" ht="11.25" customHeight="1">
      <c r="A50" s="33" t="s">
        <v>45</v>
      </c>
      <c r="B50" s="34"/>
      <c r="C50" s="12" t="s">
        <v>46</v>
      </c>
      <c r="D50" s="52" t="s">
        <v>234</v>
      </c>
      <c r="E50" s="12"/>
      <c r="F50" s="12"/>
      <c r="G50" s="45"/>
      <c r="H50" s="12"/>
      <c r="I50" s="12"/>
      <c r="J50" s="13"/>
    </row>
    <row r="51" spans="1:10" ht="11.25" customHeight="1">
      <c r="A51" s="35"/>
      <c r="B51" s="36"/>
      <c r="C51" s="12"/>
      <c r="D51" s="52"/>
      <c r="E51" s="12"/>
      <c r="F51" s="12"/>
      <c r="G51" s="45"/>
      <c r="H51" s="12"/>
      <c r="I51" s="12"/>
      <c r="J51" s="13"/>
    </row>
    <row r="52" spans="1:10" ht="11.25" customHeight="1">
      <c r="A52" s="33"/>
      <c r="B52" s="34" t="s">
        <v>47</v>
      </c>
      <c r="C52" s="12" t="s">
        <v>126</v>
      </c>
      <c r="D52" s="52" t="s">
        <v>235</v>
      </c>
      <c r="E52" s="12" t="s">
        <v>48</v>
      </c>
      <c r="F52" s="12">
        <v>7</v>
      </c>
      <c r="G52" s="45">
        <v>3</v>
      </c>
      <c r="H52" s="12">
        <v>2</v>
      </c>
      <c r="I52" s="12">
        <v>1</v>
      </c>
      <c r="J52" s="13"/>
    </row>
    <row r="53" spans="1:10" ht="11.25" customHeight="1">
      <c r="A53" s="33"/>
      <c r="B53" s="34"/>
      <c r="C53" s="12" t="s">
        <v>49</v>
      </c>
      <c r="D53" s="52" t="s">
        <v>236</v>
      </c>
      <c r="E53" s="12"/>
      <c r="F53" s="12"/>
      <c r="G53" s="45"/>
      <c r="H53" s="12"/>
      <c r="I53" s="12"/>
      <c r="J53" s="13"/>
    </row>
    <row r="54" spans="1:10" ht="11.25" customHeight="1">
      <c r="A54" s="35"/>
      <c r="B54" s="36"/>
      <c r="C54" s="12"/>
      <c r="D54" s="52"/>
      <c r="E54" s="12"/>
      <c r="F54" s="12"/>
      <c r="G54" s="45"/>
      <c r="H54" s="12"/>
      <c r="I54" s="12"/>
      <c r="J54" s="13"/>
    </row>
    <row r="55" spans="1:10" ht="11.25" customHeight="1">
      <c r="A55" s="33"/>
      <c r="B55" s="34" t="s">
        <v>50</v>
      </c>
      <c r="C55" s="12" t="s">
        <v>126</v>
      </c>
      <c r="D55" s="52" t="s">
        <v>237</v>
      </c>
      <c r="E55" s="12" t="s">
        <v>51</v>
      </c>
      <c r="F55" s="12">
        <v>9</v>
      </c>
      <c r="G55" s="45">
        <v>3</v>
      </c>
      <c r="H55" s="12">
        <v>6</v>
      </c>
      <c r="I55" s="12">
        <v>2</v>
      </c>
      <c r="J55" s="13"/>
    </row>
    <row r="56" spans="1:10" ht="11.25" customHeight="1">
      <c r="A56" s="33"/>
      <c r="B56" s="34"/>
      <c r="C56" s="12" t="s">
        <v>52</v>
      </c>
      <c r="D56" s="52" t="s">
        <v>238</v>
      </c>
      <c r="E56" s="12"/>
      <c r="F56" s="12"/>
      <c r="G56" s="45"/>
      <c r="H56" s="12"/>
      <c r="I56" s="12"/>
      <c r="J56" s="13"/>
    </row>
    <row r="57" spans="1:10" ht="11.25" customHeight="1">
      <c r="A57" s="35"/>
      <c r="B57" s="36"/>
      <c r="C57" s="12"/>
      <c r="D57" s="52"/>
      <c r="E57" s="12"/>
      <c r="F57" s="12"/>
      <c r="G57" s="45"/>
      <c r="H57" s="12"/>
      <c r="I57" s="12"/>
      <c r="J57" s="13"/>
    </row>
    <row r="58" spans="1:10" ht="11.25" customHeight="1">
      <c r="A58" s="33"/>
      <c r="B58" s="34" t="s">
        <v>53</v>
      </c>
      <c r="C58" s="50" t="s">
        <v>128</v>
      </c>
      <c r="D58" s="52" t="s">
        <v>239</v>
      </c>
      <c r="E58" s="12" t="s">
        <v>130</v>
      </c>
      <c r="F58" s="12">
        <v>19</v>
      </c>
      <c r="G58" s="45">
        <v>3</v>
      </c>
      <c r="H58" s="12">
        <v>2</v>
      </c>
      <c r="I58" s="12">
        <v>3</v>
      </c>
      <c r="J58" s="13"/>
    </row>
    <row r="59" spans="1:10" ht="11.25" customHeight="1">
      <c r="A59" s="33" t="s">
        <v>54</v>
      </c>
      <c r="B59" s="34"/>
      <c r="C59" s="12" t="s">
        <v>176</v>
      </c>
      <c r="D59" s="52" t="s">
        <v>240</v>
      </c>
      <c r="E59" s="12"/>
      <c r="F59" s="12"/>
      <c r="G59" s="45"/>
      <c r="H59" s="12"/>
      <c r="I59" s="12"/>
      <c r="J59" s="13"/>
    </row>
    <row r="60" spans="1:10" ht="11.25" customHeight="1">
      <c r="A60" s="35"/>
      <c r="B60" s="36"/>
      <c r="C60" s="12"/>
      <c r="D60" s="52"/>
      <c r="E60" s="12"/>
      <c r="F60" s="12"/>
      <c r="G60" s="45"/>
      <c r="H60" s="12"/>
      <c r="I60" s="12"/>
      <c r="J60" s="13"/>
    </row>
    <row r="61" spans="1:10" ht="11.25" customHeight="1">
      <c r="A61" s="33"/>
      <c r="B61" s="34" t="s">
        <v>27</v>
      </c>
      <c r="C61" s="9">
        <f>COUNTA(C48:C60)/2</f>
        <v>4</v>
      </c>
      <c r="D61" s="53"/>
      <c r="E61" s="8"/>
      <c r="F61" s="8">
        <f>SUM(F48:F60)</f>
        <v>42</v>
      </c>
      <c r="G61" s="46">
        <f>SUM(G48:G60)</f>
        <v>12</v>
      </c>
      <c r="H61" s="8">
        <f>IF(SUM(H48:H60)=0,"",SUM(H48:H60))</f>
        <v>14</v>
      </c>
      <c r="I61" s="8">
        <f>IF(SUM(I48:I60)=0,"",SUM(I48:I60))</f>
        <v>8</v>
      </c>
      <c r="J61" s="10">
        <f>IF(SUM(J48:J60)=0,"",SUM(J48:J60))</f>
      </c>
    </row>
    <row r="62" spans="1:10" ht="11.25" customHeight="1">
      <c r="A62" s="32"/>
      <c r="B62" s="26"/>
      <c r="C62" s="4"/>
      <c r="D62" s="51"/>
      <c r="E62" s="4"/>
      <c r="F62" s="4"/>
      <c r="G62" s="5"/>
      <c r="H62" s="4"/>
      <c r="I62" s="4"/>
      <c r="J62" s="11"/>
    </row>
    <row r="63" spans="1:10" ht="11.25" customHeight="1">
      <c r="A63" s="33"/>
      <c r="B63" s="34" t="s">
        <v>55</v>
      </c>
      <c r="C63" s="12" t="s">
        <v>131</v>
      </c>
      <c r="D63" s="52" t="s">
        <v>241</v>
      </c>
      <c r="E63" s="12" t="s">
        <v>134</v>
      </c>
      <c r="F63" s="12">
        <v>16</v>
      </c>
      <c r="G63" s="45">
        <v>3</v>
      </c>
      <c r="H63" s="12">
        <v>9</v>
      </c>
      <c r="I63" s="12">
        <v>7</v>
      </c>
      <c r="J63" s="13"/>
    </row>
    <row r="64" spans="1:10" ht="11.25" customHeight="1">
      <c r="A64" s="33" t="s">
        <v>56</v>
      </c>
      <c r="B64" s="34"/>
      <c r="C64" s="12" t="s">
        <v>57</v>
      </c>
      <c r="D64" s="52" t="s">
        <v>242</v>
      </c>
      <c r="E64" s="12"/>
      <c r="F64" s="12"/>
      <c r="G64" s="45"/>
      <c r="H64" s="12"/>
      <c r="I64" s="12"/>
      <c r="J64" s="13"/>
    </row>
    <row r="65" spans="1:10" ht="11.25" customHeight="1">
      <c r="A65" s="33"/>
      <c r="B65" s="34"/>
      <c r="C65" s="12"/>
      <c r="D65" s="52"/>
      <c r="E65" s="12"/>
      <c r="F65" s="12"/>
      <c r="G65" s="45" t="s">
        <v>58</v>
      </c>
      <c r="H65" s="12"/>
      <c r="I65" s="12"/>
      <c r="J65" s="13"/>
    </row>
    <row r="66" spans="1:10" ht="11.25" customHeight="1">
      <c r="A66" s="33"/>
      <c r="B66" s="34" t="s">
        <v>59</v>
      </c>
      <c r="C66" s="12" t="s">
        <v>132</v>
      </c>
      <c r="D66" s="52" t="s">
        <v>243</v>
      </c>
      <c r="E66" s="12" t="s">
        <v>135</v>
      </c>
      <c r="F66" s="12">
        <v>16</v>
      </c>
      <c r="G66" s="45">
        <v>3</v>
      </c>
      <c r="H66" s="12">
        <v>4</v>
      </c>
      <c r="I66" s="12">
        <v>2</v>
      </c>
      <c r="J66" s="13"/>
    </row>
    <row r="67" spans="1:10" ht="11.25" customHeight="1">
      <c r="A67" s="33"/>
      <c r="B67" s="34"/>
      <c r="C67" s="12" t="s">
        <v>60</v>
      </c>
      <c r="D67" s="52" t="s">
        <v>244</v>
      </c>
      <c r="E67" s="12"/>
      <c r="F67" s="12"/>
      <c r="G67" s="45"/>
      <c r="H67" s="12"/>
      <c r="I67" s="12"/>
      <c r="J67" s="13"/>
    </row>
    <row r="68" spans="1:10" ht="11.25" customHeight="1">
      <c r="A68" s="35"/>
      <c r="B68" s="36"/>
      <c r="C68" s="12"/>
      <c r="D68" s="52"/>
      <c r="E68" s="12"/>
      <c r="F68" s="12"/>
      <c r="G68" s="45"/>
      <c r="H68" s="12"/>
      <c r="I68" s="12"/>
      <c r="J68" s="13"/>
    </row>
    <row r="69" spans="1:10" ht="11.25" customHeight="1">
      <c r="A69" s="33" t="s">
        <v>54</v>
      </c>
      <c r="B69" s="34" t="s">
        <v>61</v>
      </c>
      <c r="C69" s="12" t="s">
        <v>133</v>
      </c>
      <c r="D69" s="52" t="s">
        <v>245</v>
      </c>
      <c r="E69" s="12" t="s">
        <v>62</v>
      </c>
      <c r="F69" s="12">
        <v>21</v>
      </c>
      <c r="G69" s="45">
        <v>3</v>
      </c>
      <c r="H69" s="12">
        <v>3</v>
      </c>
      <c r="I69" s="12">
        <v>1</v>
      </c>
      <c r="J69" s="13"/>
    </row>
    <row r="70" spans="1:10" ht="11.25" customHeight="1">
      <c r="A70" s="33"/>
      <c r="B70" s="34"/>
      <c r="C70" s="12" t="s">
        <v>63</v>
      </c>
      <c r="D70" s="52" t="s">
        <v>246</v>
      </c>
      <c r="E70" s="12"/>
      <c r="F70" s="12"/>
      <c r="G70" s="45"/>
      <c r="H70" s="12"/>
      <c r="I70" s="12"/>
      <c r="J70" s="13"/>
    </row>
    <row r="71" spans="1:10" ht="11.25" customHeight="1">
      <c r="A71" s="35"/>
      <c r="B71" s="36"/>
      <c r="C71" s="12"/>
      <c r="D71" s="52"/>
      <c r="E71" s="12"/>
      <c r="F71" s="12"/>
      <c r="G71" s="45"/>
      <c r="H71" s="12"/>
      <c r="I71" s="12"/>
      <c r="J71" s="13"/>
    </row>
    <row r="72" spans="1:10" ht="11.25" customHeight="1">
      <c r="A72" s="33"/>
      <c r="B72" s="34" t="s">
        <v>27</v>
      </c>
      <c r="C72" s="9">
        <f>COUNTA(C62:C71)/2</f>
        <v>3</v>
      </c>
      <c r="D72" s="53"/>
      <c r="E72" s="8"/>
      <c r="F72" s="8">
        <f>SUM(F62:F71)</f>
        <v>53</v>
      </c>
      <c r="G72" s="46">
        <f>SUM(G62:G71)</f>
        <v>9</v>
      </c>
      <c r="H72" s="8">
        <f>IF(SUM(H62:H71)=0,"",SUM(H62:H71))</f>
        <v>16</v>
      </c>
      <c r="I72" s="8">
        <f>IF(SUM(I62:I71)=0,"",SUM(I62:I71))</f>
        <v>10</v>
      </c>
      <c r="J72" s="10">
        <f>IF(SUM(J62:J71)=0,"",SUM(J62:J71))</f>
      </c>
    </row>
    <row r="73" spans="1:10" ht="11.25" customHeight="1">
      <c r="A73" s="32"/>
      <c r="B73" s="26"/>
      <c r="C73" s="4"/>
      <c r="D73" s="51"/>
      <c r="E73" s="4"/>
      <c r="F73" s="4"/>
      <c r="G73" s="5"/>
      <c r="H73" s="4"/>
      <c r="I73" s="4"/>
      <c r="J73" s="11"/>
    </row>
    <row r="74" spans="1:10" ht="11.25" customHeight="1">
      <c r="A74" s="33"/>
      <c r="B74" s="34" t="s">
        <v>64</v>
      </c>
      <c r="C74" s="12" t="s">
        <v>140</v>
      </c>
      <c r="D74" s="52" t="s">
        <v>247</v>
      </c>
      <c r="E74" s="12" t="s">
        <v>65</v>
      </c>
      <c r="F74" s="12">
        <v>13</v>
      </c>
      <c r="G74" s="45">
        <v>5</v>
      </c>
      <c r="H74" s="12">
        <v>3</v>
      </c>
      <c r="I74" s="12">
        <v>1</v>
      </c>
      <c r="J74" s="13"/>
    </row>
    <row r="75" spans="1:10" ht="11.25" customHeight="1">
      <c r="A75" s="33"/>
      <c r="B75" s="34"/>
      <c r="C75" s="12" t="s">
        <v>66</v>
      </c>
      <c r="D75" s="52" t="s">
        <v>248</v>
      </c>
      <c r="E75" s="12"/>
      <c r="F75" s="12"/>
      <c r="G75" s="45"/>
      <c r="H75" s="12"/>
      <c r="I75" s="12"/>
      <c r="J75" s="13"/>
    </row>
    <row r="76" spans="1:10" ht="11.25" customHeight="1">
      <c r="A76" s="35"/>
      <c r="B76" s="36"/>
      <c r="C76" s="12"/>
      <c r="D76" s="52"/>
      <c r="E76" s="12"/>
      <c r="F76" s="12"/>
      <c r="G76" s="45"/>
      <c r="H76" s="12"/>
      <c r="I76" s="12"/>
      <c r="J76" s="13"/>
    </row>
    <row r="77" spans="1:10" ht="11.25" customHeight="1">
      <c r="A77" s="33"/>
      <c r="B77" s="34" t="s">
        <v>67</v>
      </c>
      <c r="C77" s="12" t="s">
        <v>141</v>
      </c>
      <c r="D77" s="52" t="s">
        <v>179</v>
      </c>
      <c r="E77" s="12" t="s">
        <v>68</v>
      </c>
      <c r="F77" s="12">
        <v>7</v>
      </c>
      <c r="G77" s="45">
        <v>3</v>
      </c>
      <c r="H77" s="12">
        <v>1</v>
      </c>
      <c r="I77" s="12"/>
      <c r="J77" s="13"/>
    </row>
    <row r="78" spans="1:10" ht="11.25" customHeight="1">
      <c r="A78" s="33" t="s">
        <v>69</v>
      </c>
      <c r="B78" s="34"/>
      <c r="C78" s="12" t="s">
        <v>250</v>
      </c>
      <c r="D78" s="52" t="s">
        <v>180</v>
      </c>
      <c r="E78" s="12"/>
      <c r="F78" s="12"/>
      <c r="G78" s="45"/>
      <c r="H78" s="12"/>
      <c r="I78" s="12"/>
      <c r="J78" s="13"/>
    </row>
    <row r="79" spans="1:10" ht="11.25" customHeight="1">
      <c r="A79" s="35"/>
      <c r="B79" s="36"/>
      <c r="C79" s="12"/>
      <c r="D79" s="52"/>
      <c r="E79" s="12"/>
      <c r="F79" s="12"/>
      <c r="G79" s="45"/>
      <c r="H79" s="12"/>
      <c r="I79" s="12"/>
      <c r="J79" s="13"/>
    </row>
    <row r="80" spans="1:10" ht="11.25" customHeight="1">
      <c r="A80" s="33"/>
      <c r="B80" s="34" t="s">
        <v>70</v>
      </c>
      <c r="C80" s="12" t="s">
        <v>142</v>
      </c>
      <c r="D80" s="52" t="s">
        <v>181</v>
      </c>
      <c r="E80" s="12" t="s">
        <v>71</v>
      </c>
      <c r="F80" s="12">
        <v>19</v>
      </c>
      <c r="G80" s="45">
        <v>3</v>
      </c>
      <c r="H80" s="12"/>
      <c r="I80" s="12">
        <v>1</v>
      </c>
      <c r="J80" s="13">
        <v>4</v>
      </c>
    </row>
    <row r="81" spans="1:10" ht="11.25" customHeight="1">
      <c r="A81" s="33"/>
      <c r="B81" s="34"/>
      <c r="C81" s="12" t="s">
        <v>72</v>
      </c>
      <c r="D81" s="52" t="s">
        <v>182</v>
      </c>
      <c r="E81" s="12"/>
      <c r="F81" s="12"/>
      <c r="G81" s="45"/>
      <c r="H81" s="12"/>
      <c r="I81" s="12"/>
      <c r="J81" s="13"/>
    </row>
    <row r="82" spans="1:10" ht="11.25" customHeight="1">
      <c r="A82" s="35"/>
      <c r="B82" s="36"/>
      <c r="C82" s="12"/>
      <c r="D82" s="52"/>
      <c r="E82" s="12"/>
      <c r="F82" s="12"/>
      <c r="G82" s="45"/>
      <c r="H82" s="12"/>
      <c r="I82" s="12"/>
      <c r="J82" s="13"/>
    </row>
    <row r="83" spans="1:10" ht="11.25" customHeight="1">
      <c r="A83" s="33"/>
      <c r="B83" s="34" t="s">
        <v>73</v>
      </c>
      <c r="C83" s="50" t="s">
        <v>143</v>
      </c>
      <c r="D83" s="52" t="s">
        <v>183</v>
      </c>
      <c r="E83" s="12" t="s">
        <v>74</v>
      </c>
      <c r="F83" s="12">
        <v>13</v>
      </c>
      <c r="G83" s="45">
        <v>4</v>
      </c>
      <c r="H83" s="12"/>
      <c r="I83" s="12"/>
      <c r="J83" s="13">
        <v>4</v>
      </c>
    </row>
    <row r="84" spans="1:10" ht="11.25" customHeight="1">
      <c r="A84" s="33"/>
      <c r="B84" s="34"/>
      <c r="C84" s="12" t="s">
        <v>145</v>
      </c>
      <c r="D84" s="52" t="s">
        <v>184</v>
      </c>
      <c r="E84" s="12"/>
      <c r="F84" s="12"/>
      <c r="G84" s="45"/>
      <c r="H84" s="12"/>
      <c r="I84" s="12"/>
      <c r="J84" s="13"/>
    </row>
    <row r="85" spans="1:10" ht="11.25" customHeight="1">
      <c r="A85" s="35"/>
      <c r="B85" s="36"/>
      <c r="C85" s="12"/>
      <c r="D85" s="52"/>
      <c r="E85" s="12"/>
      <c r="F85" s="12"/>
      <c r="G85" s="45"/>
      <c r="H85" s="12"/>
      <c r="I85" s="12"/>
      <c r="J85" s="13"/>
    </row>
    <row r="86" spans="1:10" ht="11.25" customHeight="1">
      <c r="A86" s="33"/>
      <c r="B86" s="34" t="s">
        <v>136</v>
      </c>
      <c r="C86" s="12" t="s">
        <v>144</v>
      </c>
      <c r="D86" s="52" t="s">
        <v>185</v>
      </c>
      <c r="E86" s="12" t="s">
        <v>75</v>
      </c>
      <c r="F86" s="12">
        <v>8</v>
      </c>
      <c r="G86" s="45">
        <v>2</v>
      </c>
      <c r="H86" s="12">
        <v>2</v>
      </c>
      <c r="I86" s="12">
        <v>2</v>
      </c>
      <c r="J86" s="13"/>
    </row>
    <row r="87" spans="1:10" ht="11.25" customHeight="1">
      <c r="A87" s="33" t="s">
        <v>76</v>
      </c>
      <c r="B87" s="34"/>
      <c r="C87" s="12" t="s">
        <v>77</v>
      </c>
      <c r="D87" s="52" t="s">
        <v>186</v>
      </c>
      <c r="E87" s="12"/>
      <c r="F87" s="12"/>
      <c r="G87" s="45"/>
      <c r="H87" s="12"/>
      <c r="I87" s="12"/>
      <c r="J87" s="13"/>
    </row>
    <row r="88" spans="1:10" ht="11.25" customHeight="1">
      <c r="A88" s="35"/>
      <c r="B88" s="36"/>
      <c r="C88" s="12"/>
      <c r="D88" s="52"/>
      <c r="E88" s="12"/>
      <c r="F88" s="12"/>
      <c r="G88" s="45"/>
      <c r="H88" s="12"/>
      <c r="I88" s="12"/>
      <c r="J88" s="13"/>
    </row>
    <row r="89" spans="1:10" ht="11.25" customHeight="1">
      <c r="A89" s="33"/>
      <c r="B89" s="34" t="s">
        <v>137</v>
      </c>
      <c r="C89" s="12" t="s">
        <v>138</v>
      </c>
      <c r="D89" s="52" t="s">
        <v>187</v>
      </c>
      <c r="E89" s="12" t="s">
        <v>146</v>
      </c>
      <c r="F89" s="12">
        <v>15</v>
      </c>
      <c r="G89" s="45">
        <v>3</v>
      </c>
      <c r="H89" s="12"/>
      <c r="I89" s="12">
        <v>1</v>
      </c>
      <c r="J89" s="13">
        <v>1</v>
      </c>
    </row>
    <row r="90" spans="1:10" ht="11.25" customHeight="1">
      <c r="A90" s="33"/>
      <c r="B90" s="34"/>
      <c r="C90" s="12" t="s">
        <v>139</v>
      </c>
      <c r="D90" s="52" t="s">
        <v>188</v>
      </c>
      <c r="E90" s="12"/>
      <c r="F90" s="12"/>
      <c r="G90" s="45"/>
      <c r="H90" s="12"/>
      <c r="I90" s="12"/>
      <c r="J90" s="13"/>
    </row>
    <row r="91" spans="1:10" ht="11.25" customHeight="1">
      <c r="A91" s="35"/>
      <c r="B91" s="36"/>
      <c r="C91" s="12"/>
      <c r="D91" s="52"/>
      <c r="E91" s="12"/>
      <c r="F91" s="12"/>
      <c r="G91" s="45"/>
      <c r="H91" s="12"/>
      <c r="I91" s="12"/>
      <c r="J91" s="13"/>
    </row>
    <row r="92" spans="1:10" ht="11.25" customHeight="1">
      <c r="A92" s="33"/>
      <c r="B92" s="34" t="s">
        <v>27</v>
      </c>
      <c r="C92" s="9">
        <f>COUNTA(C73:C91)/2</f>
        <v>6</v>
      </c>
      <c r="D92" s="53"/>
      <c r="E92" s="8"/>
      <c r="F92" s="8">
        <f>SUM(F73:F91)</f>
        <v>75</v>
      </c>
      <c r="G92" s="46">
        <f>SUM(G73:G91)</f>
        <v>20</v>
      </c>
      <c r="H92" s="8">
        <f>IF(SUM(H73:H91)=0,"",SUM(H73:H91))</f>
        <v>6</v>
      </c>
      <c r="I92" s="8">
        <f>IF(SUM(I73:I91)=0,"",SUM(I73:I91))</f>
        <v>5</v>
      </c>
      <c r="J92" s="10">
        <f>IF(SUM(J73:J91)=0,"",SUM(J73:J91))</f>
        <v>9</v>
      </c>
    </row>
    <row r="93" spans="1:10" ht="11.25" customHeight="1">
      <c r="A93" s="32"/>
      <c r="B93" s="48"/>
      <c r="C93" s="4"/>
      <c r="D93" s="51"/>
      <c r="E93" s="4"/>
      <c r="F93" s="4"/>
      <c r="G93" s="5"/>
      <c r="H93" s="4"/>
      <c r="I93" s="4"/>
      <c r="J93" s="11"/>
    </row>
    <row r="94" spans="1:10" ht="11.25" customHeight="1">
      <c r="A94" s="35"/>
      <c r="B94" s="49" t="s">
        <v>147</v>
      </c>
      <c r="C94" s="12" t="s">
        <v>149</v>
      </c>
      <c r="D94" s="52" t="s">
        <v>189</v>
      </c>
      <c r="E94" s="12" t="s">
        <v>162</v>
      </c>
      <c r="F94" s="12">
        <v>7</v>
      </c>
      <c r="G94" s="45">
        <v>3</v>
      </c>
      <c r="H94" s="12"/>
      <c r="I94" s="12"/>
      <c r="J94" s="13">
        <v>3</v>
      </c>
    </row>
    <row r="95" spans="1:10" ht="11.25" customHeight="1">
      <c r="A95" s="35"/>
      <c r="B95" s="49"/>
      <c r="C95" s="12" t="s">
        <v>151</v>
      </c>
      <c r="D95" s="52" t="s">
        <v>190</v>
      </c>
      <c r="E95" s="12"/>
      <c r="F95" s="12"/>
      <c r="G95" s="45"/>
      <c r="H95" s="12"/>
      <c r="I95" s="12"/>
      <c r="J95" s="13"/>
    </row>
    <row r="96" spans="1:10" ht="11.25" customHeight="1">
      <c r="A96" s="35"/>
      <c r="B96" s="49"/>
      <c r="C96" s="12"/>
      <c r="D96" s="52"/>
      <c r="E96" s="12"/>
      <c r="F96" s="12"/>
      <c r="G96" s="45"/>
      <c r="H96" s="12"/>
      <c r="I96" s="12"/>
      <c r="J96" s="13"/>
    </row>
    <row r="97" spans="1:10" ht="11.25" customHeight="1">
      <c r="A97" s="35"/>
      <c r="B97" s="49" t="s">
        <v>148</v>
      </c>
      <c r="C97" s="12" t="s">
        <v>150</v>
      </c>
      <c r="D97" s="52" t="s">
        <v>191</v>
      </c>
      <c r="E97" s="12" t="s">
        <v>163</v>
      </c>
      <c r="F97" s="12">
        <v>17</v>
      </c>
      <c r="G97" s="45">
        <v>3</v>
      </c>
      <c r="H97" s="12">
        <v>3</v>
      </c>
      <c r="I97" s="12">
        <v>1</v>
      </c>
      <c r="J97" s="13"/>
    </row>
    <row r="98" spans="1:10" ht="11.25" customHeight="1">
      <c r="A98" s="35"/>
      <c r="B98" s="49"/>
      <c r="C98" s="12" t="s">
        <v>152</v>
      </c>
      <c r="D98" s="52" t="s">
        <v>192</v>
      </c>
      <c r="E98" s="12"/>
      <c r="F98" s="12"/>
      <c r="G98" s="45"/>
      <c r="H98" s="12"/>
      <c r="I98" s="12"/>
      <c r="J98" s="13"/>
    </row>
    <row r="99" spans="1:10" ht="11.25" customHeight="1">
      <c r="A99" s="35" t="s">
        <v>81</v>
      </c>
      <c r="B99" s="49"/>
      <c r="C99" s="12"/>
      <c r="D99" s="52"/>
      <c r="E99" s="12"/>
      <c r="F99" s="12"/>
      <c r="G99" s="45"/>
      <c r="H99" s="12"/>
      <c r="I99" s="12"/>
      <c r="J99" s="13"/>
    </row>
    <row r="100" spans="1:10" ht="11.25" customHeight="1">
      <c r="A100" s="33"/>
      <c r="B100" s="34" t="s">
        <v>78</v>
      </c>
      <c r="C100" s="12" t="s">
        <v>153</v>
      </c>
      <c r="D100" s="52" t="s">
        <v>193</v>
      </c>
      <c r="E100" s="12" t="s">
        <v>79</v>
      </c>
      <c r="F100" s="12">
        <v>17</v>
      </c>
      <c r="G100" s="45">
        <v>3</v>
      </c>
      <c r="H100" s="12">
        <v>1</v>
      </c>
      <c r="I100" s="12"/>
      <c r="J100" s="13"/>
    </row>
    <row r="101" spans="1:10" ht="11.25" customHeight="1">
      <c r="A101" s="33"/>
      <c r="B101" s="34"/>
      <c r="C101" s="12" t="s">
        <v>80</v>
      </c>
      <c r="D101" s="52" t="s">
        <v>194</v>
      </c>
      <c r="E101" s="12"/>
      <c r="F101" s="12"/>
      <c r="G101" s="45"/>
      <c r="H101" s="12"/>
      <c r="I101" s="12"/>
      <c r="J101" s="13"/>
    </row>
    <row r="102" spans="1:10" ht="11.25" customHeight="1">
      <c r="A102" s="35"/>
      <c r="B102" s="36"/>
      <c r="C102" s="12"/>
      <c r="D102" s="52"/>
      <c r="E102" s="12"/>
      <c r="F102" s="12"/>
      <c r="G102" s="45"/>
      <c r="H102" s="12"/>
      <c r="I102" s="12"/>
      <c r="J102" s="13"/>
    </row>
    <row r="103" spans="1:10" ht="11.25" customHeight="1">
      <c r="A103" s="33"/>
      <c r="B103" s="34" t="s">
        <v>82</v>
      </c>
      <c r="C103" s="12" t="s">
        <v>154</v>
      </c>
      <c r="D103" s="52" t="s">
        <v>195</v>
      </c>
      <c r="E103" s="12" t="s">
        <v>83</v>
      </c>
      <c r="F103" s="12">
        <v>16</v>
      </c>
      <c r="G103" s="45">
        <v>5</v>
      </c>
      <c r="H103" s="12">
        <v>2</v>
      </c>
      <c r="I103" s="12">
        <v>1</v>
      </c>
      <c r="J103" s="13"/>
    </row>
    <row r="104" spans="1:10" ht="11.25" customHeight="1">
      <c r="A104" s="33"/>
      <c r="B104" s="34"/>
      <c r="C104" s="12" t="s">
        <v>84</v>
      </c>
      <c r="D104" s="52" t="s">
        <v>196</v>
      </c>
      <c r="E104" s="12"/>
      <c r="F104" s="12"/>
      <c r="G104" s="45"/>
      <c r="H104" s="12"/>
      <c r="I104" s="12"/>
      <c r="J104" s="13"/>
    </row>
    <row r="105" spans="1:10" ht="11.25" customHeight="1">
      <c r="A105" s="35"/>
      <c r="B105" s="36"/>
      <c r="C105" s="12"/>
      <c r="D105" s="52"/>
      <c r="E105" s="12"/>
      <c r="F105" s="12"/>
      <c r="G105" s="45"/>
      <c r="H105" s="12"/>
      <c r="I105" s="12"/>
      <c r="J105" s="13"/>
    </row>
    <row r="106" spans="1:10" ht="11.25" customHeight="1">
      <c r="A106" s="33"/>
      <c r="B106" s="34" t="s">
        <v>85</v>
      </c>
      <c r="C106" s="12" t="s">
        <v>155</v>
      </c>
      <c r="D106" s="52" t="s">
        <v>197</v>
      </c>
      <c r="E106" s="12" t="s">
        <v>86</v>
      </c>
      <c r="F106" s="12">
        <v>7</v>
      </c>
      <c r="G106" s="45">
        <v>3</v>
      </c>
      <c r="H106" s="12"/>
      <c r="I106" s="12"/>
      <c r="J106" s="13">
        <v>2</v>
      </c>
    </row>
    <row r="107" spans="1:10" ht="11.25" customHeight="1">
      <c r="A107" s="33"/>
      <c r="B107" s="34"/>
      <c r="C107" s="12" t="s">
        <v>87</v>
      </c>
      <c r="D107" s="52" t="s">
        <v>198</v>
      </c>
      <c r="E107" s="12"/>
      <c r="F107" s="12"/>
      <c r="G107" s="45"/>
      <c r="H107" s="12"/>
      <c r="I107" s="12"/>
      <c r="J107" s="13"/>
    </row>
    <row r="108" spans="1:10" ht="11.25" customHeight="1">
      <c r="A108" s="35"/>
      <c r="B108" s="36"/>
      <c r="C108" s="12"/>
      <c r="D108" s="52"/>
      <c r="E108" s="12"/>
      <c r="F108" s="12"/>
      <c r="G108" s="45"/>
      <c r="H108" s="12"/>
      <c r="I108" s="12"/>
      <c r="J108" s="13"/>
    </row>
    <row r="109" spans="1:10" ht="11.25" customHeight="1">
      <c r="A109" s="33" t="s">
        <v>88</v>
      </c>
      <c r="B109" s="34" t="s">
        <v>159</v>
      </c>
      <c r="C109" s="12" t="s">
        <v>156</v>
      </c>
      <c r="D109" s="52" t="s">
        <v>199</v>
      </c>
      <c r="E109" s="12" t="s">
        <v>164</v>
      </c>
      <c r="F109" s="12">
        <v>15</v>
      </c>
      <c r="G109" s="45">
        <v>3</v>
      </c>
      <c r="H109" s="12">
        <v>3</v>
      </c>
      <c r="I109" s="12">
        <v>3</v>
      </c>
      <c r="J109" s="13"/>
    </row>
    <row r="110" spans="1:10" ht="11.25" customHeight="1">
      <c r="A110" s="33"/>
      <c r="B110" s="34"/>
      <c r="C110" s="12" t="s">
        <v>157</v>
      </c>
      <c r="D110" s="52" t="s">
        <v>200</v>
      </c>
      <c r="E110" s="12"/>
      <c r="F110" s="12"/>
      <c r="G110" s="45"/>
      <c r="H110" s="12"/>
      <c r="I110" s="12"/>
      <c r="J110" s="13"/>
    </row>
    <row r="111" spans="1:10" ht="11.25" customHeight="1">
      <c r="A111" s="33"/>
      <c r="B111" s="49"/>
      <c r="C111" s="12"/>
      <c r="D111" s="52"/>
      <c r="E111" s="12"/>
      <c r="F111" s="12"/>
      <c r="G111" s="45"/>
      <c r="H111" s="12"/>
      <c r="I111" s="12"/>
      <c r="J111" s="13"/>
    </row>
    <row r="112" spans="1:10" ht="11.25" customHeight="1">
      <c r="A112" s="33"/>
      <c r="B112" s="49" t="s">
        <v>158</v>
      </c>
      <c r="C112" s="12" t="s">
        <v>160</v>
      </c>
      <c r="D112" s="52" t="s">
        <v>201</v>
      </c>
      <c r="E112" s="12" t="s">
        <v>165</v>
      </c>
      <c r="F112" s="12">
        <v>12</v>
      </c>
      <c r="G112" s="45">
        <v>3</v>
      </c>
      <c r="H112" s="12"/>
      <c r="I112" s="12"/>
      <c r="J112" s="13">
        <v>2</v>
      </c>
    </row>
    <row r="113" spans="1:10" ht="11.25" customHeight="1">
      <c r="A113" s="33"/>
      <c r="B113" s="49"/>
      <c r="C113" s="12" t="s">
        <v>161</v>
      </c>
      <c r="D113" s="52" t="s">
        <v>202</v>
      </c>
      <c r="E113" s="12"/>
      <c r="F113" s="12"/>
      <c r="G113" s="45"/>
      <c r="H113" s="12"/>
      <c r="I113" s="12"/>
      <c r="J113" s="13"/>
    </row>
    <row r="114" spans="1:10" ht="11.25" customHeight="1">
      <c r="A114" s="35"/>
      <c r="B114" s="49"/>
      <c r="C114" s="12"/>
      <c r="D114" s="52"/>
      <c r="E114" s="12"/>
      <c r="F114" s="12"/>
      <c r="G114" s="45"/>
      <c r="H114" s="12"/>
      <c r="I114" s="12"/>
      <c r="J114" s="13"/>
    </row>
    <row r="115" spans="1:10" ht="11.25" customHeight="1">
      <c r="A115" s="33"/>
      <c r="B115" s="34" t="s">
        <v>27</v>
      </c>
      <c r="C115" s="9">
        <f>COUNTA(C93:C114)/2</f>
        <v>7</v>
      </c>
      <c r="D115" s="53"/>
      <c r="E115" s="8"/>
      <c r="F115" s="8">
        <f>SUM(F93:F114)</f>
        <v>91</v>
      </c>
      <c r="G115" s="46">
        <f>SUM(G93:G114)</f>
        <v>23</v>
      </c>
      <c r="H115" s="8">
        <f>IF(SUM(H93:H114)=0,"",SUM(H93:H114))</f>
        <v>9</v>
      </c>
      <c r="I115" s="8">
        <f>IF(SUM(I93:I114)=0,"",SUM(I93:I114))</f>
        <v>5</v>
      </c>
      <c r="J115" s="10">
        <f>IF(SUM(J93:J114)=0,"",SUM(J93:J114))</f>
        <v>7</v>
      </c>
    </row>
    <row r="116" spans="1:10" ht="11.25" customHeight="1">
      <c r="A116" s="32"/>
      <c r="B116" s="26"/>
      <c r="C116" s="4"/>
      <c r="D116" s="51"/>
      <c r="E116" s="4"/>
      <c r="F116" s="4"/>
      <c r="G116" s="5"/>
      <c r="H116" s="4"/>
      <c r="I116" s="4"/>
      <c r="J116" s="11"/>
    </row>
    <row r="117" spans="1:10" ht="11.25" customHeight="1">
      <c r="A117" s="33"/>
      <c r="B117" s="34" t="s">
        <v>89</v>
      </c>
      <c r="C117" s="12" t="s">
        <v>166</v>
      </c>
      <c r="D117" s="52" t="s">
        <v>203</v>
      </c>
      <c r="E117" s="12" t="s">
        <v>90</v>
      </c>
      <c r="F117" s="12">
        <v>11</v>
      </c>
      <c r="G117" s="45">
        <v>3</v>
      </c>
      <c r="H117" s="12"/>
      <c r="I117" s="12">
        <v>2</v>
      </c>
      <c r="J117" s="13"/>
    </row>
    <row r="118" spans="1:10" ht="11.25" customHeight="1">
      <c r="A118" s="33" t="s">
        <v>91</v>
      </c>
      <c r="B118" s="34"/>
      <c r="C118" s="12" t="s">
        <v>92</v>
      </c>
      <c r="D118" s="52" t="s">
        <v>204</v>
      </c>
      <c r="E118" s="12"/>
      <c r="F118" s="12"/>
      <c r="G118" s="45"/>
      <c r="H118" s="12"/>
      <c r="I118" s="12"/>
      <c r="J118" s="13"/>
    </row>
    <row r="119" spans="1:10" ht="11.25" customHeight="1">
      <c r="A119" s="35"/>
      <c r="B119" s="36"/>
      <c r="C119" s="12"/>
      <c r="D119" s="52"/>
      <c r="E119" s="12"/>
      <c r="F119" s="12"/>
      <c r="G119" s="45"/>
      <c r="H119" s="12"/>
      <c r="I119" s="12"/>
      <c r="J119" s="13"/>
    </row>
    <row r="120" spans="1:10" ht="15" customHeight="1">
      <c r="A120" s="35"/>
      <c r="B120" s="34" t="s">
        <v>170</v>
      </c>
      <c r="C120" s="12" t="s">
        <v>167</v>
      </c>
      <c r="D120" s="52" t="s">
        <v>205</v>
      </c>
      <c r="E120" s="12" t="s">
        <v>173</v>
      </c>
      <c r="F120" s="12">
        <v>9</v>
      </c>
      <c r="G120" s="45">
        <v>3</v>
      </c>
      <c r="H120" s="12">
        <v>2</v>
      </c>
      <c r="I120" s="12">
        <v>1</v>
      </c>
      <c r="J120" s="10"/>
    </row>
    <row r="121" spans="1:10" ht="15" customHeight="1">
      <c r="A121" s="35"/>
      <c r="B121" s="34"/>
      <c r="C121" s="12" t="s">
        <v>168</v>
      </c>
      <c r="D121" s="52" t="s">
        <v>206</v>
      </c>
      <c r="E121" s="12"/>
      <c r="F121" s="12"/>
      <c r="G121" s="45"/>
      <c r="H121" s="12"/>
      <c r="I121" s="12"/>
      <c r="J121" s="10"/>
    </row>
    <row r="122" spans="1:10" ht="12">
      <c r="A122" s="35"/>
      <c r="B122" s="36"/>
      <c r="C122" s="8"/>
      <c r="D122" s="53"/>
      <c r="E122" s="8"/>
      <c r="F122" s="8"/>
      <c r="G122" s="46"/>
      <c r="H122" s="8"/>
      <c r="I122" s="8"/>
      <c r="J122" s="10"/>
    </row>
    <row r="123" spans="1:10" ht="11.25" customHeight="1">
      <c r="A123" s="33"/>
      <c r="B123" s="34" t="s">
        <v>169</v>
      </c>
      <c r="C123" s="12" t="s">
        <v>93</v>
      </c>
      <c r="D123" s="52" t="s">
        <v>207</v>
      </c>
      <c r="E123" s="12" t="s">
        <v>94</v>
      </c>
      <c r="F123" s="12">
        <v>14</v>
      </c>
      <c r="G123" s="45">
        <v>2</v>
      </c>
      <c r="H123" s="12">
        <v>3</v>
      </c>
      <c r="I123" s="12">
        <v>2</v>
      </c>
      <c r="J123" s="13"/>
    </row>
    <row r="124" spans="1:10" ht="11.25" customHeight="1">
      <c r="A124" s="33"/>
      <c r="B124" s="34"/>
      <c r="C124" s="12" t="s">
        <v>96</v>
      </c>
      <c r="D124" s="52" t="s">
        <v>208</v>
      </c>
      <c r="E124" s="12"/>
      <c r="F124" s="12"/>
      <c r="G124" s="45"/>
      <c r="H124" s="12"/>
      <c r="I124" s="12"/>
      <c r="J124" s="13"/>
    </row>
    <row r="125" spans="1:10" ht="11.25" customHeight="1">
      <c r="A125" s="33"/>
      <c r="B125" s="49"/>
      <c r="C125" s="12"/>
      <c r="D125" s="52"/>
      <c r="E125" s="12"/>
      <c r="F125" s="12"/>
      <c r="G125" s="45"/>
      <c r="H125" s="12"/>
      <c r="I125" s="12"/>
      <c r="J125" s="13"/>
    </row>
    <row r="126" spans="1:10" ht="11.25" customHeight="1">
      <c r="A126" s="33"/>
      <c r="B126" s="49" t="s">
        <v>171</v>
      </c>
      <c r="C126" s="50" t="s">
        <v>172</v>
      </c>
      <c r="D126" s="52" t="s">
        <v>209</v>
      </c>
      <c r="E126" s="12" t="s">
        <v>174</v>
      </c>
      <c r="F126" s="12">
        <v>12</v>
      </c>
      <c r="G126" s="45">
        <v>3</v>
      </c>
      <c r="H126" s="12">
        <v>2</v>
      </c>
      <c r="I126" s="12">
        <v>2</v>
      </c>
      <c r="J126" s="13"/>
    </row>
    <row r="127" spans="1:10" ht="11.25" customHeight="1">
      <c r="A127" s="33" t="s">
        <v>95</v>
      </c>
      <c r="B127" s="49"/>
      <c r="C127" s="12" t="s">
        <v>177</v>
      </c>
      <c r="D127" s="52" t="s">
        <v>210</v>
      </c>
      <c r="E127" s="12"/>
      <c r="F127" s="12"/>
      <c r="G127" s="45"/>
      <c r="H127" s="12"/>
      <c r="I127" s="12"/>
      <c r="J127" s="13"/>
    </row>
    <row r="128" spans="1:10" ht="11.25" customHeight="1">
      <c r="A128" s="35"/>
      <c r="B128" s="49"/>
      <c r="C128" s="12"/>
      <c r="D128" s="52"/>
      <c r="E128" s="12"/>
      <c r="F128" s="12"/>
      <c r="G128" s="45"/>
      <c r="H128" s="12"/>
      <c r="I128" s="12"/>
      <c r="J128" s="13"/>
    </row>
    <row r="129" spans="1:10" ht="11.25" customHeight="1">
      <c r="A129" s="33"/>
      <c r="B129" s="34" t="s">
        <v>27</v>
      </c>
      <c r="C129" s="9">
        <f>COUNTA(C116:C128)/2</f>
        <v>4</v>
      </c>
      <c r="D129" s="53"/>
      <c r="E129" s="8"/>
      <c r="F129" s="8">
        <f>SUM(F116:F128)</f>
        <v>46</v>
      </c>
      <c r="G129" s="46">
        <f>SUM(G116:G128)</f>
        <v>11</v>
      </c>
      <c r="H129" s="8">
        <f>IF(SUM(H116:H128)=0,"",SUM(H116:H128))</f>
        <v>7</v>
      </c>
      <c r="I129" s="8">
        <f>IF(SUM(I116:I128)=0,"",SUM(I116:I128))</f>
        <v>7</v>
      </c>
      <c r="J129" s="10">
        <f>IF(SUM(J116:J128)=0,"",SUM(J116:J128))</f>
      </c>
    </row>
    <row r="130" spans="1:10" ht="11.25" customHeight="1">
      <c r="A130" s="32"/>
      <c r="B130" s="27"/>
      <c r="C130" s="2"/>
      <c r="D130" s="55"/>
      <c r="E130" s="2"/>
      <c r="F130" s="2"/>
      <c r="G130" s="3"/>
      <c r="H130" s="2"/>
      <c r="I130" s="2"/>
      <c r="J130" s="7"/>
    </row>
    <row r="131" spans="1:10" ht="11.25" customHeight="1" thickBot="1">
      <c r="A131" s="37" t="s">
        <v>97</v>
      </c>
      <c r="B131" s="38"/>
      <c r="C131" s="39">
        <f>C18+C47+C61+C72+C92+C115+C129</f>
        <v>36</v>
      </c>
      <c r="D131" s="56"/>
      <c r="E131" s="14"/>
      <c r="F131" s="14">
        <f>F18+F47+F61+F72+F92+F115+F129</f>
        <v>481</v>
      </c>
      <c r="G131" s="47">
        <f>G18+G47+G61+G72+G92+G115+G129</f>
        <v>118</v>
      </c>
      <c r="H131" s="14">
        <f>H18+H47+H61+H72+H92+H115+H129</f>
        <v>71</v>
      </c>
      <c r="I131" s="14">
        <f>I18+I47+I61+I72+I92+I115+I129</f>
        <v>43</v>
      </c>
      <c r="J131" s="15">
        <f>SUM(J18,J47,J61,J72,J92,J115,J129)</f>
        <v>23</v>
      </c>
    </row>
    <row r="133" ht="15" customHeight="1">
      <c r="A133" s="28" t="s">
        <v>99</v>
      </c>
    </row>
  </sheetData>
  <mergeCells count="1">
    <mergeCell ref="H5:I5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B:\Ｐ１０.jsd</Template>
  <Manager/>
  <Company/>
  <Pages>4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青木　学</dc:creator>
  <cp:keywords/>
  <dc:description/>
  <cp:lastModifiedBy>群馬県庁</cp:lastModifiedBy>
  <dcterms:created xsi:type="dcterms:W3CDTF">1998-09-07T01:12:58Z</dcterms:created>
  <dcterms:modified xsi:type="dcterms:W3CDTF">2002-03-06T02:49:15Z</dcterms:modified>
  <cp:category/>
  <cp:version/>
  <cp:contentType/>
  <cp:contentStatus/>
  <cp:revision>15</cp:revision>
</cp:coreProperties>
</file>