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0-3(1)鳥獣保護区" sheetId="1" r:id="rId1"/>
    <sheet name="10-3(2)鳥獣飼育者" sheetId="2" r:id="rId2"/>
    <sheet name="10-3(3)狩猟者登録" sheetId="3" r:id="rId3"/>
    <sheet name="10-3(4)狩猟鳥獣捕獲数" sheetId="4" r:id="rId4"/>
    <sheet name="10-3(5)有害鳥獣捕獲数" sheetId="5" r:id="rId5"/>
  </sheets>
  <definedNames/>
  <calcPr fullCalcOnLoad="1" refMode="R1C1"/>
</workbook>
</file>

<file path=xl/sharedStrings.xml><?xml version="1.0" encoding="utf-8"?>
<sst xmlns="http://schemas.openxmlformats.org/spreadsheetml/2006/main" count="266" uniqueCount="105">
  <si>
    <t>カモ類</t>
  </si>
  <si>
    <t>　（単位：羽・頭）</t>
  </si>
  <si>
    <t>総数</t>
  </si>
  <si>
    <t>カラス類</t>
  </si>
  <si>
    <t>スズメ類</t>
  </si>
  <si>
    <t>獣類</t>
  </si>
  <si>
    <t>甲種</t>
  </si>
  <si>
    <t>乙種</t>
  </si>
  <si>
    <t>丙種</t>
  </si>
  <si>
    <t>（１）鳥獣保護区・休猟区・銃猟禁止区域</t>
  </si>
  <si>
    <t>第３表鳥獣保護</t>
  </si>
  <si>
    <t>　</t>
  </si>
  <si>
    <t>箇所</t>
  </si>
  <si>
    <t>箇所　　　面　　積</t>
  </si>
  <si>
    <t>箇所</t>
  </si>
  <si>
    <t>　</t>
  </si>
  <si>
    <t>(単位：羽：頭）</t>
  </si>
  <si>
    <t>　</t>
  </si>
  <si>
    <t>（２）鳥獣飼養者及び飼養鳥獣数</t>
  </si>
  <si>
    <t>総数</t>
  </si>
  <si>
    <t>　総数</t>
  </si>
  <si>
    <t>　県内</t>
  </si>
  <si>
    <t>　県外</t>
  </si>
  <si>
    <t>　</t>
  </si>
  <si>
    <t>　　</t>
  </si>
  <si>
    <t>　</t>
  </si>
  <si>
    <t>渋　川　１</t>
  </si>
  <si>
    <t>沼　田　２</t>
  </si>
  <si>
    <t>藤　岡　３</t>
  </si>
  <si>
    <t>富　岡　４</t>
  </si>
  <si>
    <t>高　崎　５</t>
  </si>
  <si>
    <t>吾　妻　６</t>
  </si>
  <si>
    <t>東　部　７</t>
  </si>
  <si>
    <t>　</t>
  </si>
  <si>
    <t>キジ</t>
  </si>
  <si>
    <t>ヤマドリ</t>
  </si>
  <si>
    <t>コジュケイ</t>
  </si>
  <si>
    <t>カモ類</t>
  </si>
  <si>
    <t>その他</t>
  </si>
  <si>
    <t>クマ</t>
  </si>
  <si>
    <t>イノシシ</t>
  </si>
  <si>
    <t>オスジカ</t>
  </si>
  <si>
    <t>その他</t>
  </si>
  <si>
    <t>（４）狩猟による鳥獣捕獲数</t>
  </si>
  <si>
    <t>（単位：羽・頭）</t>
  </si>
  <si>
    <t>鳥類</t>
  </si>
  <si>
    <t>林業事務所</t>
  </si>
  <si>
    <t>キジバト</t>
  </si>
  <si>
    <t>ムクドリ</t>
  </si>
  <si>
    <t>ドバト</t>
  </si>
  <si>
    <t>総数</t>
  </si>
  <si>
    <t>キツネ</t>
  </si>
  <si>
    <t>ノウサギ</t>
  </si>
  <si>
    <t>ノイヌ</t>
  </si>
  <si>
    <t>サル</t>
  </si>
  <si>
    <t>アナグマ</t>
  </si>
  <si>
    <t>タヌキ</t>
  </si>
  <si>
    <t>シカ</t>
  </si>
  <si>
    <t>飼養鳥獣</t>
  </si>
  <si>
    <t xml:space="preserve">  特別保護地区</t>
  </si>
  <si>
    <t>銃猟禁止区域</t>
  </si>
  <si>
    <t>鳥獣保護区</t>
  </si>
  <si>
    <t>鳥類</t>
  </si>
  <si>
    <t>（単位：ｈａ）</t>
  </si>
  <si>
    <t>渋川</t>
  </si>
  <si>
    <t>沼田</t>
  </si>
  <si>
    <t>藤岡</t>
  </si>
  <si>
    <t>富岡</t>
  </si>
  <si>
    <t>高崎</t>
  </si>
  <si>
    <t>吾妻</t>
  </si>
  <si>
    <t>東部</t>
  </si>
  <si>
    <t>渋川</t>
  </si>
  <si>
    <t>沼田</t>
  </si>
  <si>
    <t>藤岡</t>
  </si>
  <si>
    <t>富岡</t>
  </si>
  <si>
    <t>高崎</t>
  </si>
  <si>
    <t>東部</t>
  </si>
  <si>
    <t>（３）狩猟者登録件数</t>
  </si>
  <si>
    <t>総数</t>
  </si>
  <si>
    <t>飼養者(人)</t>
  </si>
  <si>
    <t>平成3年度</t>
  </si>
  <si>
    <t>平成4年度</t>
  </si>
  <si>
    <t>平成5年度</t>
  </si>
  <si>
    <t>平成2年度</t>
  </si>
  <si>
    <t>吾妻　</t>
  </si>
  <si>
    <t>林業事務所</t>
  </si>
  <si>
    <t>〔資料〕緑化推進課</t>
  </si>
  <si>
    <t>緑化推進課</t>
  </si>
  <si>
    <t>-</t>
  </si>
  <si>
    <t>ヒヨドリ</t>
  </si>
  <si>
    <t>休 猟 区</t>
  </si>
  <si>
    <t>　(注)　特別保護地区は鳥獣保護区の内数</t>
  </si>
  <si>
    <t>-</t>
  </si>
  <si>
    <t>面  積</t>
  </si>
  <si>
    <t xml:space="preserve"> 面  積</t>
  </si>
  <si>
    <t>面  積</t>
  </si>
  <si>
    <t>（５）有害鳥獣補獲許可による捕獲鳥獣数</t>
  </si>
  <si>
    <t>平成6年度</t>
  </si>
  <si>
    <t xml:space="preserve">     渋　川   　１</t>
  </si>
  <si>
    <t xml:space="preserve">     沼　田   　２</t>
  </si>
  <si>
    <t xml:space="preserve">     藤　岡   　３</t>
  </si>
  <si>
    <t xml:space="preserve">     富　岡   　４</t>
  </si>
  <si>
    <t xml:space="preserve">     高　崎   　５</t>
  </si>
  <si>
    <t xml:space="preserve">     吾　妻　   ６</t>
  </si>
  <si>
    <t xml:space="preserve">     東　部　   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</si>
</sst>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2" fillId="0" borderId="1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0" fontId="2" fillId="3" borderId="2" xfId="0" applyFont="1" applyFill="1" applyBorder="1" applyAlignment="1">
      <alignment horizontal="distributed"/>
    </xf>
    <xf numFmtId="0" fontId="2" fillId="0" borderId="0" xfId="0" applyFont="1" applyBorder="1" applyAlignment="1">
      <alignment/>
    </xf>
    <xf numFmtId="0" fontId="2" fillId="2" borderId="6" xfId="0" applyFont="1" applyFill="1" applyBorder="1" applyAlignment="1">
      <alignment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distributed"/>
    </xf>
    <xf numFmtId="0" fontId="2" fillId="0" borderId="4" xfId="0" applyFont="1" applyBorder="1" applyAlignment="1">
      <alignment/>
    </xf>
    <xf numFmtId="0" fontId="2" fillId="3" borderId="9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distributed"/>
    </xf>
    <xf numFmtId="176" fontId="2" fillId="0" borderId="0" xfId="0" applyNumberFormat="1" applyFont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76" fontId="2" fillId="0" borderId="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2" borderId="14" xfId="0" applyFont="1" applyFill="1" applyBorder="1" applyAlignment="1">
      <alignment horizontal="center"/>
    </xf>
    <xf numFmtId="176" fontId="2" fillId="0" borderId="15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" borderId="4" xfId="0" applyFont="1" applyFill="1" applyBorder="1" applyAlignment="1">
      <alignment horizontal="distributed"/>
    </xf>
    <xf numFmtId="177" fontId="2" fillId="0" borderId="0" xfId="0" applyNumberFormat="1" applyFont="1" applyBorder="1" applyAlignment="1">
      <alignment horizontal="right"/>
    </xf>
    <xf numFmtId="0" fontId="2" fillId="3" borderId="16" xfId="0" applyFont="1" applyFill="1" applyBorder="1" applyAlignment="1">
      <alignment horizontal="distributed"/>
    </xf>
    <xf numFmtId="0" fontId="2" fillId="3" borderId="12" xfId="0" applyFont="1" applyFill="1" applyBorder="1" applyAlignment="1">
      <alignment horizontal="distributed"/>
    </xf>
    <xf numFmtId="0" fontId="2" fillId="3" borderId="12" xfId="0" applyFont="1" applyFill="1" applyBorder="1" applyAlignment="1">
      <alignment horizontal="center"/>
    </xf>
    <xf numFmtId="177" fontId="2" fillId="0" borderId="12" xfId="0" applyNumberFormat="1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3" borderId="13" xfId="0" applyFont="1" applyFill="1" applyBorder="1" applyAlignment="1">
      <alignment horizontal="center"/>
    </xf>
    <xf numFmtId="177" fontId="2" fillId="0" borderId="13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0" fontId="2" fillId="2" borderId="18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/>
    </xf>
    <xf numFmtId="0" fontId="2" fillId="2" borderId="21" xfId="0" applyFont="1" applyFill="1" applyBorder="1" applyAlignment="1">
      <alignment horizontal="distributed"/>
    </xf>
    <xf numFmtId="0" fontId="2" fillId="2" borderId="20" xfId="0" applyFont="1" applyFill="1" applyBorder="1" applyAlignment="1">
      <alignment horizontal="distributed"/>
    </xf>
    <xf numFmtId="0" fontId="2" fillId="2" borderId="26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/>
    </xf>
    <xf numFmtId="0" fontId="6" fillId="2" borderId="21" xfId="0" applyFont="1" applyFill="1" applyBorder="1" applyAlignment="1">
      <alignment horizontal="distributed"/>
    </xf>
    <xf numFmtId="0" fontId="6" fillId="2" borderId="20" xfId="0" applyFont="1" applyFill="1" applyBorder="1" applyAlignment="1">
      <alignment horizontal="distributed"/>
    </xf>
    <xf numFmtId="0" fontId="2" fillId="3" borderId="12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4.625" style="1" customWidth="1"/>
    <col min="3" max="3" width="10.875" style="1" customWidth="1"/>
    <col min="4" max="4" width="4.625" style="1" customWidth="1"/>
    <col min="5" max="5" width="10.875" style="1" customWidth="1"/>
    <col min="6" max="6" width="4.625" style="1" customWidth="1"/>
    <col min="7" max="7" width="10.875" style="1" customWidth="1"/>
    <col min="8" max="8" width="4.625" style="1" customWidth="1"/>
    <col min="9" max="9" width="11.125" style="1" customWidth="1"/>
    <col min="10" max="16384" width="9.00390625" style="1" customWidth="1"/>
  </cols>
  <sheetData>
    <row r="1" ht="14.25">
      <c r="A1" s="2" t="s">
        <v>10</v>
      </c>
    </row>
    <row r="2" ht="12">
      <c r="B2" s="1" t="s">
        <v>11</v>
      </c>
    </row>
    <row r="3" spans="1:4" ht="14.25">
      <c r="A3" s="2" t="s">
        <v>9</v>
      </c>
      <c r="B3" s="2"/>
      <c r="C3" s="2"/>
      <c r="D3" s="2"/>
    </row>
    <row r="4" ht="12.75" thickBot="1">
      <c r="H4" s="1" t="s">
        <v>63</v>
      </c>
    </row>
    <row r="5" spans="1:10" ht="13.5" customHeight="1">
      <c r="A5" s="61" t="s">
        <v>85</v>
      </c>
      <c r="B5" s="66" t="s">
        <v>61</v>
      </c>
      <c r="C5" s="67"/>
      <c r="D5" s="63" t="s">
        <v>59</v>
      </c>
      <c r="E5" s="64"/>
      <c r="F5" s="63" t="s">
        <v>90</v>
      </c>
      <c r="G5" s="64"/>
      <c r="H5" s="63" t="s">
        <v>60</v>
      </c>
      <c r="I5" s="65"/>
      <c r="J5" s="15"/>
    </row>
    <row r="6" spans="1:10" ht="12">
      <c r="A6" s="62"/>
      <c r="B6" s="4" t="s">
        <v>13</v>
      </c>
      <c r="C6" s="34" t="s">
        <v>94</v>
      </c>
      <c r="D6" s="4" t="s">
        <v>12</v>
      </c>
      <c r="E6" s="34" t="s">
        <v>93</v>
      </c>
      <c r="F6" s="4" t="s">
        <v>14</v>
      </c>
      <c r="G6" s="5" t="s">
        <v>93</v>
      </c>
      <c r="H6" s="4" t="s">
        <v>14</v>
      </c>
      <c r="I6" s="23" t="s">
        <v>95</v>
      </c>
      <c r="J6" s="15"/>
    </row>
    <row r="7" spans="1:10" ht="12">
      <c r="A7" s="24" t="s">
        <v>83</v>
      </c>
      <c r="B7" s="32">
        <v>51</v>
      </c>
      <c r="C7" s="25">
        <v>68678</v>
      </c>
      <c r="D7" s="32">
        <v>8</v>
      </c>
      <c r="E7" s="25">
        <v>2182</v>
      </c>
      <c r="F7" s="30">
        <v>29</v>
      </c>
      <c r="G7" s="35">
        <v>62239</v>
      </c>
      <c r="H7" s="38">
        <v>108</v>
      </c>
      <c r="I7" s="35">
        <v>20877</v>
      </c>
      <c r="J7" s="15"/>
    </row>
    <row r="8" spans="1:10" ht="12">
      <c r="A8" s="24" t="s">
        <v>80</v>
      </c>
      <c r="B8" s="32">
        <v>51</v>
      </c>
      <c r="C8" s="25">
        <v>68677</v>
      </c>
      <c r="D8" s="32">
        <v>8</v>
      </c>
      <c r="E8" s="25">
        <v>2182</v>
      </c>
      <c r="F8" s="30">
        <v>28</v>
      </c>
      <c r="G8" s="36">
        <v>65489</v>
      </c>
      <c r="H8" s="30">
        <v>111</v>
      </c>
      <c r="I8" s="36">
        <v>22650</v>
      </c>
      <c r="J8" s="15"/>
    </row>
    <row r="9" spans="1:10" ht="12">
      <c r="A9" s="24" t="s">
        <v>81</v>
      </c>
      <c r="B9" s="32">
        <v>51</v>
      </c>
      <c r="C9" s="25">
        <v>68667</v>
      </c>
      <c r="D9" s="32">
        <v>8</v>
      </c>
      <c r="E9" s="25">
        <v>2182</v>
      </c>
      <c r="F9" s="30">
        <v>30</v>
      </c>
      <c r="G9" s="36">
        <v>90985</v>
      </c>
      <c r="H9" s="30">
        <v>112</v>
      </c>
      <c r="I9" s="36">
        <v>25117.8</v>
      </c>
      <c r="J9" s="15"/>
    </row>
    <row r="10" spans="1:10" ht="12">
      <c r="A10" s="24" t="s">
        <v>82</v>
      </c>
      <c r="B10" s="32">
        <v>52</v>
      </c>
      <c r="C10" s="25">
        <v>68612</v>
      </c>
      <c r="D10" s="32">
        <v>8</v>
      </c>
      <c r="E10" s="25">
        <v>2182</v>
      </c>
      <c r="F10" s="30">
        <v>30</v>
      </c>
      <c r="G10" s="36">
        <v>61083.6</v>
      </c>
      <c r="H10" s="30">
        <v>116</v>
      </c>
      <c r="I10" s="36">
        <v>26448.5</v>
      </c>
      <c r="J10" s="15"/>
    </row>
    <row r="11" spans="1:10" ht="12">
      <c r="A11" s="24" t="s">
        <v>97</v>
      </c>
      <c r="B11" s="32">
        <f>SUM(B13:B19)</f>
        <v>52</v>
      </c>
      <c r="C11" s="25">
        <f aca="true" t="shared" si="0" ref="C11:I11">SUM(C13:C19)</f>
        <v>68606.3</v>
      </c>
      <c r="D11" s="32">
        <f t="shared" si="0"/>
        <v>8</v>
      </c>
      <c r="E11" s="25">
        <f t="shared" si="0"/>
        <v>2182</v>
      </c>
      <c r="F11" s="30">
        <f t="shared" si="0"/>
        <v>30</v>
      </c>
      <c r="G11" s="36">
        <v>63101.6</v>
      </c>
      <c r="H11" s="30">
        <f t="shared" si="0"/>
        <v>118</v>
      </c>
      <c r="I11" s="36">
        <f t="shared" si="0"/>
        <v>26722.5</v>
      </c>
      <c r="J11" s="15"/>
    </row>
    <row r="12" spans="1:10" ht="12">
      <c r="A12" s="26"/>
      <c r="B12" s="32"/>
      <c r="C12" s="25"/>
      <c r="D12" s="32"/>
      <c r="E12" s="25"/>
      <c r="F12" s="30"/>
      <c r="G12" s="36"/>
      <c r="H12" s="30"/>
      <c r="I12" s="36"/>
      <c r="J12" s="15"/>
    </row>
    <row r="13" spans="1:10" ht="12">
      <c r="A13" s="27" t="s">
        <v>64</v>
      </c>
      <c r="B13" s="32">
        <v>6</v>
      </c>
      <c r="C13" s="25">
        <v>5055.3</v>
      </c>
      <c r="D13" s="32">
        <v>2</v>
      </c>
      <c r="E13" s="25">
        <v>528</v>
      </c>
      <c r="F13" s="30">
        <v>3</v>
      </c>
      <c r="G13" s="41" t="s">
        <v>92</v>
      </c>
      <c r="H13" s="30">
        <v>16</v>
      </c>
      <c r="I13" s="36">
        <v>2738</v>
      </c>
      <c r="J13" s="15"/>
    </row>
    <row r="14" spans="1:10" ht="12">
      <c r="A14" s="27" t="s">
        <v>65</v>
      </c>
      <c r="B14" s="32">
        <v>9</v>
      </c>
      <c r="C14" s="25">
        <v>23166</v>
      </c>
      <c r="D14" s="39" t="s">
        <v>92</v>
      </c>
      <c r="E14" s="40" t="s">
        <v>92</v>
      </c>
      <c r="F14" s="30">
        <v>6</v>
      </c>
      <c r="G14" s="36">
        <v>12291</v>
      </c>
      <c r="H14" s="30">
        <v>14</v>
      </c>
      <c r="I14" s="36">
        <v>3191</v>
      </c>
      <c r="J14" s="15"/>
    </row>
    <row r="15" spans="1:10" ht="12">
      <c r="A15" s="27" t="s">
        <v>66</v>
      </c>
      <c r="B15" s="32">
        <v>7</v>
      </c>
      <c r="C15" s="25">
        <v>3721</v>
      </c>
      <c r="D15" s="39" t="s">
        <v>92</v>
      </c>
      <c r="E15" s="40" t="s">
        <v>92</v>
      </c>
      <c r="F15" s="30">
        <v>4</v>
      </c>
      <c r="G15" s="36">
        <v>9328</v>
      </c>
      <c r="H15" s="30">
        <v>6</v>
      </c>
      <c r="I15" s="36">
        <v>1889</v>
      </c>
      <c r="J15" s="15"/>
    </row>
    <row r="16" spans="1:10" ht="12">
      <c r="A16" s="27" t="s">
        <v>67</v>
      </c>
      <c r="B16" s="32">
        <v>7</v>
      </c>
      <c r="C16" s="25">
        <v>2684</v>
      </c>
      <c r="D16" s="39" t="s">
        <v>92</v>
      </c>
      <c r="E16" s="40" t="s">
        <v>92</v>
      </c>
      <c r="F16" s="30">
        <v>5</v>
      </c>
      <c r="G16" s="36">
        <v>6939</v>
      </c>
      <c r="H16" s="30">
        <v>11</v>
      </c>
      <c r="I16" s="36">
        <v>861.4</v>
      </c>
      <c r="J16" s="15"/>
    </row>
    <row r="17" spans="1:10" ht="12">
      <c r="A17" s="27" t="s">
        <v>68</v>
      </c>
      <c r="B17" s="32">
        <v>10</v>
      </c>
      <c r="C17" s="25">
        <v>12375</v>
      </c>
      <c r="D17" s="32">
        <v>2</v>
      </c>
      <c r="E17" s="25">
        <v>396</v>
      </c>
      <c r="F17" s="30">
        <v>4</v>
      </c>
      <c r="G17" s="36">
        <v>5330</v>
      </c>
      <c r="H17" s="30">
        <v>22</v>
      </c>
      <c r="I17" s="36">
        <v>6305</v>
      </c>
      <c r="J17" s="15"/>
    </row>
    <row r="18" spans="1:10" ht="12">
      <c r="A18" s="27" t="s">
        <v>69</v>
      </c>
      <c r="B18" s="32">
        <v>4</v>
      </c>
      <c r="C18" s="25">
        <v>17446</v>
      </c>
      <c r="D18" s="32">
        <v>2</v>
      </c>
      <c r="E18" s="25">
        <v>1138</v>
      </c>
      <c r="F18" s="30">
        <v>4</v>
      </c>
      <c r="G18" s="36">
        <v>18309</v>
      </c>
      <c r="H18" s="30">
        <v>18</v>
      </c>
      <c r="I18" s="36">
        <v>2339.4</v>
      </c>
      <c r="J18" s="15"/>
    </row>
    <row r="19" spans="1:10" ht="12.75" thickBot="1">
      <c r="A19" s="28" t="s">
        <v>70</v>
      </c>
      <c r="B19" s="33">
        <v>9</v>
      </c>
      <c r="C19" s="29">
        <v>4159</v>
      </c>
      <c r="D19" s="33">
        <v>2</v>
      </c>
      <c r="E19" s="29">
        <v>120</v>
      </c>
      <c r="F19" s="31">
        <v>4</v>
      </c>
      <c r="G19" s="37">
        <v>7023.6</v>
      </c>
      <c r="H19" s="31">
        <v>31</v>
      </c>
      <c r="I19" s="37">
        <v>9398.7</v>
      </c>
      <c r="J19" s="15"/>
    </row>
    <row r="21" ht="12">
      <c r="A21" s="10" t="s">
        <v>86</v>
      </c>
    </row>
    <row r="22" ht="12">
      <c r="A22" s="10" t="s">
        <v>91</v>
      </c>
    </row>
  </sheetData>
  <mergeCells count="5">
    <mergeCell ref="A5:A6"/>
    <mergeCell ref="D5:E5"/>
    <mergeCell ref="F5:G5"/>
    <mergeCell ref="H5:I5"/>
    <mergeCell ref="B5:C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17" sqref="E17"/>
    </sheetView>
  </sheetViews>
  <sheetFormatPr defaultColWidth="9.00390625" defaultRowHeight="13.5"/>
  <cols>
    <col min="1" max="1" width="17.25390625" style="1" customWidth="1"/>
    <col min="2" max="2" width="15.375" style="1" customWidth="1"/>
    <col min="3" max="3" width="15.50390625" style="1" customWidth="1"/>
    <col min="4" max="4" width="15.375" style="1" customWidth="1"/>
    <col min="5" max="16384" width="9.00390625" style="1" customWidth="1"/>
  </cols>
  <sheetData>
    <row r="1" spans="1:3" ht="14.25">
      <c r="A1" s="2" t="s">
        <v>18</v>
      </c>
      <c r="B1" s="2"/>
      <c r="C1" s="2"/>
    </row>
    <row r="2" ht="12.75" thickBot="1">
      <c r="C2" s="9" t="s">
        <v>16</v>
      </c>
    </row>
    <row r="3" spans="1:4" ht="12">
      <c r="A3" s="68" t="s">
        <v>85</v>
      </c>
      <c r="B3" s="69" t="s">
        <v>79</v>
      </c>
      <c r="C3" s="68" t="s">
        <v>58</v>
      </c>
      <c r="D3" s="15"/>
    </row>
    <row r="4" spans="1:7" ht="6" customHeight="1">
      <c r="A4" s="62"/>
      <c r="B4" s="70"/>
      <c r="C4" s="62"/>
      <c r="D4" s="15"/>
      <c r="G4" s="1" t="s">
        <v>15</v>
      </c>
    </row>
    <row r="5" spans="1:7" ht="12" customHeight="1">
      <c r="A5" s="24" t="s">
        <v>83</v>
      </c>
      <c r="B5" s="32">
        <v>103</v>
      </c>
      <c r="C5" s="43">
        <v>282</v>
      </c>
      <c r="D5" s="15"/>
      <c r="E5" s="8"/>
      <c r="F5" s="1" t="s">
        <v>17</v>
      </c>
      <c r="G5" s="1" t="s">
        <v>17</v>
      </c>
    </row>
    <row r="6" spans="1:4" ht="12">
      <c r="A6" s="24" t="s">
        <v>80</v>
      </c>
      <c r="B6" s="32">
        <v>89</v>
      </c>
      <c r="C6" s="15">
        <v>243</v>
      </c>
      <c r="D6" s="15"/>
    </row>
    <row r="7" spans="1:4" ht="12">
      <c r="A7" s="24" t="s">
        <v>81</v>
      </c>
      <c r="B7" s="32">
        <v>71</v>
      </c>
      <c r="C7" s="15">
        <v>161</v>
      </c>
      <c r="D7" s="15"/>
    </row>
    <row r="8" spans="1:4" ht="12">
      <c r="A8" s="24" t="s">
        <v>82</v>
      </c>
      <c r="B8" s="32">
        <v>62</v>
      </c>
      <c r="C8" s="15">
        <v>139</v>
      </c>
      <c r="D8" s="15"/>
    </row>
    <row r="9" spans="1:4" ht="12">
      <c r="A9" s="24" t="s">
        <v>97</v>
      </c>
      <c r="B9" s="32">
        <f>SUM(B11:B17)</f>
        <v>65</v>
      </c>
      <c r="C9" s="15">
        <f>SUM(C11:C17)</f>
        <v>192</v>
      </c>
      <c r="D9" s="15"/>
    </row>
    <row r="10" spans="1:4" ht="12">
      <c r="A10" s="24"/>
      <c r="B10" s="32"/>
      <c r="C10" s="15"/>
      <c r="D10" s="15"/>
    </row>
    <row r="11" spans="1:4" ht="12">
      <c r="A11" s="24" t="s">
        <v>71</v>
      </c>
      <c r="B11" s="32">
        <v>3</v>
      </c>
      <c r="C11" s="15">
        <v>8</v>
      </c>
      <c r="D11" s="15"/>
    </row>
    <row r="12" spans="1:4" ht="12">
      <c r="A12" s="24" t="s">
        <v>72</v>
      </c>
      <c r="B12" s="32">
        <v>12</v>
      </c>
      <c r="C12" s="15">
        <v>17</v>
      </c>
      <c r="D12" s="15"/>
    </row>
    <row r="13" spans="1:4" ht="12">
      <c r="A13" s="24" t="s">
        <v>73</v>
      </c>
      <c r="B13" s="32">
        <v>15</v>
      </c>
      <c r="C13" s="15">
        <v>39</v>
      </c>
      <c r="D13" s="15"/>
    </row>
    <row r="14" spans="1:4" ht="12">
      <c r="A14" s="24" t="s">
        <v>74</v>
      </c>
      <c r="B14" s="32">
        <v>16</v>
      </c>
      <c r="C14" s="15">
        <v>41</v>
      </c>
      <c r="D14" s="15"/>
    </row>
    <row r="15" spans="1:4" ht="12">
      <c r="A15" s="24" t="s">
        <v>75</v>
      </c>
      <c r="B15" s="32">
        <v>10</v>
      </c>
      <c r="C15" s="15">
        <v>19</v>
      </c>
      <c r="D15" s="15"/>
    </row>
    <row r="16" spans="1:4" ht="12">
      <c r="A16" s="24" t="s">
        <v>84</v>
      </c>
      <c r="B16" s="32">
        <v>5</v>
      </c>
      <c r="C16" s="15">
        <v>60</v>
      </c>
      <c r="D16" s="15"/>
    </row>
    <row r="17" spans="1:4" ht="12.75" thickBot="1">
      <c r="A17" s="44" t="s">
        <v>76</v>
      </c>
      <c r="B17" s="33">
        <v>4</v>
      </c>
      <c r="C17" s="21">
        <v>8</v>
      </c>
      <c r="D17" s="15"/>
    </row>
    <row r="19" ht="12">
      <c r="A19" s="10"/>
    </row>
  </sheetData>
  <mergeCells count="3">
    <mergeCell ref="A3:A4"/>
    <mergeCell ref="B3:B4"/>
    <mergeCell ref="C3:C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B12" sqref="B12"/>
    </sheetView>
  </sheetViews>
  <sheetFormatPr defaultColWidth="9.00390625" defaultRowHeight="13.5"/>
  <cols>
    <col min="1" max="1" width="17.25390625" style="1" customWidth="1"/>
    <col min="2" max="13" width="7.125" style="1" customWidth="1"/>
    <col min="14" max="16384" width="9.00390625" style="1" customWidth="1"/>
  </cols>
  <sheetData>
    <row r="1" spans="1:2" s="11" customFormat="1" ht="14.25">
      <c r="A1" s="2" t="s">
        <v>77</v>
      </c>
      <c r="B1" s="2"/>
    </row>
    <row r="2" ht="12.75" thickBot="1">
      <c r="N2" s="15"/>
    </row>
    <row r="3" spans="1:14" ht="12.75" customHeight="1">
      <c r="A3" s="61" t="s">
        <v>85</v>
      </c>
      <c r="B3" s="72" t="s">
        <v>78</v>
      </c>
      <c r="C3" s="73"/>
      <c r="D3" s="74"/>
      <c r="E3" s="72" t="s">
        <v>6</v>
      </c>
      <c r="F3" s="73"/>
      <c r="G3" s="74"/>
      <c r="H3" s="72" t="s">
        <v>7</v>
      </c>
      <c r="I3" s="73"/>
      <c r="J3" s="74"/>
      <c r="K3" s="72" t="s">
        <v>8</v>
      </c>
      <c r="L3" s="73"/>
      <c r="M3" s="73"/>
      <c r="N3" s="15"/>
    </row>
    <row r="4" spans="1:14" ht="12">
      <c r="A4" s="71"/>
      <c r="B4" s="4" t="s">
        <v>20</v>
      </c>
      <c r="C4" s="4" t="s">
        <v>21</v>
      </c>
      <c r="D4" s="4" t="s">
        <v>22</v>
      </c>
      <c r="E4" s="4" t="s">
        <v>20</v>
      </c>
      <c r="F4" s="4" t="s">
        <v>21</v>
      </c>
      <c r="G4" s="16" t="s">
        <v>22</v>
      </c>
      <c r="H4" s="4" t="s">
        <v>20</v>
      </c>
      <c r="I4" s="50" t="s">
        <v>21</v>
      </c>
      <c r="J4" s="4" t="s">
        <v>22</v>
      </c>
      <c r="K4" s="16" t="s">
        <v>20</v>
      </c>
      <c r="L4" s="4" t="s">
        <v>21</v>
      </c>
      <c r="M4" s="51" t="s">
        <v>22</v>
      </c>
      <c r="N4" s="15" t="s">
        <v>23</v>
      </c>
    </row>
    <row r="5" spans="1:14" ht="12">
      <c r="A5" s="46" t="s">
        <v>83</v>
      </c>
      <c r="B5" s="49">
        <f>SUM(C5:D5)</f>
        <v>8202</v>
      </c>
      <c r="C5" s="45">
        <f aca="true" t="shared" si="0" ref="C5:D7">SUM(F5+I5+L5)</f>
        <v>4687</v>
      </c>
      <c r="D5" s="49">
        <f t="shared" si="0"/>
        <v>3515</v>
      </c>
      <c r="E5" s="45">
        <f>SUM(F5:G5)</f>
        <v>222</v>
      </c>
      <c r="F5" s="49">
        <v>215</v>
      </c>
      <c r="G5" s="45">
        <v>7</v>
      </c>
      <c r="H5" s="49">
        <f>SUM(I5:J5)</f>
        <v>7798</v>
      </c>
      <c r="I5" s="45">
        <v>4308</v>
      </c>
      <c r="J5" s="49">
        <v>3490</v>
      </c>
      <c r="K5" s="45">
        <f>SUM(L5:M5)</f>
        <v>182</v>
      </c>
      <c r="L5" s="49">
        <v>164</v>
      </c>
      <c r="M5" s="45">
        <v>18</v>
      </c>
      <c r="N5" s="19" t="s">
        <v>24</v>
      </c>
    </row>
    <row r="6" spans="1:14" ht="12">
      <c r="A6" s="47" t="s">
        <v>80</v>
      </c>
      <c r="B6" s="49">
        <f>SUM(C6:D6)</f>
        <v>7798</v>
      </c>
      <c r="C6" s="45">
        <f t="shared" si="0"/>
        <v>4571</v>
      </c>
      <c r="D6" s="49">
        <f t="shared" si="0"/>
        <v>3227</v>
      </c>
      <c r="E6" s="45">
        <f>SUM(F6:G6)</f>
        <v>214</v>
      </c>
      <c r="F6" s="49">
        <v>208</v>
      </c>
      <c r="G6" s="45">
        <v>6</v>
      </c>
      <c r="H6" s="49">
        <f>SUM(I6:J6)</f>
        <v>7370</v>
      </c>
      <c r="I6" s="45">
        <v>4171</v>
      </c>
      <c r="J6" s="49">
        <v>3199</v>
      </c>
      <c r="K6" s="45">
        <f>SUM(L6:M6)</f>
        <v>214</v>
      </c>
      <c r="L6" s="49">
        <v>192</v>
      </c>
      <c r="M6" s="45">
        <v>22</v>
      </c>
      <c r="N6" s="19" t="s">
        <v>25</v>
      </c>
    </row>
    <row r="7" spans="1:14" ht="12">
      <c r="A7" s="47" t="s">
        <v>81</v>
      </c>
      <c r="B7" s="49">
        <f>SUM(C7:D7)</f>
        <v>7702</v>
      </c>
      <c r="C7" s="45">
        <f t="shared" si="0"/>
        <v>4448</v>
      </c>
      <c r="D7" s="49">
        <f t="shared" si="0"/>
        <v>3254</v>
      </c>
      <c r="E7" s="45">
        <f>SUM(F7:G7)</f>
        <v>217</v>
      </c>
      <c r="F7" s="49">
        <v>206</v>
      </c>
      <c r="G7" s="45">
        <v>11</v>
      </c>
      <c r="H7" s="49">
        <f>SUM(I7:J7)</f>
        <v>7260</v>
      </c>
      <c r="I7" s="45">
        <v>4046</v>
      </c>
      <c r="J7" s="49">
        <v>3214</v>
      </c>
      <c r="K7" s="45">
        <v>255</v>
      </c>
      <c r="L7" s="49">
        <v>196</v>
      </c>
      <c r="M7" s="45">
        <v>29</v>
      </c>
      <c r="N7" s="19" t="s">
        <v>25</v>
      </c>
    </row>
    <row r="8" spans="1:14" ht="12">
      <c r="A8" s="47" t="s">
        <v>97</v>
      </c>
      <c r="B8" s="49">
        <f>SUM(B10:B17)</f>
        <v>7043</v>
      </c>
      <c r="C8" s="45">
        <f aca="true" t="shared" si="1" ref="C8:M8">SUM(C10:C17)</f>
        <v>4136</v>
      </c>
      <c r="D8" s="49">
        <f t="shared" si="1"/>
        <v>2907</v>
      </c>
      <c r="E8" s="45">
        <f t="shared" si="1"/>
        <v>223</v>
      </c>
      <c r="F8" s="49">
        <f t="shared" si="1"/>
        <v>212</v>
      </c>
      <c r="G8" s="45">
        <f t="shared" si="1"/>
        <v>11</v>
      </c>
      <c r="H8" s="49">
        <f t="shared" si="1"/>
        <v>6595</v>
      </c>
      <c r="I8" s="45">
        <f t="shared" si="1"/>
        <v>3720</v>
      </c>
      <c r="J8" s="49">
        <f t="shared" si="1"/>
        <v>2875</v>
      </c>
      <c r="K8" s="45">
        <f t="shared" si="1"/>
        <v>225</v>
      </c>
      <c r="L8" s="49">
        <f t="shared" si="1"/>
        <v>204</v>
      </c>
      <c r="M8" s="45">
        <f t="shared" si="1"/>
        <v>21</v>
      </c>
      <c r="N8" s="19"/>
    </row>
    <row r="9" spans="1:14" ht="12">
      <c r="A9" s="48"/>
      <c r="B9" s="49"/>
      <c r="C9" s="45"/>
      <c r="D9" s="49"/>
      <c r="E9" s="45"/>
      <c r="F9" s="49"/>
      <c r="G9" s="45"/>
      <c r="H9" s="49"/>
      <c r="I9" s="45"/>
      <c r="J9" s="49"/>
      <c r="K9" s="45"/>
      <c r="L9" s="49"/>
      <c r="M9" s="45"/>
      <c r="N9" s="19"/>
    </row>
    <row r="10" spans="1:14" ht="12">
      <c r="A10" s="82" t="s">
        <v>98</v>
      </c>
      <c r="B10" s="49">
        <f>SUM(C10:D10)</f>
        <v>653</v>
      </c>
      <c r="C10" s="45">
        <f>SUM(F10+I10+L10)</f>
        <v>653</v>
      </c>
      <c r="D10" s="49" t="s">
        <v>88</v>
      </c>
      <c r="E10" s="45">
        <v>10</v>
      </c>
      <c r="F10" s="49">
        <v>10</v>
      </c>
      <c r="G10" s="45" t="s">
        <v>88</v>
      </c>
      <c r="H10" s="49">
        <v>591</v>
      </c>
      <c r="I10" s="45">
        <v>591</v>
      </c>
      <c r="J10" s="49" t="s">
        <v>88</v>
      </c>
      <c r="K10" s="45">
        <v>52</v>
      </c>
      <c r="L10" s="49">
        <v>52</v>
      </c>
      <c r="M10" s="45" t="s">
        <v>88</v>
      </c>
      <c r="N10" s="19"/>
    </row>
    <row r="11" spans="1:14" ht="12">
      <c r="A11" s="82" t="s">
        <v>99</v>
      </c>
      <c r="B11" s="49">
        <f aca="true" t="shared" si="2" ref="B11:B17">SUM(C11:D11)</f>
        <v>601</v>
      </c>
      <c r="C11" s="45">
        <v>601</v>
      </c>
      <c r="D11" s="49" t="s">
        <v>88</v>
      </c>
      <c r="E11" s="45">
        <v>71</v>
      </c>
      <c r="F11" s="49">
        <v>71</v>
      </c>
      <c r="G11" s="45" t="s">
        <v>88</v>
      </c>
      <c r="H11" s="49">
        <v>518</v>
      </c>
      <c r="I11" s="45">
        <v>518</v>
      </c>
      <c r="J11" s="49" t="s">
        <v>88</v>
      </c>
      <c r="K11" s="45">
        <v>12</v>
      </c>
      <c r="L11" s="49">
        <v>12</v>
      </c>
      <c r="M11" s="45" t="s">
        <v>88</v>
      </c>
      <c r="N11" s="19"/>
    </row>
    <row r="12" spans="1:14" ht="12">
      <c r="A12" s="82" t="s">
        <v>100</v>
      </c>
      <c r="B12" s="49">
        <f t="shared" si="2"/>
        <v>324</v>
      </c>
      <c r="C12" s="45">
        <v>324</v>
      </c>
      <c r="D12" s="49" t="s">
        <v>88</v>
      </c>
      <c r="E12" s="45">
        <v>13</v>
      </c>
      <c r="F12" s="49">
        <v>13</v>
      </c>
      <c r="G12" s="45" t="s">
        <v>88</v>
      </c>
      <c r="H12" s="49">
        <v>305</v>
      </c>
      <c r="I12" s="45">
        <v>305</v>
      </c>
      <c r="J12" s="49" t="s">
        <v>88</v>
      </c>
      <c r="K12" s="45">
        <v>6</v>
      </c>
      <c r="L12" s="49">
        <v>6</v>
      </c>
      <c r="M12" s="45" t="s">
        <v>88</v>
      </c>
      <c r="N12" s="19"/>
    </row>
    <row r="13" spans="1:14" ht="12">
      <c r="A13" s="82" t="s">
        <v>101</v>
      </c>
      <c r="B13" s="49">
        <f t="shared" si="2"/>
        <v>265</v>
      </c>
      <c r="C13" s="45">
        <v>265</v>
      </c>
      <c r="D13" s="49" t="s">
        <v>88</v>
      </c>
      <c r="E13" s="45">
        <v>24</v>
      </c>
      <c r="F13" s="49">
        <v>24</v>
      </c>
      <c r="G13" s="45" t="s">
        <v>88</v>
      </c>
      <c r="H13" s="49">
        <v>230</v>
      </c>
      <c r="I13" s="45">
        <v>230</v>
      </c>
      <c r="J13" s="49" t="s">
        <v>88</v>
      </c>
      <c r="K13" s="45">
        <v>11</v>
      </c>
      <c r="L13" s="49">
        <v>11</v>
      </c>
      <c r="M13" s="45" t="s">
        <v>88</v>
      </c>
      <c r="N13" s="19"/>
    </row>
    <row r="14" spans="1:14" ht="12">
      <c r="A14" s="82" t="s">
        <v>102</v>
      </c>
      <c r="B14" s="49">
        <f t="shared" si="2"/>
        <v>632</v>
      </c>
      <c r="C14" s="45">
        <v>632</v>
      </c>
      <c r="D14" s="49" t="s">
        <v>88</v>
      </c>
      <c r="E14" s="45">
        <v>30</v>
      </c>
      <c r="F14" s="49">
        <v>30</v>
      </c>
      <c r="G14" s="45" t="s">
        <v>88</v>
      </c>
      <c r="H14" s="49">
        <v>577</v>
      </c>
      <c r="I14" s="45">
        <v>577</v>
      </c>
      <c r="J14" s="49" t="s">
        <v>88</v>
      </c>
      <c r="K14" s="45">
        <v>25</v>
      </c>
      <c r="L14" s="49">
        <v>25</v>
      </c>
      <c r="M14" s="45" t="s">
        <v>88</v>
      </c>
      <c r="N14" s="19"/>
    </row>
    <row r="15" spans="1:14" ht="12">
      <c r="A15" s="82" t="s">
        <v>103</v>
      </c>
      <c r="B15" s="49">
        <f t="shared" si="2"/>
        <v>322</v>
      </c>
      <c r="C15" s="45">
        <v>322</v>
      </c>
      <c r="D15" s="49" t="s">
        <v>88</v>
      </c>
      <c r="E15" s="45">
        <v>33</v>
      </c>
      <c r="F15" s="49">
        <v>33</v>
      </c>
      <c r="G15" s="45" t="s">
        <v>88</v>
      </c>
      <c r="H15" s="49">
        <v>281</v>
      </c>
      <c r="I15" s="45">
        <v>281</v>
      </c>
      <c r="J15" s="49" t="s">
        <v>88</v>
      </c>
      <c r="K15" s="45">
        <v>8</v>
      </c>
      <c r="L15" s="49">
        <v>8</v>
      </c>
      <c r="M15" s="45" t="s">
        <v>88</v>
      </c>
      <c r="N15" s="19"/>
    </row>
    <row r="16" spans="1:14" ht="12">
      <c r="A16" s="82" t="s">
        <v>104</v>
      </c>
      <c r="B16" s="49">
        <f t="shared" si="2"/>
        <v>1339</v>
      </c>
      <c r="C16" s="45">
        <v>1339</v>
      </c>
      <c r="D16" s="49" t="s">
        <v>88</v>
      </c>
      <c r="E16" s="45">
        <v>31</v>
      </c>
      <c r="F16" s="49">
        <v>31</v>
      </c>
      <c r="G16" s="45" t="s">
        <v>88</v>
      </c>
      <c r="H16" s="49">
        <v>1218</v>
      </c>
      <c r="I16" s="45">
        <v>1218</v>
      </c>
      <c r="J16" s="49" t="s">
        <v>88</v>
      </c>
      <c r="K16" s="45">
        <v>90</v>
      </c>
      <c r="L16" s="49">
        <v>90</v>
      </c>
      <c r="M16" s="45" t="s">
        <v>88</v>
      </c>
      <c r="N16" s="19"/>
    </row>
    <row r="17" spans="1:14" ht="12.75" thickBot="1">
      <c r="A17" s="52" t="s">
        <v>87</v>
      </c>
      <c r="B17" s="53">
        <f t="shared" si="2"/>
        <v>2907</v>
      </c>
      <c r="C17" s="54" t="s">
        <v>88</v>
      </c>
      <c r="D17" s="53">
        <v>2907</v>
      </c>
      <c r="E17" s="54">
        <v>11</v>
      </c>
      <c r="F17" s="53" t="s">
        <v>88</v>
      </c>
      <c r="G17" s="54">
        <v>11</v>
      </c>
      <c r="H17" s="53">
        <v>2875</v>
      </c>
      <c r="I17" s="54" t="s">
        <v>88</v>
      </c>
      <c r="J17" s="53">
        <v>2875</v>
      </c>
      <c r="K17" s="54">
        <v>21</v>
      </c>
      <c r="L17" s="53" t="s">
        <v>88</v>
      </c>
      <c r="M17" s="54">
        <v>21</v>
      </c>
      <c r="N17" s="19" t="s">
        <v>33</v>
      </c>
    </row>
    <row r="18" ht="12">
      <c r="N18" s="15"/>
    </row>
    <row r="19" ht="12">
      <c r="A19" s="10" t="s">
        <v>86</v>
      </c>
    </row>
  </sheetData>
  <mergeCells count="5">
    <mergeCell ref="A3:A4"/>
    <mergeCell ref="H3:J3"/>
    <mergeCell ref="K3:M3"/>
    <mergeCell ref="B3:D3"/>
    <mergeCell ref="E3:G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5" sqref="A5"/>
    </sheetView>
  </sheetViews>
  <sheetFormatPr defaultColWidth="9.00390625" defaultRowHeight="13.5"/>
  <cols>
    <col min="1" max="11" width="8.625" style="1" customWidth="1"/>
    <col min="12" max="16384" width="9.00390625" style="1" customWidth="1"/>
  </cols>
  <sheetData>
    <row r="1" spans="1:3" ht="14.25">
      <c r="A1" s="2" t="s">
        <v>43</v>
      </c>
      <c r="B1" s="2"/>
      <c r="C1" s="2"/>
    </row>
    <row r="2" ht="12.75" thickBot="1">
      <c r="K2" s="3" t="s">
        <v>1</v>
      </c>
    </row>
    <row r="3" spans="1:11" ht="13.5" customHeight="1">
      <c r="A3" s="75" t="s">
        <v>62</v>
      </c>
      <c r="B3" s="76"/>
      <c r="C3" s="76"/>
      <c r="D3" s="76"/>
      <c r="E3" s="76"/>
      <c r="F3" s="77"/>
      <c r="G3" s="75" t="s">
        <v>5</v>
      </c>
      <c r="H3" s="76"/>
      <c r="I3" s="76"/>
      <c r="J3" s="76"/>
      <c r="K3" s="76"/>
    </row>
    <row r="4" spans="1:12" ht="12">
      <c r="A4" s="5" t="s">
        <v>78</v>
      </c>
      <c r="B4" s="5" t="s">
        <v>34</v>
      </c>
      <c r="C4" s="5" t="s">
        <v>35</v>
      </c>
      <c r="D4" s="5" t="s">
        <v>36</v>
      </c>
      <c r="E4" s="5" t="s">
        <v>37</v>
      </c>
      <c r="F4" s="5" t="s">
        <v>38</v>
      </c>
      <c r="G4" s="5" t="s">
        <v>2</v>
      </c>
      <c r="H4" s="5" t="s">
        <v>39</v>
      </c>
      <c r="I4" s="5" t="s">
        <v>40</v>
      </c>
      <c r="J4" s="5" t="s">
        <v>41</v>
      </c>
      <c r="K4" s="23" t="s">
        <v>42</v>
      </c>
      <c r="L4" s="15"/>
    </row>
    <row r="5" spans="1:11" ht="12">
      <c r="A5" s="55">
        <f>SUM(B5:F5)</f>
        <v>89557</v>
      </c>
      <c r="B5" s="42">
        <v>9323</v>
      </c>
      <c r="C5" s="55">
        <v>3940</v>
      </c>
      <c r="D5" s="42">
        <v>8295</v>
      </c>
      <c r="E5" s="55">
        <v>11409</v>
      </c>
      <c r="F5" s="42">
        <v>56590</v>
      </c>
      <c r="G5" s="55">
        <f>SUM(H5:K5)</f>
        <v>6585</v>
      </c>
      <c r="H5" s="42">
        <v>68</v>
      </c>
      <c r="I5" s="55">
        <v>159</v>
      </c>
      <c r="J5" s="42">
        <v>502</v>
      </c>
      <c r="K5" s="56">
        <v>5856</v>
      </c>
    </row>
    <row r="6" spans="1:11" ht="12">
      <c r="A6" s="55">
        <f>SUM(B6:F6)</f>
        <v>84684</v>
      </c>
      <c r="B6" s="42">
        <v>8360</v>
      </c>
      <c r="C6" s="55">
        <v>4779</v>
      </c>
      <c r="D6" s="42">
        <v>5934</v>
      </c>
      <c r="E6" s="55">
        <v>8674</v>
      </c>
      <c r="F6" s="42">
        <v>56937</v>
      </c>
      <c r="G6" s="55">
        <f>SUM(H6:K6)</f>
        <v>5552</v>
      </c>
      <c r="H6" s="42">
        <v>86</v>
      </c>
      <c r="I6" s="55">
        <v>198</v>
      </c>
      <c r="J6" s="42">
        <v>464</v>
      </c>
      <c r="K6" s="56">
        <v>4804</v>
      </c>
    </row>
    <row r="7" spans="1:11" ht="12">
      <c r="A7" s="55">
        <f>SUM(B7:F7)</f>
        <v>80949</v>
      </c>
      <c r="B7" s="42">
        <v>6476</v>
      </c>
      <c r="C7" s="55">
        <v>3999</v>
      </c>
      <c r="D7" s="42">
        <v>6909</v>
      </c>
      <c r="E7" s="55">
        <v>9746</v>
      </c>
      <c r="F7" s="42">
        <v>53819</v>
      </c>
      <c r="G7" s="55">
        <f>SUM(H7:K7)</f>
        <v>4539</v>
      </c>
      <c r="H7" s="42">
        <v>66</v>
      </c>
      <c r="I7" s="55">
        <v>301</v>
      </c>
      <c r="J7" s="42">
        <v>449</v>
      </c>
      <c r="K7" s="56">
        <v>3723</v>
      </c>
    </row>
    <row r="8" spans="1:11" ht="12">
      <c r="A8" s="55">
        <v>61094</v>
      </c>
      <c r="B8" s="42">
        <f aca="true" t="shared" si="0" ref="B8:K8">SUM(B10:B17)</f>
        <v>6398</v>
      </c>
      <c r="C8" s="55">
        <f t="shared" si="0"/>
        <v>4178</v>
      </c>
      <c r="D8" s="42">
        <f t="shared" si="0"/>
        <v>4310</v>
      </c>
      <c r="E8" s="55">
        <f t="shared" si="0"/>
        <v>9007</v>
      </c>
      <c r="F8" s="42">
        <f t="shared" si="0"/>
        <v>37201</v>
      </c>
      <c r="G8" s="55">
        <f t="shared" si="0"/>
        <v>3736</v>
      </c>
      <c r="H8" s="42">
        <v>40</v>
      </c>
      <c r="I8" s="55">
        <f t="shared" si="0"/>
        <v>411</v>
      </c>
      <c r="J8" s="42">
        <f t="shared" si="0"/>
        <v>626</v>
      </c>
      <c r="K8" s="56">
        <f t="shared" si="0"/>
        <v>2659</v>
      </c>
    </row>
    <row r="9" spans="1:11" ht="12">
      <c r="A9" s="55"/>
      <c r="B9" s="42"/>
      <c r="C9" s="55"/>
      <c r="D9" s="42"/>
      <c r="E9" s="55"/>
      <c r="F9" s="42"/>
      <c r="G9" s="55"/>
      <c r="H9" s="42"/>
      <c r="I9" s="55"/>
      <c r="J9" s="42"/>
      <c r="K9" s="56"/>
    </row>
    <row r="10" spans="1:11" ht="12">
      <c r="A10" s="55">
        <f>SUM(B10:F10)</f>
        <v>10274</v>
      </c>
      <c r="B10" s="42">
        <v>694</v>
      </c>
      <c r="C10" s="55">
        <v>465</v>
      </c>
      <c r="D10" s="42">
        <v>471</v>
      </c>
      <c r="E10" s="55">
        <v>527</v>
      </c>
      <c r="F10" s="42">
        <v>8117</v>
      </c>
      <c r="G10" s="55">
        <f>SUM(H10:K10)</f>
        <v>215</v>
      </c>
      <c r="H10" s="42">
        <v>7</v>
      </c>
      <c r="I10" s="55">
        <v>3</v>
      </c>
      <c r="J10" s="42">
        <v>20</v>
      </c>
      <c r="K10" s="56">
        <v>185</v>
      </c>
    </row>
    <row r="11" spans="1:11" ht="12">
      <c r="A11" s="55">
        <f aca="true" t="shared" si="1" ref="A11:A16">SUM(B11:F11)</f>
        <v>2408</v>
      </c>
      <c r="B11" s="42">
        <v>513</v>
      </c>
      <c r="C11" s="55">
        <v>654</v>
      </c>
      <c r="D11" s="42">
        <v>71</v>
      </c>
      <c r="E11" s="55">
        <v>159</v>
      </c>
      <c r="F11" s="42">
        <v>1011</v>
      </c>
      <c r="G11" s="55">
        <v>1109</v>
      </c>
      <c r="H11" s="42">
        <v>10</v>
      </c>
      <c r="I11" s="55">
        <v>18</v>
      </c>
      <c r="J11" s="42">
        <v>326</v>
      </c>
      <c r="K11" s="56">
        <v>756</v>
      </c>
    </row>
    <row r="12" spans="1:11" ht="12">
      <c r="A12" s="55">
        <f t="shared" si="1"/>
        <v>2152</v>
      </c>
      <c r="B12" s="42">
        <v>286</v>
      </c>
      <c r="C12" s="55">
        <v>134</v>
      </c>
      <c r="D12" s="42">
        <v>287</v>
      </c>
      <c r="E12" s="55">
        <v>305</v>
      </c>
      <c r="F12" s="42">
        <v>1140</v>
      </c>
      <c r="G12" s="55">
        <f aca="true" t="shared" si="2" ref="G12:G17">SUM(H12:K12)</f>
        <v>287</v>
      </c>
      <c r="H12" s="42">
        <v>6</v>
      </c>
      <c r="I12" s="55">
        <v>119</v>
      </c>
      <c r="J12" s="42">
        <v>40</v>
      </c>
      <c r="K12" s="56">
        <v>122</v>
      </c>
    </row>
    <row r="13" spans="1:11" ht="12">
      <c r="A13" s="55">
        <f t="shared" si="1"/>
        <v>1491</v>
      </c>
      <c r="B13" s="42">
        <v>255</v>
      </c>
      <c r="C13" s="55">
        <v>82</v>
      </c>
      <c r="D13" s="42">
        <v>399</v>
      </c>
      <c r="E13" s="55">
        <v>211</v>
      </c>
      <c r="F13" s="42">
        <v>544</v>
      </c>
      <c r="G13" s="55">
        <f t="shared" si="2"/>
        <v>244</v>
      </c>
      <c r="H13" s="42">
        <v>0</v>
      </c>
      <c r="I13" s="55">
        <v>22</v>
      </c>
      <c r="J13" s="42">
        <v>14</v>
      </c>
      <c r="K13" s="56">
        <v>208</v>
      </c>
    </row>
    <row r="14" spans="1:11" ht="12">
      <c r="A14" s="55">
        <f t="shared" si="1"/>
        <v>4107</v>
      </c>
      <c r="B14" s="42">
        <v>595</v>
      </c>
      <c r="C14" s="55">
        <v>460</v>
      </c>
      <c r="D14" s="42">
        <v>734</v>
      </c>
      <c r="E14" s="55">
        <v>580</v>
      </c>
      <c r="F14" s="42">
        <v>1738</v>
      </c>
      <c r="G14" s="55">
        <f t="shared" si="2"/>
        <v>453</v>
      </c>
      <c r="H14" s="42">
        <v>3</v>
      </c>
      <c r="I14" s="55">
        <v>68</v>
      </c>
      <c r="J14" s="42">
        <v>37</v>
      </c>
      <c r="K14" s="56">
        <v>345</v>
      </c>
    </row>
    <row r="15" spans="1:11" ht="12">
      <c r="A15" s="55">
        <f t="shared" si="1"/>
        <v>2501</v>
      </c>
      <c r="B15" s="42">
        <v>472</v>
      </c>
      <c r="C15" s="55">
        <v>341</v>
      </c>
      <c r="D15" s="42">
        <v>102</v>
      </c>
      <c r="E15" s="55">
        <v>108</v>
      </c>
      <c r="F15" s="42">
        <v>1478</v>
      </c>
      <c r="G15" s="55">
        <f t="shared" si="2"/>
        <v>575</v>
      </c>
      <c r="H15" s="42">
        <v>4</v>
      </c>
      <c r="I15" s="55">
        <v>9</v>
      </c>
      <c r="J15" s="42">
        <v>7</v>
      </c>
      <c r="K15" s="56">
        <v>555</v>
      </c>
    </row>
    <row r="16" spans="1:11" ht="12">
      <c r="A16" s="55">
        <f t="shared" si="1"/>
        <v>22183</v>
      </c>
      <c r="B16" s="42">
        <v>1289</v>
      </c>
      <c r="C16" s="55">
        <v>698</v>
      </c>
      <c r="D16" s="42">
        <v>485</v>
      </c>
      <c r="E16" s="55">
        <v>3953</v>
      </c>
      <c r="F16" s="42">
        <v>15758</v>
      </c>
      <c r="G16" s="55">
        <f t="shared" si="2"/>
        <v>357</v>
      </c>
      <c r="H16" s="42">
        <v>8</v>
      </c>
      <c r="I16" s="55">
        <v>83</v>
      </c>
      <c r="J16" s="42">
        <v>99</v>
      </c>
      <c r="K16" s="56">
        <v>167</v>
      </c>
    </row>
    <row r="17" spans="1:11" ht="12.75" thickBot="1">
      <c r="A17" s="57">
        <v>15918</v>
      </c>
      <c r="B17" s="58">
        <v>2294</v>
      </c>
      <c r="C17" s="57">
        <v>1344</v>
      </c>
      <c r="D17" s="58">
        <v>1761</v>
      </c>
      <c r="E17" s="57">
        <v>3164</v>
      </c>
      <c r="F17" s="58">
        <v>7415</v>
      </c>
      <c r="G17" s="57">
        <f t="shared" si="2"/>
        <v>496</v>
      </c>
      <c r="H17" s="58">
        <v>3</v>
      </c>
      <c r="I17" s="57">
        <v>89</v>
      </c>
      <c r="J17" s="58">
        <v>83</v>
      </c>
      <c r="K17" s="59">
        <v>321</v>
      </c>
    </row>
  </sheetData>
  <mergeCells count="2">
    <mergeCell ref="G3:K3"/>
    <mergeCell ref="A3:F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K12" sqref="K12"/>
    </sheetView>
  </sheetViews>
  <sheetFormatPr defaultColWidth="9.00390625" defaultRowHeight="13.5"/>
  <cols>
    <col min="1" max="1" width="11.00390625" style="1" customWidth="1"/>
    <col min="2" max="21" width="7.625" style="1" customWidth="1"/>
    <col min="22" max="16384" width="9.00390625" style="1" customWidth="1"/>
  </cols>
  <sheetData>
    <row r="1" spans="1:3" ht="14.25">
      <c r="A1" s="2" t="s">
        <v>96</v>
      </c>
      <c r="B1" s="2"/>
      <c r="C1" s="2"/>
    </row>
    <row r="2" spans="1:21" ht="12.75" thickBot="1">
      <c r="A2" s="21"/>
      <c r="B2" s="21"/>
      <c r="U2" s="3" t="s">
        <v>44</v>
      </c>
    </row>
    <row r="3" spans="1:22" ht="13.5" customHeight="1">
      <c r="A3" s="61" t="s">
        <v>46</v>
      </c>
      <c r="B3" s="61" t="s">
        <v>19</v>
      </c>
      <c r="C3" s="75" t="s">
        <v>45</v>
      </c>
      <c r="D3" s="76"/>
      <c r="E3" s="76"/>
      <c r="F3" s="76"/>
      <c r="G3" s="76"/>
      <c r="H3" s="76"/>
      <c r="I3" s="76"/>
      <c r="J3" s="76"/>
      <c r="K3" s="77"/>
      <c r="L3" s="79" t="s">
        <v>5</v>
      </c>
      <c r="M3" s="80"/>
      <c r="N3" s="80"/>
      <c r="O3" s="80"/>
      <c r="P3" s="80"/>
      <c r="Q3" s="80"/>
      <c r="R3" s="80"/>
      <c r="S3" s="80"/>
      <c r="T3" s="81"/>
      <c r="U3" s="20"/>
      <c r="V3" s="15"/>
    </row>
    <row r="4" spans="1:22" ht="12" customHeight="1">
      <c r="A4" s="78"/>
      <c r="B4" s="78"/>
      <c r="C4" s="5" t="s">
        <v>2</v>
      </c>
      <c r="D4" s="5" t="s">
        <v>47</v>
      </c>
      <c r="E4" s="5" t="s">
        <v>3</v>
      </c>
      <c r="F4" s="5" t="s">
        <v>48</v>
      </c>
      <c r="G4" s="5" t="s">
        <v>49</v>
      </c>
      <c r="H4" s="5" t="s">
        <v>89</v>
      </c>
      <c r="I4" s="5" t="s">
        <v>4</v>
      </c>
      <c r="J4" s="5" t="s">
        <v>0</v>
      </c>
      <c r="K4" s="5" t="s">
        <v>38</v>
      </c>
      <c r="L4" s="5" t="s">
        <v>50</v>
      </c>
      <c r="M4" s="5" t="s">
        <v>39</v>
      </c>
      <c r="N4" s="5" t="s">
        <v>51</v>
      </c>
      <c r="O4" s="5" t="s">
        <v>52</v>
      </c>
      <c r="P4" s="5" t="s">
        <v>53</v>
      </c>
      <c r="Q4" s="5" t="s">
        <v>40</v>
      </c>
      <c r="R4" s="5" t="s">
        <v>54</v>
      </c>
      <c r="S4" s="5" t="s">
        <v>55</v>
      </c>
      <c r="T4" s="5" t="s">
        <v>56</v>
      </c>
      <c r="U4" s="23" t="s">
        <v>57</v>
      </c>
      <c r="V4" s="15"/>
    </row>
    <row r="5" spans="1:22" ht="12">
      <c r="A5" s="22" t="s">
        <v>83</v>
      </c>
      <c r="B5" s="12">
        <f>SUM(C5+L5)</f>
        <v>22968</v>
      </c>
      <c r="C5" s="12">
        <f>SUM(D5:K5)</f>
        <v>22183</v>
      </c>
      <c r="D5" s="12">
        <v>757</v>
      </c>
      <c r="E5" s="12">
        <v>5903</v>
      </c>
      <c r="F5" s="12">
        <v>483</v>
      </c>
      <c r="G5" s="12">
        <v>5651</v>
      </c>
      <c r="H5" s="12">
        <v>260</v>
      </c>
      <c r="I5" s="12">
        <v>8146</v>
      </c>
      <c r="J5" s="12">
        <v>966</v>
      </c>
      <c r="K5" s="12">
        <v>17</v>
      </c>
      <c r="L5" s="12">
        <f>SUM(M5:U5)</f>
        <v>785</v>
      </c>
      <c r="M5" s="12">
        <v>14</v>
      </c>
      <c r="N5" s="12" t="s">
        <v>88</v>
      </c>
      <c r="O5" s="12">
        <v>572</v>
      </c>
      <c r="P5" s="60" t="s">
        <v>88</v>
      </c>
      <c r="Q5" s="12">
        <v>11</v>
      </c>
      <c r="R5" s="12">
        <v>159</v>
      </c>
      <c r="S5" s="12" t="s">
        <v>88</v>
      </c>
      <c r="T5" s="12">
        <v>5</v>
      </c>
      <c r="U5" s="17">
        <v>24</v>
      </c>
      <c r="V5" s="15"/>
    </row>
    <row r="6" spans="1:22" ht="12">
      <c r="A6" s="14" t="s">
        <v>80</v>
      </c>
      <c r="B6" s="12">
        <f aca="true" t="shared" si="0" ref="B6:B16">SUM(C6+L6)</f>
        <v>21392</v>
      </c>
      <c r="C6" s="12">
        <f aca="true" t="shared" si="1" ref="C6:C16">SUM(D6:K6)</f>
        <v>20776</v>
      </c>
      <c r="D6" s="12">
        <v>541</v>
      </c>
      <c r="E6" s="12">
        <v>5796</v>
      </c>
      <c r="F6" s="12">
        <v>418</v>
      </c>
      <c r="G6" s="12">
        <v>4516</v>
      </c>
      <c r="H6" s="12">
        <v>223</v>
      </c>
      <c r="I6" s="12">
        <v>8647</v>
      </c>
      <c r="J6" s="12">
        <v>623</v>
      </c>
      <c r="K6" s="12">
        <v>12</v>
      </c>
      <c r="L6" s="12">
        <f aca="true" t="shared" si="2" ref="L6:L17">SUM(M6:U6)</f>
        <v>616</v>
      </c>
      <c r="M6" s="12">
        <v>77</v>
      </c>
      <c r="N6" s="12">
        <v>1</v>
      </c>
      <c r="O6" s="12">
        <v>404</v>
      </c>
      <c r="P6" s="12" t="s">
        <v>88</v>
      </c>
      <c r="Q6" s="12">
        <v>10</v>
      </c>
      <c r="R6" s="12">
        <v>80</v>
      </c>
      <c r="S6" s="12">
        <v>9</v>
      </c>
      <c r="T6" s="12">
        <v>2</v>
      </c>
      <c r="U6" s="17">
        <v>33</v>
      </c>
      <c r="V6" s="15"/>
    </row>
    <row r="7" spans="1:22" ht="12">
      <c r="A7" s="14" t="s">
        <v>81</v>
      </c>
      <c r="B7" s="12">
        <f t="shared" si="0"/>
        <v>19597</v>
      </c>
      <c r="C7" s="12">
        <f t="shared" si="1"/>
        <v>18788</v>
      </c>
      <c r="D7" s="12">
        <v>626</v>
      </c>
      <c r="E7" s="12">
        <v>5834</v>
      </c>
      <c r="F7" s="12" t="s">
        <v>88</v>
      </c>
      <c r="G7" s="12">
        <v>4597</v>
      </c>
      <c r="H7" s="12">
        <v>19</v>
      </c>
      <c r="I7" s="12">
        <v>6971</v>
      </c>
      <c r="J7" s="12">
        <v>724</v>
      </c>
      <c r="K7" s="12">
        <v>17</v>
      </c>
      <c r="L7" s="12">
        <f t="shared" si="2"/>
        <v>809</v>
      </c>
      <c r="M7" s="12">
        <v>137</v>
      </c>
      <c r="N7" s="12">
        <v>4</v>
      </c>
      <c r="O7" s="12">
        <v>415</v>
      </c>
      <c r="P7" s="12" t="s">
        <v>88</v>
      </c>
      <c r="Q7" s="12">
        <v>48</v>
      </c>
      <c r="R7" s="12">
        <v>173</v>
      </c>
      <c r="S7" s="12" t="s">
        <v>88</v>
      </c>
      <c r="T7" s="12">
        <v>5</v>
      </c>
      <c r="U7" s="17">
        <v>27</v>
      </c>
      <c r="V7" s="15"/>
    </row>
    <row r="8" spans="1:22" ht="12">
      <c r="A8" s="14" t="s">
        <v>97</v>
      </c>
      <c r="B8" s="12">
        <f>SUM(B10:B17)</f>
        <v>20844</v>
      </c>
      <c r="C8" s="12">
        <f aca="true" t="shared" si="3" ref="C8:U8">SUM(C10:C17)</f>
        <v>20198</v>
      </c>
      <c r="D8" s="12">
        <f t="shared" si="3"/>
        <v>873</v>
      </c>
      <c r="E8" s="12">
        <f t="shared" si="3"/>
        <v>4944</v>
      </c>
      <c r="F8" s="12">
        <v>5</v>
      </c>
      <c r="G8" s="12">
        <f t="shared" si="3"/>
        <v>5323</v>
      </c>
      <c r="H8" s="12">
        <v>0</v>
      </c>
      <c r="I8" s="12">
        <f t="shared" si="3"/>
        <v>8462</v>
      </c>
      <c r="J8" s="12">
        <f t="shared" si="3"/>
        <v>581</v>
      </c>
      <c r="K8" s="12">
        <f t="shared" si="3"/>
        <v>10</v>
      </c>
      <c r="L8" s="12">
        <f t="shared" si="3"/>
        <v>646</v>
      </c>
      <c r="M8" s="12">
        <f t="shared" si="3"/>
        <v>87</v>
      </c>
      <c r="N8" s="12">
        <v>3</v>
      </c>
      <c r="O8" s="12">
        <f t="shared" si="3"/>
        <v>282</v>
      </c>
      <c r="P8" s="12" t="s">
        <v>88</v>
      </c>
      <c r="Q8" s="12">
        <f t="shared" si="3"/>
        <v>96</v>
      </c>
      <c r="R8" s="12">
        <f t="shared" si="3"/>
        <v>130</v>
      </c>
      <c r="S8" s="12" t="s">
        <v>88</v>
      </c>
      <c r="T8" s="12">
        <v>0</v>
      </c>
      <c r="U8" s="17">
        <f t="shared" si="3"/>
        <v>48</v>
      </c>
      <c r="V8" s="15"/>
    </row>
    <row r="9" spans="1:22" ht="12">
      <c r="A9" s="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7"/>
      <c r="V9" s="15"/>
    </row>
    <row r="10" spans="1:22" ht="12">
      <c r="A10" s="6" t="s">
        <v>26</v>
      </c>
      <c r="B10" s="12">
        <f t="shared" si="0"/>
        <v>1812</v>
      </c>
      <c r="C10" s="12">
        <f t="shared" si="1"/>
        <v>1791</v>
      </c>
      <c r="D10" s="12">
        <v>86</v>
      </c>
      <c r="E10" s="12">
        <v>810</v>
      </c>
      <c r="F10" s="12" t="s">
        <v>88</v>
      </c>
      <c r="G10" s="12">
        <v>595</v>
      </c>
      <c r="H10" s="12" t="s">
        <v>88</v>
      </c>
      <c r="I10" s="12">
        <v>300</v>
      </c>
      <c r="J10" s="12" t="s">
        <v>88</v>
      </c>
      <c r="K10" s="12" t="s">
        <v>88</v>
      </c>
      <c r="L10" s="12">
        <f t="shared" si="2"/>
        <v>21</v>
      </c>
      <c r="M10" s="12">
        <v>1</v>
      </c>
      <c r="N10" s="12" t="s">
        <v>88</v>
      </c>
      <c r="O10" s="12">
        <v>20</v>
      </c>
      <c r="P10" s="12" t="s">
        <v>88</v>
      </c>
      <c r="Q10" s="12" t="s">
        <v>88</v>
      </c>
      <c r="R10" s="12" t="s">
        <v>88</v>
      </c>
      <c r="S10" s="12" t="s">
        <v>88</v>
      </c>
      <c r="T10" s="12" t="s">
        <v>88</v>
      </c>
      <c r="U10" s="17" t="s">
        <v>88</v>
      </c>
      <c r="V10" s="15"/>
    </row>
    <row r="11" spans="1:22" ht="12">
      <c r="A11" s="6" t="s">
        <v>27</v>
      </c>
      <c r="B11" s="12">
        <f t="shared" si="0"/>
        <v>2446</v>
      </c>
      <c r="C11" s="12">
        <f t="shared" si="1"/>
        <v>2228</v>
      </c>
      <c r="D11" s="12">
        <v>0</v>
      </c>
      <c r="E11" s="12">
        <v>518</v>
      </c>
      <c r="F11" s="12" t="s">
        <v>88</v>
      </c>
      <c r="G11" s="12" t="s">
        <v>88</v>
      </c>
      <c r="H11" s="12" t="s">
        <v>88</v>
      </c>
      <c r="I11" s="12">
        <v>1710</v>
      </c>
      <c r="J11" s="12" t="s">
        <v>88</v>
      </c>
      <c r="K11" s="12" t="s">
        <v>88</v>
      </c>
      <c r="L11" s="12">
        <f t="shared" si="2"/>
        <v>218</v>
      </c>
      <c r="M11" s="12">
        <v>70</v>
      </c>
      <c r="N11" s="12" t="s">
        <v>88</v>
      </c>
      <c r="O11" s="12">
        <v>91</v>
      </c>
      <c r="P11" s="12" t="s">
        <v>88</v>
      </c>
      <c r="Q11" s="12">
        <v>4</v>
      </c>
      <c r="R11" s="12">
        <v>53</v>
      </c>
      <c r="S11" s="12" t="s">
        <v>88</v>
      </c>
      <c r="T11" s="12" t="s">
        <v>88</v>
      </c>
      <c r="U11" s="17" t="s">
        <v>88</v>
      </c>
      <c r="V11" s="15"/>
    </row>
    <row r="12" spans="1:22" ht="12">
      <c r="A12" s="6" t="s">
        <v>28</v>
      </c>
      <c r="B12" s="12">
        <f t="shared" si="0"/>
        <v>493</v>
      </c>
      <c r="C12" s="12">
        <f t="shared" si="1"/>
        <v>446</v>
      </c>
      <c r="D12" s="12" t="s">
        <v>88</v>
      </c>
      <c r="E12" s="12">
        <v>165</v>
      </c>
      <c r="F12" s="12" t="s">
        <v>88</v>
      </c>
      <c r="G12" s="12">
        <v>6</v>
      </c>
      <c r="H12" s="12" t="s">
        <v>88</v>
      </c>
      <c r="I12" s="12">
        <v>272</v>
      </c>
      <c r="J12" s="12">
        <v>3</v>
      </c>
      <c r="K12" s="12" t="s">
        <v>88</v>
      </c>
      <c r="L12" s="12">
        <f t="shared" si="2"/>
        <v>47</v>
      </c>
      <c r="M12" s="12">
        <v>1</v>
      </c>
      <c r="N12" s="12" t="s">
        <v>88</v>
      </c>
      <c r="O12" s="12">
        <v>43</v>
      </c>
      <c r="P12" s="12" t="s">
        <v>88</v>
      </c>
      <c r="Q12" s="12">
        <v>3</v>
      </c>
      <c r="R12" s="12" t="s">
        <v>88</v>
      </c>
      <c r="S12" s="12" t="s">
        <v>88</v>
      </c>
      <c r="T12" s="12" t="s">
        <v>88</v>
      </c>
      <c r="U12" s="17" t="s">
        <v>88</v>
      </c>
      <c r="V12" s="15"/>
    </row>
    <row r="13" spans="1:22" ht="12">
      <c r="A13" s="6" t="s">
        <v>29</v>
      </c>
      <c r="B13" s="12">
        <f t="shared" si="0"/>
        <v>392</v>
      </c>
      <c r="C13" s="12">
        <f t="shared" si="1"/>
        <v>334</v>
      </c>
      <c r="D13" s="12">
        <v>72</v>
      </c>
      <c r="E13" s="12">
        <v>262</v>
      </c>
      <c r="F13" s="12" t="s">
        <v>88</v>
      </c>
      <c r="G13" s="12">
        <v>0</v>
      </c>
      <c r="H13" s="12" t="s">
        <v>88</v>
      </c>
      <c r="I13" s="12" t="s">
        <v>88</v>
      </c>
      <c r="J13" s="12" t="s">
        <v>88</v>
      </c>
      <c r="K13" s="12" t="s">
        <v>88</v>
      </c>
      <c r="L13" s="12">
        <f t="shared" si="2"/>
        <v>58</v>
      </c>
      <c r="M13" s="12">
        <v>0</v>
      </c>
      <c r="N13" s="12" t="s">
        <v>88</v>
      </c>
      <c r="O13" s="12">
        <v>0</v>
      </c>
      <c r="P13" s="12" t="s">
        <v>88</v>
      </c>
      <c r="Q13" s="12">
        <v>37</v>
      </c>
      <c r="R13" s="12">
        <v>21</v>
      </c>
      <c r="S13" s="12" t="s">
        <v>88</v>
      </c>
      <c r="T13" s="12" t="s">
        <v>88</v>
      </c>
      <c r="U13" s="17" t="s">
        <v>88</v>
      </c>
      <c r="V13" s="15"/>
    </row>
    <row r="14" spans="1:22" ht="12">
      <c r="A14" s="6" t="s">
        <v>30</v>
      </c>
      <c r="B14" s="12">
        <f t="shared" si="0"/>
        <v>2773</v>
      </c>
      <c r="C14" s="12">
        <f t="shared" si="1"/>
        <v>2718</v>
      </c>
      <c r="D14" s="12">
        <v>23</v>
      </c>
      <c r="E14" s="12">
        <v>854</v>
      </c>
      <c r="F14" s="12" t="s">
        <v>88</v>
      </c>
      <c r="G14" s="12">
        <v>833</v>
      </c>
      <c r="H14" s="12" t="s">
        <v>88</v>
      </c>
      <c r="I14" s="12">
        <v>944</v>
      </c>
      <c r="J14" s="12">
        <v>64</v>
      </c>
      <c r="K14" s="12" t="s">
        <v>88</v>
      </c>
      <c r="L14" s="12">
        <f t="shared" si="2"/>
        <v>55</v>
      </c>
      <c r="M14" s="12">
        <v>2</v>
      </c>
      <c r="N14" s="12" t="s">
        <v>88</v>
      </c>
      <c r="O14" s="12">
        <v>15</v>
      </c>
      <c r="P14" s="12" t="s">
        <v>88</v>
      </c>
      <c r="Q14" s="12">
        <v>12</v>
      </c>
      <c r="R14" s="12">
        <v>26</v>
      </c>
      <c r="S14" s="12" t="s">
        <v>88</v>
      </c>
      <c r="T14" s="12" t="s">
        <v>88</v>
      </c>
      <c r="U14" s="17" t="s">
        <v>88</v>
      </c>
      <c r="V14" s="15"/>
    </row>
    <row r="15" spans="1:22" ht="12">
      <c r="A15" s="6" t="s">
        <v>31</v>
      </c>
      <c r="B15" s="12">
        <f t="shared" si="0"/>
        <v>811</v>
      </c>
      <c r="C15" s="12">
        <f t="shared" si="1"/>
        <v>674</v>
      </c>
      <c r="D15" s="12">
        <v>352</v>
      </c>
      <c r="E15" s="12">
        <v>152</v>
      </c>
      <c r="F15" s="12" t="s">
        <v>88</v>
      </c>
      <c r="G15" s="12">
        <v>148</v>
      </c>
      <c r="H15" s="12" t="s">
        <v>88</v>
      </c>
      <c r="I15" s="12">
        <v>22</v>
      </c>
      <c r="J15" s="12" t="s">
        <v>88</v>
      </c>
      <c r="K15" s="12" t="s">
        <v>88</v>
      </c>
      <c r="L15" s="12">
        <f t="shared" si="2"/>
        <v>137</v>
      </c>
      <c r="M15" s="12">
        <v>11</v>
      </c>
      <c r="N15" s="12">
        <v>3</v>
      </c>
      <c r="O15" s="12">
        <v>100</v>
      </c>
      <c r="P15" s="12" t="s">
        <v>88</v>
      </c>
      <c r="Q15" s="12">
        <v>14</v>
      </c>
      <c r="R15" s="12">
        <v>9</v>
      </c>
      <c r="S15" s="12" t="s">
        <v>88</v>
      </c>
      <c r="T15" s="12" t="s">
        <v>88</v>
      </c>
      <c r="U15" s="17" t="s">
        <v>88</v>
      </c>
      <c r="V15" s="15"/>
    </row>
    <row r="16" spans="1:22" ht="12">
      <c r="A16" s="6" t="s">
        <v>32</v>
      </c>
      <c r="B16" s="12">
        <f t="shared" si="0"/>
        <v>12069</v>
      </c>
      <c r="C16" s="12">
        <f t="shared" si="1"/>
        <v>12007</v>
      </c>
      <c r="D16" s="12">
        <v>340</v>
      </c>
      <c r="E16" s="12">
        <v>2183</v>
      </c>
      <c r="F16" s="12">
        <v>5</v>
      </c>
      <c r="G16" s="12">
        <v>3741</v>
      </c>
      <c r="H16" s="12" t="s">
        <v>88</v>
      </c>
      <c r="I16" s="12">
        <v>5214</v>
      </c>
      <c r="J16" s="12">
        <v>514</v>
      </c>
      <c r="K16" s="12">
        <v>10</v>
      </c>
      <c r="L16" s="12">
        <f t="shared" si="2"/>
        <v>62</v>
      </c>
      <c r="M16" s="12">
        <v>2</v>
      </c>
      <c r="N16" s="12" t="s">
        <v>88</v>
      </c>
      <c r="O16" s="12">
        <v>13</v>
      </c>
      <c r="P16" s="12" t="s">
        <v>88</v>
      </c>
      <c r="Q16" s="12">
        <v>26</v>
      </c>
      <c r="R16" s="12">
        <v>21</v>
      </c>
      <c r="S16" s="12" t="s">
        <v>88</v>
      </c>
      <c r="T16" s="12" t="s">
        <v>88</v>
      </c>
      <c r="U16" s="17" t="s">
        <v>88</v>
      </c>
      <c r="V16" s="15"/>
    </row>
    <row r="17" spans="1:22" ht="12.75" thickBot="1">
      <c r="A17" s="7" t="s">
        <v>87</v>
      </c>
      <c r="B17" s="13">
        <v>48</v>
      </c>
      <c r="C17" s="13" t="s">
        <v>88</v>
      </c>
      <c r="D17" s="13" t="s">
        <v>88</v>
      </c>
      <c r="E17" s="13" t="s">
        <v>88</v>
      </c>
      <c r="F17" s="13" t="s">
        <v>88</v>
      </c>
      <c r="G17" s="13" t="s">
        <v>88</v>
      </c>
      <c r="H17" s="13">
        <v>0</v>
      </c>
      <c r="I17" s="13" t="s">
        <v>88</v>
      </c>
      <c r="J17" s="13" t="s">
        <v>88</v>
      </c>
      <c r="K17" s="13" t="s">
        <v>88</v>
      </c>
      <c r="L17" s="13">
        <f t="shared" si="2"/>
        <v>48</v>
      </c>
      <c r="M17" s="13" t="s">
        <v>88</v>
      </c>
      <c r="N17" s="13" t="s">
        <v>88</v>
      </c>
      <c r="O17" s="13">
        <v>0</v>
      </c>
      <c r="P17" s="13" t="s">
        <v>88</v>
      </c>
      <c r="Q17" s="13" t="s">
        <v>88</v>
      </c>
      <c r="R17" s="13" t="s">
        <v>88</v>
      </c>
      <c r="S17" s="13" t="s">
        <v>88</v>
      </c>
      <c r="T17" s="13" t="s">
        <v>88</v>
      </c>
      <c r="U17" s="18">
        <v>48</v>
      </c>
      <c r="V17" s="15"/>
    </row>
    <row r="18" ht="12">
      <c r="V18" s="15"/>
    </row>
    <row r="19" ht="12">
      <c r="A19" s="10" t="s">
        <v>86</v>
      </c>
    </row>
  </sheetData>
  <mergeCells count="4">
    <mergeCell ref="C3:K3"/>
    <mergeCell ref="A3:A4"/>
    <mergeCell ref="B3:B4"/>
    <mergeCell ref="L3:T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dcterms:created xsi:type="dcterms:W3CDTF">2000-03-06T00:15:16Z</dcterms:created>
  <dcterms:modified xsi:type="dcterms:W3CDTF">2002-03-07T02:29:29Z</dcterms:modified>
  <cp:category/>
  <cp:version/>
  <cp:contentType/>
  <cp:contentStatus/>
</cp:coreProperties>
</file>